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E169" i="24"/>
  <c r="J169" i="24"/>
  <c r="H169" i="24" s="1"/>
  <c r="G169" i="24"/>
  <c r="F169" i="24"/>
  <c r="C169" i="24"/>
  <c r="P169" i="4"/>
  <c r="G169" i="4"/>
  <c r="F169" i="4"/>
  <c r="J169" i="4"/>
  <c r="C169" i="4"/>
  <c r="E169" i="4"/>
  <c r="E169" i="23"/>
  <c r="D169" i="23"/>
  <c r="C169" i="23"/>
  <c r="D169" i="5"/>
  <c r="E169" i="5"/>
  <c r="C169" i="5"/>
  <c r="D169" i="24" l="1"/>
  <c r="N169" i="4"/>
  <c r="H169" i="4"/>
  <c r="D169" i="4"/>
  <c r="P168" i="24"/>
  <c r="N168" i="24"/>
  <c r="G168" i="24"/>
  <c r="J168" i="24"/>
  <c r="C168" i="24"/>
  <c r="E168" i="24"/>
  <c r="P168" i="4"/>
  <c r="G168" i="4"/>
  <c r="J168" i="4"/>
  <c r="F168" i="4"/>
  <c r="E168" i="4"/>
  <c r="C168" i="4"/>
  <c r="E168" i="23"/>
  <c r="D168" i="23"/>
  <c r="C168" i="23"/>
  <c r="E168" i="5"/>
  <c r="D168" i="5"/>
  <c r="C168" i="5"/>
  <c r="H168" i="24" l="1"/>
  <c r="D168" i="24"/>
  <c r="F168" i="24"/>
  <c r="H168" i="4"/>
  <c r="N168" i="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N166" i="24" s="1"/>
  <c r="E166" i="24"/>
  <c r="J166" i="24"/>
  <c r="H166" i="24" s="1"/>
  <c r="G166" i="24"/>
  <c r="F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24" l="1"/>
  <c r="D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H165" i="4" s="1"/>
  <c r="F165" i="4"/>
  <c r="E165" i="4"/>
  <c r="C165" i="4"/>
  <c r="E165" i="23"/>
  <c r="D165" i="23"/>
  <c r="C165" i="23"/>
  <c r="E165" i="5"/>
  <c r="D165" i="5"/>
  <c r="C165" i="5"/>
  <c r="D165" i="24" l="1"/>
  <c r="D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C164" i="5"/>
  <c r="E164" i="5"/>
  <c r="D164" i="5"/>
  <c r="N164" i="24" l="1"/>
  <c r="H164" i="24"/>
  <c r="D164" i="24"/>
  <c r="E164" i="24"/>
  <c r="D164" i="4"/>
  <c r="P163" i="24"/>
  <c r="F163" i="24"/>
  <c r="J163" i="24"/>
  <c r="G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N163" i="24" l="1"/>
  <c r="H163" i="24"/>
  <c r="D163" i="24"/>
  <c r="E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F161" i="24"/>
  <c r="J161" i="24"/>
  <c r="G161" i="24"/>
  <c r="C161" i="24"/>
  <c r="P161" i="4"/>
  <c r="N161" i="4" s="1"/>
  <c r="G161" i="4"/>
  <c r="J161" i="4"/>
  <c r="C161" i="4"/>
  <c r="E161" i="4"/>
  <c r="E161" i="23"/>
  <c r="D161" i="23"/>
  <c r="C161" i="23"/>
  <c r="E161" i="5"/>
  <c r="D161" i="5"/>
  <c r="C161" i="5"/>
  <c r="N161" i="24" l="1"/>
  <c r="H161" i="24"/>
  <c r="D161" i="24"/>
  <c r="E161" i="24"/>
  <c r="D161" i="4"/>
  <c r="H161" i="4"/>
  <c r="F161" i="4"/>
  <c r="P160" i="24"/>
  <c r="N160" i="24" s="1"/>
  <c r="J160" i="24"/>
  <c r="G160" i="24"/>
  <c r="E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H160" i="24"/>
  <c r="F160" i="24"/>
  <c r="D160" i="4"/>
  <c r="P159" i="24"/>
  <c r="N159" i="24" s="1"/>
  <c r="G159" i="24"/>
  <c r="J159" i="24"/>
  <c r="C159" i="24"/>
  <c r="E159" i="24"/>
  <c r="P159" i="4"/>
  <c r="N159" i="4" s="1"/>
  <c r="G159" i="4"/>
  <c r="J159" i="4"/>
  <c r="C159" i="4"/>
  <c r="E159" i="4"/>
  <c r="E159" i="23"/>
  <c r="D159" i="23"/>
  <c r="C159" i="23"/>
  <c r="E159" i="5"/>
  <c r="D159" i="5"/>
  <c r="C159" i="5"/>
  <c r="H159" i="24" l="1"/>
  <c r="D159" i="24"/>
  <c r="F159" i="24"/>
  <c r="H159" i="4"/>
  <c r="D159" i="4"/>
  <c r="F159" i="4"/>
  <c r="P158" i="24"/>
  <c r="N158" i="24" s="1"/>
  <c r="G158" i="24"/>
  <c r="J158" i="24"/>
  <c r="C158" i="24"/>
  <c r="E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J156" i="24"/>
  <c r="G156" i="24"/>
  <c r="F156" i="24"/>
  <c r="C156" i="24"/>
  <c r="P156" i="4"/>
  <c r="J156" i="4"/>
  <c r="G156" i="4"/>
  <c r="F156" i="4"/>
  <c r="C156" i="4"/>
  <c r="E156" i="23"/>
  <c r="D156" i="23"/>
  <c r="C156" i="23"/>
  <c r="D156" i="5"/>
  <c r="E156" i="5"/>
  <c r="C156" i="5"/>
  <c r="N156" i="24" l="1"/>
  <c r="H156" i="24"/>
  <c r="D156" i="24"/>
  <c r="E156" i="24"/>
  <c r="N156" i="4"/>
  <c r="H156" i="4"/>
  <c r="D156" i="4"/>
  <c r="E156" i="4"/>
  <c r="P155" i="24"/>
  <c r="N155" i="24" s="1"/>
  <c r="G155" i="24"/>
  <c r="J155" i="24"/>
  <c r="C155" i="24"/>
  <c r="E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F154" i="24"/>
  <c r="G154" i="24"/>
  <c r="E154" i="24"/>
  <c r="C154" i="24"/>
  <c r="P154" i="4"/>
  <c r="N154" i="4" s="1"/>
  <c r="J154" i="4"/>
  <c r="H154" i="4" s="1"/>
  <c r="G154" i="4"/>
  <c r="F154" i="4"/>
  <c r="E154" i="4"/>
  <c r="C154" i="4"/>
  <c r="E154" i="23"/>
  <c r="D154" i="23"/>
  <c r="C154" i="23"/>
  <c r="E154" i="5"/>
  <c r="D154" i="5"/>
  <c r="C154" i="5"/>
  <c r="J154" i="24" l="1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C153" i="4"/>
  <c r="E153" i="23"/>
  <c r="D153" i="23"/>
  <c r="C153" i="23"/>
  <c r="E153" i="5"/>
  <c r="D153" i="5"/>
  <c r="C153" i="5"/>
  <c r="D154" i="24" l="1"/>
  <c r="H154" i="24"/>
  <c r="D153" i="24"/>
  <c r="F153" i="4"/>
  <c r="D153" i="4"/>
  <c r="P152" i="24"/>
  <c r="F152" i="24"/>
  <c r="J152" i="24"/>
  <c r="G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P151" i="24"/>
  <c r="F151" i="24"/>
  <c r="J151" i="24"/>
  <c r="G151" i="24"/>
  <c r="C151" i="24"/>
  <c r="P151" i="4"/>
  <c r="J151" i="4"/>
  <c r="G151" i="4"/>
  <c r="F151" i="4"/>
  <c r="C151" i="4"/>
  <c r="E151" i="23"/>
  <c r="D151" i="23"/>
  <c r="C151" i="23"/>
  <c r="E151" i="5"/>
  <c r="D151" i="5"/>
  <c r="C151" i="5"/>
  <c r="N151" i="4" l="1"/>
  <c r="N151" i="24"/>
  <c r="H151" i="24"/>
  <c r="D151" i="24"/>
  <c r="E151" i="2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E150" i="5"/>
  <c r="D150" i="5"/>
  <c r="C150" i="5"/>
  <c r="D150" i="24" l="1"/>
  <c r="H150" i="24"/>
  <c r="F150" i="24"/>
  <c r="D150" i="4"/>
  <c r="H150" i="4"/>
  <c r="F150" i="4"/>
  <c r="P149" i="24"/>
  <c r="N149" i="24" s="1"/>
  <c r="G149" i="24"/>
  <c r="J149" i="24"/>
  <c r="C149" i="24"/>
  <c r="E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H149" i="24" l="1"/>
  <c r="D149" i="24"/>
  <c r="F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J146" i="24"/>
  <c r="H146" i="24" s="1"/>
  <c r="G146" i="24"/>
  <c r="F146" i="24"/>
  <c r="E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N146" i="4" l="1"/>
  <c r="D146" i="24"/>
  <c r="H146" i="4"/>
  <c r="D146" i="4"/>
  <c r="E146" i="4"/>
  <c r="F145" i="24"/>
  <c r="C145" i="24"/>
  <c r="F145" i="4"/>
  <c r="C145" i="4"/>
  <c r="D145" i="23"/>
  <c r="C145" i="23"/>
  <c r="E145" i="23"/>
  <c r="E145" i="5"/>
  <c r="D145" i="5"/>
  <c r="C145" i="5"/>
  <c r="P145" i="24" l="1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F141" i="4"/>
  <c r="G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E135" i="23"/>
  <c r="D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/>
  <c r="D118" i="5" l="1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<sst xmlns="http://schemas.openxmlformats.org/spreadsheetml/2006/main" count="2527" uniqueCount="272">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</sst>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233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233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233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262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271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271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271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271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271</v>
      </c>
      <c r="S44" s="39" t="s">
        <v>271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271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271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271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271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271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271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271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271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271</v>
      </c>
      <c r="P53" s="39">
        <v>12.490399999999999</v>
      </c>
      <c r="Q53" s="39">
        <v>12.496700000000001</v>
      </c>
      <c r="R53" s="39">
        <v>9.8003999999999998</v>
      </c>
      <c r="S53" s="39" t="s">
        <v>271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271</v>
      </c>
      <c r="S54" s="39" t="s">
        <v>271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271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271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271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271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271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271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271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271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271</v>
      </c>
      <c r="S68" s="39" t="s">
        <v>271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271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271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271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271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271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271</v>
      </c>
      <c r="S74" s="39" t="s">
        <v>271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271</v>
      </c>
      <c r="S75" s="39" t="s">
        <v>271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271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271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271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271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271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271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271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271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271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271</v>
      </c>
      <c r="S85" s="39" t="s">
        <v>271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271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271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271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271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271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271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271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271</v>
      </c>
      <c r="S93" s="39" t="s">
        <v>271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271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271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271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271</v>
      </c>
      <c r="S97" s="39" t="s">
        <v>271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271</v>
      </c>
      <c r="S98" s="39" t="s">
        <v>271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271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271</v>
      </c>
      <c r="S100" s="39" t="s">
        <v>271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271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271</v>
      </c>
      <c r="S102" s="39" t="s">
        <v>271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271</v>
      </c>
      <c r="S103" s="39" t="s">
        <v>271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271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271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271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271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271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271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271</v>
      </c>
      <c r="S110" s="39" t="s">
        <v>271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271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271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271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271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271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271</v>
      </c>
      <c r="S116" s="39" t="s">
        <v>271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271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271</v>
      </c>
      <c r="Q119" s="39" t="s">
        <v>271</v>
      </c>
      <c r="R119" s="39" t="s">
        <v>271</v>
      </c>
      <c r="S119" s="39" t="s">
        <v>271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271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271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271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271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271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271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271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271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271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271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271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271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271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271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271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271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271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271</v>
      </c>
      <c r="S149" s="39" t="s">
        <v>271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271</v>
      </c>
      <c r="Q150" s="39" t="s">
        <v>271</v>
      </c>
      <c r="R150" s="39" t="s">
        <v>271</v>
      </c>
      <c r="S150" s="39" t="s">
        <v>271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271</v>
      </c>
      <c r="S151" s="39" t="s">
        <v>271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271</v>
      </c>
      <c r="S152" s="39" t="s">
        <v>271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271</v>
      </c>
      <c r="S153" s="39" t="s">
        <v>271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271</v>
      </c>
      <c r="S154" s="39" t="s">
        <v>271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271</v>
      </c>
      <c r="S155" s="39" t="s">
        <v>271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271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271</v>
      </c>
      <c r="S157" s="39" t="s">
        <v>271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271</v>
      </c>
      <c r="S158" s="39" t="s">
        <v>271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271</v>
      </c>
      <c r="S159" s="39" t="s">
        <v>271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271</v>
      </c>
      <c r="S160" s="39" t="s">
        <v>271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271</v>
      </c>
      <c r="S161" s="39" t="s">
        <v>271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271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271</v>
      </c>
      <c r="S163" s="39" t="s">
        <v>271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271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271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271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271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271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271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271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271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271</v>
      </c>
      <c r="S44" s="39" t="s">
        <v>271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271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271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271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271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271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271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271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271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271</v>
      </c>
      <c r="P53" s="39">
        <v>0</v>
      </c>
      <c r="Q53" s="39">
        <v>0</v>
      </c>
      <c r="R53" s="39">
        <v>0</v>
      </c>
      <c r="S53" s="39" t="s">
        <v>271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271</v>
      </c>
      <c r="S54" s="39" t="s">
        <v>271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271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271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271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271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271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271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271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271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271</v>
      </c>
      <c r="S68" s="39" t="s">
        <v>271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271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271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271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271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271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271</v>
      </c>
      <c r="S74" s="39" t="s">
        <v>271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271</v>
      </c>
      <c r="S75" s="39" t="s">
        <v>271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271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271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271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271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271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271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271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271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271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271</v>
      </c>
      <c r="S85" s="39" t="s">
        <v>271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271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271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271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271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271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271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271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271</v>
      </c>
      <c r="S93" s="39" t="s">
        <v>271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271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271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271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271</v>
      </c>
      <c r="S97" s="39" t="s">
        <v>271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271</v>
      </c>
      <c r="S98" s="39" t="s">
        <v>271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271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271</v>
      </c>
      <c r="S100" s="39" t="s">
        <v>271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271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271</v>
      </c>
      <c r="S102" s="39" t="s">
        <v>271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271</v>
      </c>
      <c r="S103" s="39" t="s">
        <v>271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271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271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271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271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271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271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271</v>
      </c>
      <c r="S110" s="39" t="s">
        <v>271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271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271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271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271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271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271</v>
      </c>
      <c r="S116" s="39" t="s">
        <v>271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271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271</v>
      </c>
      <c r="Q119" s="39" t="s">
        <v>271</v>
      </c>
      <c r="R119" s="39" t="s">
        <v>271</v>
      </c>
      <c r="S119" s="39" t="s">
        <v>271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271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271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271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271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271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271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271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271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271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271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271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271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271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271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271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271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271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271</v>
      </c>
      <c r="S149" s="39" t="s">
        <v>271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271</v>
      </c>
      <c r="Q150" s="39" t="s">
        <v>271</v>
      </c>
      <c r="R150" s="39" t="s">
        <v>271</v>
      </c>
      <c r="S150" s="39" t="s">
        <v>271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271</v>
      </c>
      <c r="S151" s="39" t="s">
        <v>271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271</v>
      </c>
      <c r="S152" s="39" t="s">
        <v>271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271</v>
      </c>
      <c r="S153" s="39" t="s">
        <v>271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271</v>
      </c>
      <c r="S154" s="39" t="s">
        <v>271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271</v>
      </c>
      <c r="S155" s="39" t="s">
        <v>271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271</v>
      </c>
    </row>
    <row r="157" spans="1:19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271</v>
      </c>
      <c r="S157" s="39" t="s">
        <v>271</v>
      </c>
    </row>
    <row r="158" spans="1:19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271</v>
      </c>
      <c r="S158" s="39" t="s">
        <v>271</v>
      </c>
    </row>
    <row r="159" spans="1:19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271</v>
      </c>
      <c r="S159" s="39" t="s">
        <v>271</v>
      </c>
    </row>
    <row r="160" spans="1:19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271</v>
      </c>
      <c r="S160" s="39" t="s">
        <v>271</v>
      </c>
    </row>
    <row r="161" spans="1:19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271</v>
      </c>
      <c r="S161" s="39" t="s">
        <v>271</v>
      </c>
    </row>
    <row r="162" spans="1:19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271</v>
      </c>
    </row>
    <row r="163" spans="1:19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271</v>
      </c>
      <c r="S163" s="39" t="s">
        <v>271</v>
      </c>
    </row>
    <row r="164" spans="1:19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271</v>
      </c>
    </row>
    <row r="166" spans="1:19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271</v>
      </c>
    </row>
    <row r="167" spans="1:19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271</v>
      </c>
    </row>
    <row r="168" spans="1:19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8" t="s">
        <v>1</v>
      </c>
      <c r="C6" s="208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8" t="s">
        <v>1</v>
      </c>
      <c r="C6" s="208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8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8"/>
      <c r="C7" s="208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8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8"/>
      <c r="C8" s="208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8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271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271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271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271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271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271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271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271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271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271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271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271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271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271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271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271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271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271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271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271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271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271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271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271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271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271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271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271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271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271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271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271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271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271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271</v>
      </c>
      <c r="S32" s="39" t="s">
        <v>271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271</v>
      </c>
      <c r="AK32" s="39" t="s">
        <v>271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271</v>
      </c>
      <c r="S33" s="39" t="s">
        <v>271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271</v>
      </c>
      <c r="AK33" s="39" t="s">
        <v>271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271</v>
      </c>
      <c r="S34" s="39" t="s">
        <v>271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271</v>
      </c>
      <c r="AK34" s="39" t="s">
        <v>271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271</v>
      </c>
      <c r="S35" s="39" t="s">
        <v>271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271</v>
      </c>
      <c r="AK35" s="39" t="s">
        <v>271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271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271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271</v>
      </c>
      <c r="S37" s="39">
        <v>0</v>
      </c>
      <c r="T37" s="39" t="s">
        <v>271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271</v>
      </c>
      <c r="AK37" s="39">
        <v>0</v>
      </c>
      <c r="AL37" s="39" t="s">
        <v>271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271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271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271</v>
      </c>
      <c r="R39" s="39" t="s">
        <v>271</v>
      </c>
      <c r="S39" s="39" t="s">
        <v>271</v>
      </c>
      <c r="T39" s="39" t="s">
        <v>271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271</v>
      </c>
      <c r="AJ39" s="39" t="s">
        <v>271</v>
      </c>
      <c r="AK39" s="39" t="s">
        <v>271</v>
      </c>
      <c r="AL39" s="39" t="s">
        <v>271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271</v>
      </c>
      <c r="R40" s="39" t="s">
        <v>271</v>
      </c>
      <c r="S40" s="39" t="s">
        <v>271</v>
      </c>
      <c r="T40" s="39" t="s">
        <v>271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271</v>
      </c>
      <c r="AJ40" s="39" t="s">
        <v>271</v>
      </c>
      <c r="AK40" s="39" t="s">
        <v>271</v>
      </c>
      <c r="AL40" s="39" t="s">
        <v>271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271</v>
      </c>
      <c r="R41" s="39" t="s">
        <v>271</v>
      </c>
      <c r="S41" s="39" t="s">
        <v>271</v>
      </c>
      <c r="T41" s="39" t="s">
        <v>271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271</v>
      </c>
      <c r="AJ41" s="39" t="s">
        <v>271</v>
      </c>
      <c r="AK41" s="39" t="s">
        <v>271</v>
      </c>
      <c r="AL41" s="39" t="s">
        <v>271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271</v>
      </c>
      <c r="S42" s="39" t="s">
        <v>271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271</v>
      </c>
      <c r="AK42" s="39" t="s">
        <v>271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271</v>
      </c>
      <c r="S43" s="39" t="s">
        <v>271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271</v>
      </c>
      <c r="AK43" s="39" t="s">
        <v>271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271</v>
      </c>
      <c r="R44" s="39" t="s">
        <v>271</v>
      </c>
      <c r="S44" s="39" t="s">
        <v>271</v>
      </c>
      <c r="T44" s="39" t="s">
        <v>271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271</v>
      </c>
      <c r="AJ44" s="39" t="s">
        <v>271</v>
      </c>
      <c r="AK44" s="39" t="s">
        <v>271</v>
      </c>
      <c r="AL44" s="39" t="s">
        <v>271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271</v>
      </c>
      <c r="R45" s="39" t="s">
        <v>271</v>
      </c>
      <c r="S45" s="39" t="s">
        <v>271</v>
      </c>
      <c r="T45" s="39" t="s">
        <v>271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271</v>
      </c>
      <c r="AJ45" s="39" t="s">
        <v>271</v>
      </c>
      <c r="AK45" s="39" t="s">
        <v>271</v>
      </c>
      <c r="AL45" s="39" t="s">
        <v>271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271</v>
      </c>
      <c r="S46" s="39">
        <v>0</v>
      </c>
      <c r="T46" s="39" t="s">
        <v>271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271</v>
      </c>
      <c r="AK46" s="39">
        <v>0</v>
      </c>
      <c r="AL46" s="39" t="s">
        <v>271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271</v>
      </c>
      <c r="R47" s="39" t="s">
        <v>271</v>
      </c>
      <c r="S47" s="39" t="s">
        <v>271</v>
      </c>
      <c r="T47" s="39" t="s">
        <v>271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271</v>
      </c>
      <c r="AJ47" s="39" t="s">
        <v>271</v>
      </c>
      <c r="AK47" s="39" t="s">
        <v>271</v>
      </c>
      <c r="AL47" s="39" t="s">
        <v>271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271</v>
      </c>
      <c r="R48" s="39" t="s">
        <v>271</v>
      </c>
      <c r="S48" s="39" t="s">
        <v>271</v>
      </c>
      <c r="T48" s="39" t="s">
        <v>271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271</v>
      </c>
      <c r="AJ48" s="39" t="s">
        <v>271</v>
      </c>
      <c r="AK48" s="39" t="s">
        <v>271</v>
      </c>
      <c r="AL48" s="39" t="s">
        <v>271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271</v>
      </c>
      <c r="R49" s="39" t="s">
        <v>271</v>
      </c>
      <c r="S49" s="39" t="s">
        <v>271</v>
      </c>
      <c r="T49" s="39" t="s">
        <v>271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271</v>
      </c>
      <c r="AJ49" s="39" t="s">
        <v>271</v>
      </c>
      <c r="AK49" s="39" t="s">
        <v>271</v>
      </c>
      <c r="AL49" s="39" t="s">
        <v>271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271</v>
      </c>
      <c r="R50" s="39" t="s">
        <v>271</v>
      </c>
      <c r="S50" s="39" t="s">
        <v>271</v>
      </c>
      <c r="T50" s="39" t="s">
        <v>271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271</v>
      </c>
      <c r="AJ50" s="39" t="s">
        <v>271</v>
      </c>
      <c r="AK50" s="39" t="s">
        <v>271</v>
      </c>
      <c r="AL50" s="39" t="s">
        <v>271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271</v>
      </c>
      <c r="R51" s="39" t="s">
        <v>271</v>
      </c>
      <c r="S51" s="39" t="s">
        <v>271</v>
      </c>
      <c r="T51" s="39" t="s">
        <v>271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271</v>
      </c>
      <c r="AJ51" s="39" t="s">
        <v>271</v>
      </c>
      <c r="AK51" s="39" t="s">
        <v>271</v>
      </c>
      <c r="AL51" s="39" t="s">
        <v>271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271</v>
      </c>
      <c r="S52" s="39">
        <v>13</v>
      </c>
      <c r="T52" s="39" t="s">
        <v>271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271</v>
      </c>
      <c r="AK52" s="39">
        <v>0</v>
      </c>
      <c r="AL52" s="39" t="s">
        <v>271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271</v>
      </c>
      <c r="P53" s="39" t="s">
        <v>271</v>
      </c>
      <c r="Q53" s="39" t="s">
        <v>271</v>
      </c>
      <c r="R53" s="39" t="s">
        <v>271</v>
      </c>
      <c r="S53" s="39" t="s">
        <v>271</v>
      </c>
      <c r="T53" s="39" t="s">
        <v>271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271</v>
      </c>
      <c r="AH53" s="39" t="s">
        <v>271</v>
      </c>
      <c r="AI53" s="39" t="s">
        <v>271</v>
      </c>
      <c r="AJ53" s="39" t="s">
        <v>271</v>
      </c>
      <c r="AK53" s="39" t="s">
        <v>271</v>
      </c>
      <c r="AL53" s="39" t="s">
        <v>271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271</v>
      </c>
      <c r="R54" s="39" t="s">
        <v>271</v>
      </c>
      <c r="S54" s="39" t="s">
        <v>271</v>
      </c>
      <c r="T54" s="39" t="s">
        <v>271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271</v>
      </c>
      <c r="AJ54" s="39" t="s">
        <v>271</v>
      </c>
      <c r="AK54" s="39" t="s">
        <v>271</v>
      </c>
      <c r="AL54" s="39" t="s">
        <v>271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271</v>
      </c>
      <c r="S55" s="39" t="s">
        <v>271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271</v>
      </c>
      <c r="AK55" s="39" t="s">
        <v>271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271</v>
      </c>
      <c r="S56" s="39" t="s">
        <v>271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271</v>
      </c>
      <c r="AK56" s="39" t="s">
        <v>271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271</v>
      </c>
      <c r="S57" s="39" t="s">
        <v>271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271</v>
      </c>
      <c r="AK57" s="39" t="s">
        <v>271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271</v>
      </c>
      <c r="R58" s="39" t="s">
        <v>271</v>
      </c>
      <c r="S58" s="39" t="s">
        <v>271</v>
      </c>
      <c r="T58" s="39" t="s">
        <v>271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271</v>
      </c>
      <c r="AJ58" s="39" t="s">
        <v>271</v>
      </c>
      <c r="AK58" s="39" t="s">
        <v>271</v>
      </c>
      <c r="AL58" s="39" t="s">
        <v>271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271</v>
      </c>
      <c r="S59" s="39" t="s">
        <v>271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271</v>
      </c>
      <c r="AK59" s="39" t="s">
        <v>271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271</v>
      </c>
      <c r="S60" s="39" t="s">
        <v>271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271</v>
      </c>
      <c r="AK60" s="39" t="s">
        <v>271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271</v>
      </c>
      <c r="S61" s="39" t="s">
        <v>271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271</v>
      </c>
      <c r="AK61" s="39" t="s">
        <v>271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271</v>
      </c>
      <c r="R62" s="39" t="s">
        <v>271</v>
      </c>
      <c r="S62" s="39" t="s">
        <v>271</v>
      </c>
      <c r="T62" s="39" t="s">
        <v>271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271</v>
      </c>
      <c r="AJ62" s="39" t="s">
        <v>271</v>
      </c>
      <c r="AK62" s="39" t="s">
        <v>271</v>
      </c>
      <c r="AL62" s="39" t="s">
        <v>271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271</v>
      </c>
      <c r="R63" s="39" t="s">
        <v>271</v>
      </c>
      <c r="S63" s="39" t="s">
        <v>271</v>
      </c>
      <c r="T63" s="39" t="s">
        <v>271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271</v>
      </c>
      <c r="AJ63" s="39" t="s">
        <v>271</v>
      </c>
      <c r="AK63" s="39" t="s">
        <v>271</v>
      </c>
      <c r="AL63" s="39" t="s">
        <v>271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271</v>
      </c>
      <c r="R64" s="39" t="s">
        <v>271</v>
      </c>
      <c r="S64" s="39" t="s">
        <v>271</v>
      </c>
      <c r="T64" s="39" t="s">
        <v>271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271</v>
      </c>
      <c r="AJ64" s="39" t="s">
        <v>271</v>
      </c>
      <c r="AK64" s="39" t="s">
        <v>271</v>
      </c>
      <c r="AL64" s="39" t="s">
        <v>271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271</v>
      </c>
      <c r="S65" s="39" t="s">
        <v>271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271</v>
      </c>
      <c r="AK65" s="39" t="s">
        <v>271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271</v>
      </c>
      <c r="R66" s="39" t="s">
        <v>271</v>
      </c>
      <c r="S66" s="39" t="s">
        <v>271</v>
      </c>
      <c r="T66" s="39" t="s">
        <v>271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271</v>
      </c>
      <c r="AJ66" s="39" t="s">
        <v>271</v>
      </c>
      <c r="AK66" s="39" t="s">
        <v>271</v>
      </c>
      <c r="AL66" s="39" t="s">
        <v>271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271</v>
      </c>
      <c r="R67" s="39" t="s">
        <v>271</v>
      </c>
      <c r="S67" s="39" t="s">
        <v>271</v>
      </c>
      <c r="T67" s="39" t="s">
        <v>271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271</v>
      </c>
      <c r="AJ67" s="39" t="s">
        <v>271</v>
      </c>
      <c r="AK67" s="39" t="s">
        <v>271</v>
      </c>
      <c r="AL67" s="39" t="s">
        <v>271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271</v>
      </c>
      <c r="R68" s="39" t="s">
        <v>271</v>
      </c>
      <c r="S68" s="39" t="s">
        <v>271</v>
      </c>
      <c r="T68" s="39" t="s">
        <v>271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271</v>
      </c>
      <c r="AJ68" s="39" t="s">
        <v>271</v>
      </c>
      <c r="AK68" s="39" t="s">
        <v>271</v>
      </c>
      <c r="AL68" s="39" t="s">
        <v>271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271</v>
      </c>
      <c r="R69" s="39" t="s">
        <v>271</v>
      </c>
      <c r="S69" s="39" t="s">
        <v>271</v>
      </c>
      <c r="T69" s="39" t="s">
        <v>271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271</v>
      </c>
      <c r="AJ69" s="39" t="s">
        <v>271</v>
      </c>
      <c r="AK69" s="39" t="s">
        <v>271</v>
      </c>
      <c r="AL69" s="39" t="s">
        <v>271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271</v>
      </c>
      <c r="S70" s="39" t="s">
        <v>271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271</v>
      </c>
      <c r="AK70" s="39" t="s">
        <v>271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271</v>
      </c>
      <c r="R71" s="39" t="s">
        <v>271</v>
      </c>
      <c r="S71" s="39" t="s">
        <v>271</v>
      </c>
      <c r="T71" s="39" t="s">
        <v>271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271</v>
      </c>
      <c r="AJ71" s="39" t="s">
        <v>271</v>
      </c>
      <c r="AK71" s="39" t="s">
        <v>271</v>
      </c>
      <c r="AL71" s="39" t="s">
        <v>271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271</v>
      </c>
      <c r="R72" s="39" t="s">
        <v>271</v>
      </c>
      <c r="S72" s="39" t="s">
        <v>271</v>
      </c>
      <c r="T72" s="39" t="s">
        <v>271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271</v>
      </c>
      <c r="AJ72" s="39" t="s">
        <v>271</v>
      </c>
      <c r="AK72" s="39" t="s">
        <v>271</v>
      </c>
      <c r="AL72" s="39" t="s">
        <v>271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271</v>
      </c>
      <c r="R73" s="39" t="s">
        <v>271</v>
      </c>
      <c r="S73" s="39" t="s">
        <v>271</v>
      </c>
      <c r="T73" s="39" t="s">
        <v>271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271</v>
      </c>
      <c r="AJ73" s="39" t="s">
        <v>271</v>
      </c>
      <c r="AK73" s="39" t="s">
        <v>271</v>
      </c>
      <c r="AL73" s="39" t="s">
        <v>271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271</v>
      </c>
      <c r="R74" s="39" t="s">
        <v>271</v>
      </c>
      <c r="S74" s="39" t="s">
        <v>271</v>
      </c>
      <c r="T74" s="39" t="s">
        <v>271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271</v>
      </c>
      <c r="AJ74" s="39" t="s">
        <v>271</v>
      </c>
      <c r="AK74" s="39" t="s">
        <v>271</v>
      </c>
      <c r="AL74" s="39" t="s">
        <v>271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271</v>
      </c>
      <c r="R75" s="39" t="s">
        <v>271</v>
      </c>
      <c r="S75" s="39" t="s">
        <v>271</v>
      </c>
      <c r="T75" s="39" t="s">
        <v>271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271</v>
      </c>
      <c r="AJ75" s="39" t="s">
        <v>271</v>
      </c>
      <c r="AK75" s="39" t="s">
        <v>271</v>
      </c>
      <c r="AL75" s="39" t="s">
        <v>271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271</v>
      </c>
      <c r="R76" s="39" t="s">
        <v>271</v>
      </c>
      <c r="S76" s="39" t="s">
        <v>271</v>
      </c>
      <c r="T76" s="39" t="s">
        <v>271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271</v>
      </c>
      <c r="AJ76" s="39" t="s">
        <v>271</v>
      </c>
      <c r="AK76" s="39" t="s">
        <v>271</v>
      </c>
      <c r="AL76" s="39" t="s">
        <v>271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271</v>
      </c>
      <c r="R77" s="39" t="s">
        <v>271</v>
      </c>
      <c r="S77" s="39" t="s">
        <v>271</v>
      </c>
      <c r="T77" s="39" t="s">
        <v>271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271</v>
      </c>
      <c r="AJ77" s="39" t="s">
        <v>271</v>
      </c>
      <c r="AK77" s="39" t="s">
        <v>271</v>
      </c>
      <c r="AL77" s="39" t="s">
        <v>271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271</v>
      </c>
      <c r="R78" s="39" t="s">
        <v>271</v>
      </c>
      <c r="S78" s="39" t="s">
        <v>271</v>
      </c>
      <c r="T78" s="39" t="s">
        <v>271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271</v>
      </c>
      <c r="AJ78" s="39" t="s">
        <v>271</v>
      </c>
      <c r="AK78" s="39" t="s">
        <v>271</v>
      </c>
      <c r="AL78" s="39" t="s">
        <v>271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271</v>
      </c>
      <c r="R79" s="39" t="s">
        <v>271</v>
      </c>
      <c r="S79" s="39" t="s">
        <v>271</v>
      </c>
      <c r="T79" s="39" t="s">
        <v>271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271</v>
      </c>
      <c r="AJ79" s="39" t="s">
        <v>271</v>
      </c>
      <c r="AK79" s="39" t="s">
        <v>271</v>
      </c>
      <c r="AL79" s="39" t="s">
        <v>271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271</v>
      </c>
      <c r="R80" s="39" t="s">
        <v>271</v>
      </c>
      <c r="S80" s="39" t="s">
        <v>271</v>
      </c>
      <c r="T80" s="39" t="s">
        <v>271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271</v>
      </c>
      <c r="AJ80" s="39" t="s">
        <v>271</v>
      </c>
      <c r="AK80" s="39" t="s">
        <v>271</v>
      </c>
      <c r="AL80" s="39" t="s">
        <v>271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271</v>
      </c>
      <c r="R81" s="39" t="s">
        <v>271</v>
      </c>
      <c r="S81" s="39" t="s">
        <v>271</v>
      </c>
      <c r="T81" s="39" t="s">
        <v>271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271</v>
      </c>
      <c r="AJ81" s="39" t="s">
        <v>271</v>
      </c>
      <c r="AK81" s="39" t="s">
        <v>271</v>
      </c>
      <c r="AL81" s="39" t="s">
        <v>271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271</v>
      </c>
      <c r="R82" s="39" t="s">
        <v>271</v>
      </c>
      <c r="S82" s="39" t="s">
        <v>271</v>
      </c>
      <c r="T82" s="39" t="s">
        <v>271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271</v>
      </c>
      <c r="AJ82" s="39" t="s">
        <v>271</v>
      </c>
      <c r="AK82" s="39" t="s">
        <v>271</v>
      </c>
      <c r="AL82" s="39" t="s">
        <v>271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271</v>
      </c>
      <c r="R83" s="39" t="s">
        <v>271</v>
      </c>
      <c r="S83" s="39" t="s">
        <v>271</v>
      </c>
      <c r="T83" s="39" t="s">
        <v>271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271</v>
      </c>
      <c r="AJ83" s="39" t="s">
        <v>271</v>
      </c>
      <c r="AK83" s="39" t="s">
        <v>271</v>
      </c>
      <c r="AL83" s="39" t="s">
        <v>271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271</v>
      </c>
      <c r="R84" s="39" t="s">
        <v>271</v>
      </c>
      <c r="S84" s="39" t="s">
        <v>271</v>
      </c>
      <c r="T84" s="39" t="s">
        <v>271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271</v>
      </c>
      <c r="AJ84" s="39" t="s">
        <v>271</v>
      </c>
      <c r="AK84" s="39" t="s">
        <v>271</v>
      </c>
      <c r="AL84" s="39" t="s">
        <v>271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271</v>
      </c>
      <c r="R85" s="39" t="s">
        <v>271</v>
      </c>
      <c r="S85" s="39" t="s">
        <v>271</v>
      </c>
      <c r="T85" s="39" t="s">
        <v>271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271</v>
      </c>
      <c r="AJ85" s="39" t="s">
        <v>271</v>
      </c>
      <c r="AK85" s="39" t="s">
        <v>271</v>
      </c>
      <c r="AL85" s="39" t="s">
        <v>271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271</v>
      </c>
      <c r="R86" s="39" t="s">
        <v>271</v>
      </c>
      <c r="S86" s="39" t="s">
        <v>271</v>
      </c>
      <c r="T86" s="39" t="s">
        <v>271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271</v>
      </c>
      <c r="AJ86" s="39" t="s">
        <v>271</v>
      </c>
      <c r="AK86" s="39" t="s">
        <v>271</v>
      </c>
      <c r="AL86" s="39" t="s">
        <v>271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271</v>
      </c>
      <c r="R87" s="39" t="s">
        <v>271</v>
      </c>
      <c r="S87" s="39" t="s">
        <v>271</v>
      </c>
      <c r="T87" s="39" t="s">
        <v>271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271</v>
      </c>
      <c r="AJ87" s="39" t="s">
        <v>271</v>
      </c>
      <c r="AK87" s="39" t="s">
        <v>271</v>
      </c>
      <c r="AL87" s="39" t="s">
        <v>271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271</v>
      </c>
      <c r="R88" s="39" t="s">
        <v>271</v>
      </c>
      <c r="S88" s="39" t="s">
        <v>271</v>
      </c>
      <c r="T88" s="39" t="s">
        <v>271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271</v>
      </c>
      <c r="AJ88" s="39" t="s">
        <v>271</v>
      </c>
      <c r="AK88" s="39" t="s">
        <v>271</v>
      </c>
      <c r="AL88" s="39" t="s">
        <v>271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271</v>
      </c>
      <c r="R89" s="39" t="s">
        <v>271</v>
      </c>
      <c r="S89" s="39" t="s">
        <v>271</v>
      </c>
      <c r="T89" s="39" t="s">
        <v>271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271</v>
      </c>
      <c r="AJ89" s="39" t="s">
        <v>271</v>
      </c>
      <c r="AK89" s="39" t="s">
        <v>271</v>
      </c>
      <c r="AL89" s="39" t="s">
        <v>271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271</v>
      </c>
      <c r="R90" s="39" t="s">
        <v>271</v>
      </c>
      <c r="S90" s="39" t="s">
        <v>271</v>
      </c>
      <c r="T90" s="39" t="s">
        <v>271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271</v>
      </c>
      <c r="AJ90" s="39" t="s">
        <v>271</v>
      </c>
      <c r="AK90" s="39" t="s">
        <v>271</v>
      </c>
      <c r="AL90" s="39" t="s">
        <v>271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271</v>
      </c>
      <c r="R91" s="39" t="s">
        <v>271</v>
      </c>
      <c r="S91" s="39" t="s">
        <v>271</v>
      </c>
      <c r="T91" s="39" t="s">
        <v>271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271</v>
      </c>
      <c r="AJ91" s="39" t="s">
        <v>271</v>
      </c>
      <c r="AK91" s="39" t="s">
        <v>271</v>
      </c>
      <c r="AL91" s="39" t="s">
        <v>271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271</v>
      </c>
      <c r="R92" s="39" t="s">
        <v>271</v>
      </c>
      <c r="S92" s="39" t="s">
        <v>271</v>
      </c>
      <c r="T92" s="39" t="s">
        <v>271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271</v>
      </c>
      <c r="AJ92" s="39" t="s">
        <v>271</v>
      </c>
      <c r="AK92" s="39" t="s">
        <v>271</v>
      </c>
      <c r="AL92" s="39" t="s">
        <v>271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271</v>
      </c>
      <c r="R93" s="39" t="s">
        <v>271</v>
      </c>
      <c r="S93" s="39" t="s">
        <v>271</v>
      </c>
      <c r="T93" s="39" t="s">
        <v>271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271</v>
      </c>
      <c r="AJ93" s="39" t="s">
        <v>271</v>
      </c>
      <c r="AK93" s="39" t="s">
        <v>271</v>
      </c>
      <c r="AL93" s="39" t="s">
        <v>271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271</v>
      </c>
      <c r="R94" s="39" t="s">
        <v>271</v>
      </c>
      <c r="S94" s="39" t="s">
        <v>271</v>
      </c>
      <c r="T94" s="39" t="s">
        <v>271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271</v>
      </c>
      <c r="AJ94" s="39" t="s">
        <v>271</v>
      </c>
      <c r="AK94" s="39" t="s">
        <v>271</v>
      </c>
      <c r="AL94" s="39" t="s">
        <v>271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271</v>
      </c>
      <c r="R95" s="39" t="s">
        <v>271</v>
      </c>
      <c r="S95" s="39" t="s">
        <v>271</v>
      </c>
      <c r="T95" s="39" t="s">
        <v>271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271</v>
      </c>
      <c r="AJ95" s="39" t="s">
        <v>271</v>
      </c>
      <c r="AK95" s="39" t="s">
        <v>271</v>
      </c>
      <c r="AL95" s="39" t="s">
        <v>271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271</v>
      </c>
      <c r="R96" s="39" t="s">
        <v>271</v>
      </c>
      <c r="S96" s="39" t="s">
        <v>271</v>
      </c>
      <c r="T96" s="39" t="s">
        <v>271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271</v>
      </c>
      <c r="AJ96" s="39" t="s">
        <v>271</v>
      </c>
      <c r="AK96" s="39" t="s">
        <v>271</v>
      </c>
      <c r="AL96" s="39" t="s">
        <v>271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271</v>
      </c>
      <c r="R97" s="39" t="s">
        <v>271</v>
      </c>
      <c r="S97" s="39" t="s">
        <v>271</v>
      </c>
      <c r="T97" s="39" t="s">
        <v>271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271</v>
      </c>
      <c r="AJ97" s="39" t="s">
        <v>271</v>
      </c>
      <c r="AK97" s="39" t="s">
        <v>271</v>
      </c>
      <c r="AL97" s="39" t="s">
        <v>271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271</v>
      </c>
      <c r="R98" s="39" t="s">
        <v>271</v>
      </c>
      <c r="S98" s="39" t="s">
        <v>271</v>
      </c>
      <c r="T98" s="39" t="s">
        <v>271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271</v>
      </c>
      <c r="AJ98" s="39" t="s">
        <v>271</v>
      </c>
      <c r="AK98" s="39" t="s">
        <v>271</v>
      </c>
      <c r="AL98" s="39" t="s">
        <v>271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271</v>
      </c>
      <c r="R99" s="39" t="s">
        <v>271</v>
      </c>
      <c r="S99" s="39" t="s">
        <v>271</v>
      </c>
      <c r="T99" s="39" t="s">
        <v>271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271</v>
      </c>
      <c r="AJ99" s="39" t="s">
        <v>271</v>
      </c>
      <c r="AK99" s="39" t="s">
        <v>271</v>
      </c>
      <c r="AL99" s="39" t="s">
        <v>271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271</v>
      </c>
      <c r="R100" s="39" t="s">
        <v>271</v>
      </c>
      <c r="S100" s="39" t="s">
        <v>271</v>
      </c>
      <c r="T100" s="39" t="s">
        <v>271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271</v>
      </c>
      <c r="AJ100" s="39" t="s">
        <v>271</v>
      </c>
      <c r="AK100" s="39" t="s">
        <v>271</v>
      </c>
      <c r="AL100" s="39" t="s">
        <v>271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271</v>
      </c>
      <c r="R101" s="39" t="s">
        <v>271</v>
      </c>
      <c r="S101" s="39" t="s">
        <v>271</v>
      </c>
      <c r="T101" s="39" t="s">
        <v>271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271</v>
      </c>
      <c r="AJ101" s="39" t="s">
        <v>271</v>
      </c>
      <c r="AK101" s="39" t="s">
        <v>271</v>
      </c>
      <c r="AL101" s="39" t="s">
        <v>271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271</v>
      </c>
      <c r="R102" s="39" t="s">
        <v>271</v>
      </c>
      <c r="S102" s="39" t="s">
        <v>271</v>
      </c>
      <c r="T102" s="39" t="s">
        <v>271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271</v>
      </c>
      <c r="AJ102" s="39" t="s">
        <v>271</v>
      </c>
      <c r="AK102" s="39" t="s">
        <v>271</v>
      </c>
      <c r="AL102" s="39" t="s">
        <v>271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271</v>
      </c>
      <c r="R103" s="39" t="s">
        <v>271</v>
      </c>
      <c r="S103" s="39" t="s">
        <v>271</v>
      </c>
      <c r="T103" s="39" t="s">
        <v>271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271</v>
      </c>
      <c r="AJ103" s="39" t="s">
        <v>271</v>
      </c>
      <c r="AK103" s="39" t="s">
        <v>271</v>
      </c>
      <c r="AL103" s="39" t="s">
        <v>271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271</v>
      </c>
      <c r="R104" s="39" t="s">
        <v>271</v>
      </c>
      <c r="S104" s="39" t="s">
        <v>271</v>
      </c>
      <c r="T104" s="39" t="s">
        <v>271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271</v>
      </c>
      <c r="AJ104" s="39" t="s">
        <v>271</v>
      </c>
      <c r="AK104" s="39" t="s">
        <v>271</v>
      </c>
      <c r="AL104" s="39" t="s">
        <v>271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271</v>
      </c>
      <c r="R105" s="39" t="s">
        <v>271</v>
      </c>
      <c r="S105" s="39" t="s">
        <v>271</v>
      </c>
      <c r="T105" s="39" t="s">
        <v>271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271</v>
      </c>
      <c r="AJ105" s="39" t="s">
        <v>271</v>
      </c>
      <c r="AK105" s="39" t="s">
        <v>271</v>
      </c>
      <c r="AL105" s="39" t="s">
        <v>271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271</v>
      </c>
      <c r="R106" s="39" t="s">
        <v>271</v>
      </c>
      <c r="S106" s="39" t="s">
        <v>271</v>
      </c>
      <c r="T106" s="39" t="s">
        <v>271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271</v>
      </c>
      <c r="AJ106" s="39" t="s">
        <v>271</v>
      </c>
      <c r="AK106" s="39" t="s">
        <v>271</v>
      </c>
      <c r="AL106" s="39" t="s">
        <v>271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271</v>
      </c>
      <c r="R107" s="39" t="s">
        <v>271</v>
      </c>
      <c r="S107" s="39" t="s">
        <v>271</v>
      </c>
      <c r="T107" s="39" t="s">
        <v>271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271</v>
      </c>
      <c r="AJ107" s="39" t="s">
        <v>271</v>
      </c>
      <c r="AK107" s="39" t="s">
        <v>271</v>
      </c>
      <c r="AL107" s="39" t="s">
        <v>271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271</v>
      </c>
      <c r="R108" s="39" t="s">
        <v>271</v>
      </c>
      <c r="S108" s="39" t="s">
        <v>271</v>
      </c>
      <c r="T108" s="39" t="s">
        <v>271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271</v>
      </c>
      <c r="AJ108" s="39" t="s">
        <v>271</v>
      </c>
      <c r="AK108" s="39" t="s">
        <v>271</v>
      </c>
      <c r="AL108" s="39" t="s">
        <v>271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271</v>
      </c>
      <c r="R109" s="39" t="s">
        <v>271</v>
      </c>
      <c r="S109" s="39" t="s">
        <v>271</v>
      </c>
      <c r="T109" s="39" t="s">
        <v>271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271</v>
      </c>
      <c r="AJ109" s="39" t="s">
        <v>271</v>
      </c>
      <c r="AK109" s="39" t="s">
        <v>271</v>
      </c>
      <c r="AL109" s="39" t="s">
        <v>271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271</v>
      </c>
      <c r="R110" s="39" t="s">
        <v>271</v>
      </c>
      <c r="S110" s="39" t="s">
        <v>271</v>
      </c>
      <c r="T110" s="39" t="s">
        <v>271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271</v>
      </c>
      <c r="AJ110" s="39" t="s">
        <v>271</v>
      </c>
      <c r="AK110" s="39" t="s">
        <v>271</v>
      </c>
      <c r="AL110" s="39" t="s">
        <v>271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271</v>
      </c>
      <c r="R111" s="39" t="s">
        <v>271</v>
      </c>
      <c r="S111" s="39" t="s">
        <v>271</v>
      </c>
      <c r="T111" s="39" t="s">
        <v>271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271</v>
      </c>
      <c r="AJ111" s="39" t="s">
        <v>271</v>
      </c>
      <c r="AK111" s="39" t="s">
        <v>271</v>
      </c>
      <c r="AL111" s="39" t="s">
        <v>271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271</v>
      </c>
      <c r="R112" s="39" t="s">
        <v>271</v>
      </c>
      <c r="S112" s="39" t="s">
        <v>271</v>
      </c>
      <c r="T112" s="39" t="s">
        <v>271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271</v>
      </c>
      <c r="AJ112" s="39" t="s">
        <v>271</v>
      </c>
      <c r="AK112" s="39" t="s">
        <v>271</v>
      </c>
      <c r="AL112" s="39" t="s">
        <v>271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271</v>
      </c>
      <c r="R113" s="39" t="s">
        <v>271</v>
      </c>
      <c r="S113" s="39" t="s">
        <v>271</v>
      </c>
      <c r="T113" s="39" t="s">
        <v>271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271</v>
      </c>
      <c r="AJ113" s="39" t="s">
        <v>271</v>
      </c>
      <c r="AK113" s="39" t="s">
        <v>271</v>
      </c>
      <c r="AL113" s="39" t="s">
        <v>271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271</v>
      </c>
      <c r="R114" s="39" t="s">
        <v>271</v>
      </c>
      <c r="S114" s="39" t="s">
        <v>271</v>
      </c>
      <c r="T114" s="39" t="s">
        <v>271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271</v>
      </c>
      <c r="AJ114" s="39" t="s">
        <v>271</v>
      </c>
      <c r="AK114" s="39" t="s">
        <v>271</v>
      </c>
      <c r="AL114" s="39" t="s">
        <v>271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271</v>
      </c>
      <c r="R115" s="39" t="s">
        <v>271</v>
      </c>
      <c r="S115" s="39" t="s">
        <v>271</v>
      </c>
      <c r="T115" s="39" t="s">
        <v>271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271</v>
      </c>
      <c r="AJ115" s="39" t="s">
        <v>271</v>
      </c>
      <c r="AK115" s="39" t="s">
        <v>271</v>
      </c>
      <c r="AL115" s="39" t="s">
        <v>271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271</v>
      </c>
      <c r="R116" s="39" t="s">
        <v>271</v>
      </c>
      <c r="S116" s="39" t="s">
        <v>271</v>
      </c>
      <c r="T116" s="39" t="s">
        <v>271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271</v>
      </c>
      <c r="AJ116" s="39" t="s">
        <v>271</v>
      </c>
      <c r="AK116" s="39" t="s">
        <v>271</v>
      </c>
      <c r="AL116" s="39" t="s">
        <v>271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271</v>
      </c>
      <c r="S117" s="39" t="s">
        <v>271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271</v>
      </c>
      <c r="AK117" s="39" t="s">
        <v>271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271</v>
      </c>
      <c r="R118" s="39" t="s">
        <v>271</v>
      </c>
      <c r="S118" s="39" t="s">
        <v>271</v>
      </c>
      <c r="T118" s="39" t="s">
        <v>271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271</v>
      </c>
      <c r="AJ118" s="39" t="s">
        <v>271</v>
      </c>
      <c r="AK118" s="39" t="s">
        <v>271</v>
      </c>
      <c r="AL118" s="39" t="s">
        <v>271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271</v>
      </c>
      <c r="R119" s="39" t="s">
        <v>271</v>
      </c>
      <c r="S119" s="39" t="s">
        <v>271</v>
      </c>
      <c r="T119" s="39" t="s">
        <v>271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271</v>
      </c>
      <c r="AJ119" s="39" t="s">
        <v>271</v>
      </c>
      <c r="AK119" s="39" t="s">
        <v>271</v>
      </c>
      <c r="AL119" s="39" t="s">
        <v>271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271</v>
      </c>
      <c r="R120" s="39" t="s">
        <v>271</v>
      </c>
      <c r="S120" s="39" t="s">
        <v>271</v>
      </c>
      <c r="T120" s="39" t="s">
        <v>271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271</v>
      </c>
      <c r="AJ120" s="39" t="s">
        <v>271</v>
      </c>
      <c r="AK120" s="39" t="s">
        <v>271</v>
      </c>
      <c r="AL120" s="39" t="s">
        <v>271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271</v>
      </c>
      <c r="R121" s="39" t="s">
        <v>271</v>
      </c>
      <c r="S121" s="39" t="s">
        <v>271</v>
      </c>
      <c r="T121" s="39" t="s">
        <v>271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271</v>
      </c>
      <c r="AJ121" s="39" t="s">
        <v>271</v>
      </c>
      <c r="AK121" s="39" t="s">
        <v>271</v>
      </c>
      <c r="AL121" s="39" t="s">
        <v>271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271</v>
      </c>
      <c r="R122" s="39" t="s">
        <v>271</v>
      </c>
      <c r="S122" s="39" t="s">
        <v>271</v>
      </c>
      <c r="T122" s="39" t="s">
        <v>271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271</v>
      </c>
      <c r="AJ122" s="39" t="s">
        <v>271</v>
      </c>
      <c r="AK122" s="39" t="s">
        <v>271</v>
      </c>
      <c r="AL122" s="39" t="s">
        <v>271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271</v>
      </c>
      <c r="T123" s="39" t="s">
        <v>271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271</v>
      </c>
      <c r="AL123" s="39" t="s">
        <v>271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271</v>
      </c>
      <c r="T124" s="39" t="s">
        <v>271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271</v>
      </c>
      <c r="AL124" s="39" t="s">
        <v>271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271</v>
      </c>
      <c r="T125" s="39" t="s">
        <v>271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271</v>
      </c>
      <c r="AL125" s="39" t="s">
        <v>271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271</v>
      </c>
      <c r="T126" s="39" t="s">
        <v>271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271</v>
      </c>
      <c r="AL126" s="39" t="s">
        <v>271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271</v>
      </c>
      <c r="T127" s="39" t="s">
        <v>271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271</v>
      </c>
      <c r="AL127" s="39" t="s">
        <v>271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271</v>
      </c>
      <c r="R128" s="39" t="s">
        <v>271</v>
      </c>
      <c r="S128" s="39" t="s">
        <v>271</v>
      </c>
      <c r="T128" s="39" t="s">
        <v>271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271</v>
      </c>
      <c r="AJ128" s="39" t="s">
        <v>271</v>
      </c>
      <c r="AK128" s="39" t="s">
        <v>271</v>
      </c>
      <c r="AL128" s="39" t="s">
        <v>271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271</v>
      </c>
      <c r="R129" s="39" t="s">
        <v>271</v>
      </c>
      <c r="S129" s="39" t="s">
        <v>271</v>
      </c>
      <c r="T129" s="39" t="s">
        <v>271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271</v>
      </c>
      <c r="AJ129" s="39" t="s">
        <v>271</v>
      </c>
      <c r="AK129" s="39" t="s">
        <v>271</v>
      </c>
      <c r="AL129" s="39" t="s">
        <v>271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271</v>
      </c>
      <c r="T130" s="39" t="s">
        <v>271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271</v>
      </c>
      <c r="AL130" s="39" t="s">
        <v>271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271</v>
      </c>
      <c r="T131" s="39" t="s">
        <v>271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271</v>
      </c>
      <c r="AL131" s="39" t="s">
        <v>271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271</v>
      </c>
      <c r="T132" s="39" t="s">
        <v>271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271</v>
      </c>
      <c r="AL132" s="39" t="s">
        <v>271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271</v>
      </c>
      <c r="R133" s="39" t="s">
        <v>271</v>
      </c>
      <c r="S133" s="39" t="s">
        <v>271</v>
      </c>
      <c r="T133" s="39" t="s">
        <v>271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271</v>
      </c>
      <c r="AJ133" s="39" t="s">
        <v>271</v>
      </c>
      <c r="AK133" s="39" t="s">
        <v>271</v>
      </c>
      <c r="AL133" s="39" t="s">
        <v>271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271</v>
      </c>
      <c r="R134" s="39" t="s">
        <v>271</v>
      </c>
      <c r="S134" s="39" t="s">
        <v>271</v>
      </c>
      <c r="T134" s="39" t="s">
        <v>271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271</v>
      </c>
      <c r="AJ134" s="39" t="s">
        <v>271</v>
      </c>
      <c r="AK134" s="39" t="s">
        <v>271</v>
      </c>
      <c r="AL134" s="39" t="s">
        <v>271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271</v>
      </c>
      <c r="R135" s="39" t="s">
        <v>271</v>
      </c>
      <c r="S135" s="39" t="s">
        <v>271</v>
      </c>
      <c r="T135" s="39" t="s">
        <v>271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271</v>
      </c>
      <c r="AJ135" s="39" t="s">
        <v>271</v>
      </c>
      <c r="AK135" s="39" t="s">
        <v>271</v>
      </c>
      <c r="AL135" s="39" t="s">
        <v>271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271</v>
      </c>
      <c r="R136" s="39" t="s">
        <v>271</v>
      </c>
      <c r="S136" s="39" t="s">
        <v>271</v>
      </c>
      <c r="T136" s="39" t="s">
        <v>271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271</v>
      </c>
      <c r="AJ136" s="39" t="s">
        <v>271</v>
      </c>
      <c r="AK136" s="39" t="s">
        <v>271</v>
      </c>
      <c r="AL136" s="39" t="s">
        <v>271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271</v>
      </c>
      <c r="R137" s="39" t="s">
        <v>271</v>
      </c>
      <c r="S137" s="39" t="s">
        <v>271</v>
      </c>
      <c r="T137" s="39" t="s">
        <v>271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271</v>
      </c>
      <c r="AJ137" s="39" t="s">
        <v>271</v>
      </c>
      <c r="AK137" s="39" t="s">
        <v>271</v>
      </c>
      <c r="AL137" s="39" t="s">
        <v>271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271</v>
      </c>
      <c r="R138" s="39" t="s">
        <v>271</v>
      </c>
      <c r="S138" s="39" t="s">
        <v>271</v>
      </c>
      <c r="T138" s="39" t="s">
        <v>271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271</v>
      </c>
      <c r="AJ138" s="39" t="s">
        <v>271</v>
      </c>
      <c r="AK138" s="39" t="s">
        <v>271</v>
      </c>
      <c r="AL138" s="39" t="s">
        <v>271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271</v>
      </c>
      <c r="R139" s="39" t="s">
        <v>271</v>
      </c>
      <c r="S139" s="39" t="s">
        <v>271</v>
      </c>
      <c r="T139" s="39" t="s">
        <v>271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271</v>
      </c>
      <c r="AJ139" s="39" t="s">
        <v>271</v>
      </c>
      <c r="AK139" s="39" t="s">
        <v>271</v>
      </c>
      <c r="AL139" s="39" t="s">
        <v>271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271</v>
      </c>
      <c r="R140" s="39" t="s">
        <v>271</v>
      </c>
      <c r="S140" s="39" t="s">
        <v>271</v>
      </c>
      <c r="T140" s="39" t="s">
        <v>271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271</v>
      </c>
      <c r="AJ140" s="39" t="s">
        <v>271</v>
      </c>
      <c r="AK140" s="39" t="s">
        <v>271</v>
      </c>
      <c r="AL140" s="39" t="s">
        <v>271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271</v>
      </c>
      <c r="R141" s="39" t="s">
        <v>271</v>
      </c>
      <c r="S141" s="39" t="s">
        <v>271</v>
      </c>
      <c r="T141" s="39" t="s">
        <v>271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271</v>
      </c>
      <c r="AJ141" s="39" t="s">
        <v>271</v>
      </c>
      <c r="AK141" s="39" t="s">
        <v>271</v>
      </c>
      <c r="AL141" s="39" t="s">
        <v>271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271</v>
      </c>
      <c r="R142" s="39" t="s">
        <v>271</v>
      </c>
      <c r="S142" s="39" t="s">
        <v>271</v>
      </c>
      <c r="T142" s="39" t="s">
        <v>271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271</v>
      </c>
      <c r="AJ142" s="39" t="s">
        <v>271</v>
      </c>
      <c r="AK142" s="39" t="s">
        <v>271</v>
      </c>
      <c r="AL142" s="39" t="s">
        <v>271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271</v>
      </c>
      <c r="R143" s="39" t="s">
        <v>271</v>
      </c>
      <c r="S143" s="39" t="s">
        <v>271</v>
      </c>
      <c r="T143" s="39" t="s">
        <v>271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271</v>
      </c>
      <c r="AJ143" s="39" t="s">
        <v>271</v>
      </c>
      <c r="AK143" s="39" t="s">
        <v>271</v>
      </c>
      <c r="AL143" s="39" t="s">
        <v>271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271</v>
      </c>
      <c r="S144" s="39" t="s">
        <v>271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271</v>
      </c>
      <c r="AK144" s="39" t="s">
        <v>271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271</v>
      </c>
      <c r="S145" s="39" t="s">
        <v>271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271</v>
      </c>
      <c r="AK145" s="39" t="s">
        <v>271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271</v>
      </c>
      <c r="R146" s="39" t="s">
        <v>271</v>
      </c>
      <c r="S146" s="39" t="s">
        <v>271</v>
      </c>
      <c r="T146" s="39" t="s">
        <v>271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271</v>
      </c>
      <c r="AJ146" s="39" t="s">
        <v>271</v>
      </c>
      <c r="AK146" s="39" t="s">
        <v>271</v>
      </c>
      <c r="AL146" s="39" t="s">
        <v>271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271</v>
      </c>
      <c r="S147" s="39" t="s">
        <v>271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271</v>
      </c>
      <c r="AK147" s="39" t="s">
        <v>271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271</v>
      </c>
      <c r="S148" s="39" t="s">
        <v>271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271</v>
      </c>
      <c r="AK148" s="39" t="s">
        <v>271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271</v>
      </c>
      <c r="R149" s="39" t="s">
        <v>271</v>
      </c>
      <c r="S149" s="39" t="s">
        <v>271</v>
      </c>
      <c r="T149" s="39" t="s">
        <v>271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271</v>
      </c>
      <c r="AJ149" s="39" t="s">
        <v>271</v>
      </c>
      <c r="AK149" s="39" t="s">
        <v>271</v>
      </c>
      <c r="AL149" s="39" t="s">
        <v>271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271</v>
      </c>
      <c r="R150" s="39" t="s">
        <v>271</v>
      </c>
      <c r="S150" s="39" t="s">
        <v>271</v>
      </c>
      <c r="T150" s="39" t="s">
        <v>271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271</v>
      </c>
      <c r="AJ150" s="39" t="s">
        <v>271</v>
      </c>
      <c r="AK150" s="39" t="s">
        <v>271</v>
      </c>
      <c r="AL150" s="39" t="s">
        <v>271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271</v>
      </c>
      <c r="R151" s="39" t="s">
        <v>271</v>
      </c>
      <c r="S151" s="39" t="s">
        <v>271</v>
      </c>
      <c r="T151" s="39" t="s">
        <v>271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271</v>
      </c>
      <c r="AJ151" s="39" t="s">
        <v>271</v>
      </c>
      <c r="AK151" s="39" t="s">
        <v>271</v>
      </c>
      <c r="AL151" s="39" t="s">
        <v>271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271</v>
      </c>
      <c r="R152" s="39" t="s">
        <v>271</v>
      </c>
      <c r="S152" s="39" t="s">
        <v>271</v>
      </c>
      <c r="T152" s="39" t="s">
        <v>271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271</v>
      </c>
      <c r="AJ152" s="39" t="s">
        <v>271</v>
      </c>
      <c r="AK152" s="39" t="s">
        <v>271</v>
      </c>
      <c r="AL152" s="39" t="s">
        <v>271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271</v>
      </c>
      <c r="R153" s="39" t="s">
        <v>271</v>
      </c>
      <c r="S153" s="39" t="s">
        <v>271</v>
      </c>
      <c r="T153" s="39" t="s">
        <v>271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271</v>
      </c>
      <c r="AJ153" s="39" t="s">
        <v>271</v>
      </c>
      <c r="AK153" s="39" t="s">
        <v>271</v>
      </c>
      <c r="AL153" s="39" t="s">
        <v>271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271</v>
      </c>
      <c r="R154" s="39" t="s">
        <v>271</v>
      </c>
      <c r="S154" s="39" t="s">
        <v>271</v>
      </c>
      <c r="T154" s="39" t="s">
        <v>271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271</v>
      </c>
      <c r="AJ154" s="39" t="s">
        <v>271</v>
      </c>
      <c r="AK154" s="39" t="s">
        <v>271</v>
      </c>
      <c r="AL154" s="39" t="s">
        <v>271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271</v>
      </c>
      <c r="R155" s="39" t="s">
        <v>271</v>
      </c>
      <c r="S155" s="39" t="s">
        <v>271</v>
      </c>
      <c r="T155" s="39" t="s">
        <v>271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271</v>
      </c>
      <c r="AJ155" s="39" t="s">
        <v>271</v>
      </c>
      <c r="AK155" s="39" t="s">
        <v>271</v>
      </c>
      <c r="AL155" s="39" t="s">
        <v>271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271</v>
      </c>
      <c r="R156" s="39" t="s">
        <v>271</v>
      </c>
      <c r="S156" s="39" t="s">
        <v>271</v>
      </c>
      <c r="T156" s="39" t="s">
        <v>271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271</v>
      </c>
      <c r="AJ156" s="39" t="s">
        <v>271</v>
      </c>
      <c r="AK156" s="39" t="s">
        <v>271</v>
      </c>
      <c r="AL156" s="39" t="s">
        <v>271</v>
      </c>
      <c r="AM156" s="39">
        <v>20.439499999999999</v>
      </c>
    </row>
    <row r="157" spans="1:39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271</v>
      </c>
      <c r="R157" s="39" t="s">
        <v>271</v>
      </c>
      <c r="S157" s="39" t="s">
        <v>271</v>
      </c>
      <c r="T157" s="39" t="s">
        <v>271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271</v>
      </c>
      <c r="AJ157" s="39" t="s">
        <v>271</v>
      </c>
      <c r="AK157" s="39" t="s">
        <v>271</v>
      </c>
      <c r="AL157" s="39" t="s">
        <v>271</v>
      </c>
      <c r="AM157" s="39">
        <v>20.571000000000002</v>
      </c>
    </row>
    <row r="158" spans="1:39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271</v>
      </c>
      <c r="R158" s="39" t="s">
        <v>271</v>
      </c>
      <c r="S158" s="39" t="s">
        <v>271</v>
      </c>
      <c r="T158" s="39" t="s">
        <v>271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271</v>
      </c>
      <c r="AJ158" s="39" t="s">
        <v>271</v>
      </c>
      <c r="AK158" s="39" t="s">
        <v>271</v>
      </c>
      <c r="AL158" s="39" t="s">
        <v>271</v>
      </c>
      <c r="AM158" s="39">
        <v>21.775500000000001</v>
      </c>
    </row>
    <row r="159" spans="1:39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271</v>
      </c>
      <c r="R159" s="39" t="s">
        <v>271</v>
      </c>
      <c r="S159" s="39" t="s">
        <v>271</v>
      </c>
      <c r="T159" s="39" t="s">
        <v>271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271</v>
      </c>
      <c r="AJ159" s="39" t="s">
        <v>271</v>
      </c>
      <c r="AK159" s="39" t="s">
        <v>271</v>
      </c>
      <c r="AL159" s="39" t="s">
        <v>271</v>
      </c>
      <c r="AM159" s="39">
        <v>23.035599999999999</v>
      </c>
    </row>
    <row r="160" spans="1:39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271</v>
      </c>
      <c r="R160" s="39" t="s">
        <v>271</v>
      </c>
      <c r="S160" s="39" t="s">
        <v>271</v>
      </c>
      <c r="T160" s="39" t="s">
        <v>271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271</v>
      </c>
      <c r="AJ160" s="39" t="s">
        <v>271</v>
      </c>
      <c r="AK160" s="39" t="s">
        <v>271</v>
      </c>
      <c r="AL160" s="39" t="s">
        <v>271</v>
      </c>
      <c r="AM160" s="39">
        <v>24.308599999999998</v>
      </c>
    </row>
    <row r="161" spans="1:39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271</v>
      </c>
      <c r="R161" s="39" t="s">
        <v>271</v>
      </c>
      <c r="S161" s="39" t="s">
        <v>271</v>
      </c>
      <c r="T161" s="39" t="s">
        <v>271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271</v>
      </c>
      <c r="AJ161" s="39" t="s">
        <v>271</v>
      </c>
      <c r="AK161" s="39" t="s">
        <v>271</v>
      </c>
      <c r="AL161" s="39" t="s">
        <v>271</v>
      </c>
      <c r="AM161" s="39">
        <v>24.2485</v>
      </c>
    </row>
    <row r="162" spans="1:39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271</v>
      </c>
      <c r="R162" s="39" t="s">
        <v>271</v>
      </c>
      <c r="S162" s="39" t="s">
        <v>271</v>
      </c>
      <c r="T162" s="39" t="s">
        <v>271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271</v>
      </c>
      <c r="AJ162" s="39" t="s">
        <v>271</v>
      </c>
      <c r="AK162" s="39" t="s">
        <v>271</v>
      </c>
      <c r="AL162" s="39" t="s">
        <v>271</v>
      </c>
      <c r="AM162" s="39">
        <v>23.63</v>
      </c>
    </row>
    <row r="163" spans="1:39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271</v>
      </c>
      <c r="R163" s="39" t="s">
        <v>271</v>
      </c>
      <c r="S163" s="39" t="s">
        <v>271</v>
      </c>
      <c r="T163" s="39" t="s">
        <v>271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271</v>
      </c>
      <c r="AJ163" s="39" t="s">
        <v>271</v>
      </c>
      <c r="AK163" s="39" t="s">
        <v>271</v>
      </c>
      <c r="AL163" s="39" t="s">
        <v>271</v>
      </c>
      <c r="AM163" s="39">
        <v>23.047799999999999</v>
      </c>
    </row>
    <row r="164" spans="1:39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271</v>
      </c>
      <c r="R164" s="39" t="s">
        <v>271</v>
      </c>
      <c r="S164" s="39" t="s">
        <v>271</v>
      </c>
      <c r="T164" s="39" t="s">
        <v>271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271</v>
      </c>
      <c r="AJ164" s="39" t="s">
        <v>271</v>
      </c>
      <c r="AK164" s="39" t="s">
        <v>271</v>
      </c>
      <c r="AL164" s="39" t="s">
        <v>271</v>
      </c>
      <c r="AM164" s="39">
        <v>21.534800000000001</v>
      </c>
    </row>
    <row r="165" spans="1:39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271</v>
      </c>
      <c r="R165" s="39" t="s">
        <v>271</v>
      </c>
      <c r="S165" s="39" t="s">
        <v>271</v>
      </c>
      <c r="T165" s="39" t="s">
        <v>271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271</v>
      </c>
      <c r="AJ165" s="39" t="s">
        <v>271</v>
      </c>
      <c r="AK165" s="39" t="s">
        <v>271</v>
      </c>
      <c r="AL165" s="39" t="s">
        <v>271</v>
      </c>
      <c r="AM165" s="39">
        <v>22.1631</v>
      </c>
    </row>
    <row r="166" spans="1:39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271</v>
      </c>
      <c r="R166" s="39" t="s">
        <v>271</v>
      </c>
      <c r="S166" s="39" t="s">
        <v>271</v>
      </c>
      <c r="T166" s="39" t="s">
        <v>271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271</v>
      </c>
      <c r="AJ166" s="39" t="s">
        <v>271</v>
      </c>
      <c r="AK166" s="39" t="s">
        <v>271</v>
      </c>
      <c r="AL166" s="39" t="s">
        <v>271</v>
      </c>
      <c r="AM166" s="39">
        <v>22.245000000000001</v>
      </c>
    </row>
    <row r="167" spans="1:39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271</v>
      </c>
      <c r="R167" s="39" t="s">
        <v>271</v>
      </c>
      <c r="S167" s="39" t="s">
        <v>271</v>
      </c>
      <c r="T167" s="39" t="s">
        <v>271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271</v>
      </c>
      <c r="AJ167" s="39" t="s">
        <v>271</v>
      </c>
      <c r="AK167" s="39" t="s">
        <v>271</v>
      </c>
      <c r="AL167" s="39" t="s">
        <v>271</v>
      </c>
      <c r="AM167" s="39">
        <v>21.9175</v>
      </c>
    </row>
    <row r="168" spans="1:39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271</v>
      </c>
      <c r="R168" s="39" t="s">
        <v>271</v>
      </c>
      <c r="S168" s="39" t="s">
        <v>271</v>
      </c>
      <c r="T168" s="39" t="s">
        <v>271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271</v>
      </c>
      <c r="AJ168" s="39" t="s">
        <v>271</v>
      </c>
      <c r="AK168" s="39" t="s">
        <v>271</v>
      </c>
      <c r="AL168" s="39" t="s">
        <v>271</v>
      </c>
      <c r="AM168" s="39">
        <v>22.956199999999999</v>
      </c>
    </row>
    <row r="169" spans="1:39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271</v>
      </c>
      <c r="R169" s="39" t="s">
        <v>271</v>
      </c>
      <c r="S169" s="39" t="s">
        <v>271</v>
      </c>
      <c r="T169" s="39" t="s">
        <v>271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271</v>
      </c>
      <c r="AJ169" s="39" t="s">
        <v>271</v>
      </c>
      <c r="AK169" s="39" t="s">
        <v>271</v>
      </c>
      <c r="AL169" s="39" t="s">
        <v>271</v>
      </c>
      <c r="AM169" s="39">
        <v>21.846900000000002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271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271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271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271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271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271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271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271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271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271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271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271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271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271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271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271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271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271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271</v>
      </c>
    </row>
    <row r="167" spans="1:16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271</v>
      </c>
    </row>
    <row r="168" spans="1:16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271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271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271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271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271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271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271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271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271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271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271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271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271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271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271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271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271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271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271</v>
      </c>
    </row>
    <row r="167" spans="1:16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271</v>
      </c>
    </row>
    <row r="168" spans="1:16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217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>
      <c r="A158" s="42">
        <v>45017</v>
      </c>
      <c r="B158" s="147">
        <v>0</v>
      </c>
      <c r="C158" s="147">
        <v>3</v>
      </c>
      <c r="D158" s="17">
        <v>143</v>
      </c>
    </row>
    <row r="159" spans="1:4">
      <c r="A159" s="42">
        <v>45047</v>
      </c>
      <c r="B159" s="147">
        <v>0</v>
      </c>
      <c r="C159" s="147">
        <v>3</v>
      </c>
      <c r="D159" s="17">
        <v>143</v>
      </c>
    </row>
    <row r="160" spans="1:4">
      <c r="A160" s="42">
        <v>45078</v>
      </c>
      <c r="B160" s="147">
        <v>0</v>
      </c>
      <c r="C160" s="147">
        <v>3</v>
      </c>
      <c r="D160" s="17">
        <v>144</v>
      </c>
    </row>
    <row r="161" spans="1:4">
      <c r="A161" s="42">
        <v>45108</v>
      </c>
      <c r="B161" s="147">
        <v>0</v>
      </c>
      <c r="C161" s="147">
        <v>3</v>
      </c>
      <c r="D161" s="17">
        <v>144</v>
      </c>
    </row>
    <row r="162" spans="1:4">
      <c r="A162" s="42">
        <v>45139</v>
      </c>
      <c r="B162" s="147">
        <v>0</v>
      </c>
      <c r="C162" s="147">
        <v>3</v>
      </c>
      <c r="D162" s="17">
        <v>144</v>
      </c>
    </row>
    <row r="163" spans="1:4">
      <c r="A163" s="42">
        <v>45170</v>
      </c>
      <c r="B163" s="147">
        <v>0</v>
      </c>
      <c r="C163" s="147">
        <v>3</v>
      </c>
      <c r="D163" s="17">
        <v>144</v>
      </c>
    </row>
    <row r="164" spans="1:4">
      <c r="A164" s="42">
        <v>45200</v>
      </c>
      <c r="B164" s="147">
        <v>0</v>
      </c>
      <c r="C164" s="147">
        <v>3</v>
      </c>
      <c r="D164" s="17">
        <v>144</v>
      </c>
    </row>
    <row r="165" spans="1:4">
      <c r="A165" s="42">
        <v>45231</v>
      </c>
      <c r="B165" s="147">
        <v>0</v>
      </c>
      <c r="C165" s="147">
        <v>3</v>
      </c>
      <c r="D165" s="17">
        <v>144</v>
      </c>
    </row>
    <row r="166" spans="1:4">
      <c r="A166" s="42">
        <v>45261</v>
      </c>
      <c r="B166" s="147">
        <v>0</v>
      </c>
      <c r="C166" s="147">
        <v>3</v>
      </c>
      <c r="D166" s="17">
        <v>142</v>
      </c>
    </row>
    <row r="167" spans="1:4">
      <c r="A167" s="42">
        <v>45292</v>
      </c>
      <c r="B167" s="147">
        <v>0</v>
      </c>
      <c r="C167" s="147">
        <v>3</v>
      </c>
      <c r="D167" s="17">
        <v>142</v>
      </c>
    </row>
    <row r="168" spans="1:4">
      <c r="A168" s="42">
        <v>45323</v>
      </c>
      <c r="B168" s="147">
        <v>0</v>
      </c>
      <c r="C168" s="147">
        <v>3</v>
      </c>
      <c r="D168" s="17">
        <v>142</v>
      </c>
    </row>
    <row r="169" spans="1:4">
      <c r="A169" s="42">
        <v>45352</v>
      </c>
      <c r="B169" s="147">
        <v>0</v>
      </c>
      <c r="C169" s="147">
        <v>3</v>
      </c>
      <c r="D169" s="17">
        <v>141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167</v>
      </c>
      <c r="B1" s="60">
        <v>2024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69" t="s">
        <v>123</v>
      </c>
      <c r="B3" s="169"/>
      <c r="C3" s="169"/>
      <c r="D3" s="169"/>
      <c r="E3" s="169"/>
      <c r="F3" s="169"/>
      <c r="G3" s="169"/>
      <c r="J3" s="62" t="s">
        <v>167</v>
      </c>
      <c r="K3" s="62">
        <v>3</v>
      </c>
      <c r="M3" s="62">
        <v>2013</v>
      </c>
    </row>
    <row r="4" spans="1:16380">
      <c r="A4" s="170" t="s">
        <v>120</v>
      </c>
      <c r="B4" s="170"/>
      <c r="C4" s="170"/>
      <c r="D4" s="170"/>
      <c r="E4" s="170"/>
      <c r="F4" s="170"/>
      <c r="G4" s="170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69" t="s">
        <v>184</v>
      </c>
      <c r="B5" s="169"/>
      <c r="C5" s="169"/>
      <c r="D5" s="169"/>
      <c r="E5" s="169"/>
      <c r="F5" s="169"/>
      <c r="G5" s="169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69">
        <f>DATE(B1,VLOOKUP(A1,$J$1:$K$12,2,0),1)</f>
        <v>45352</v>
      </c>
      <c r="B6" s="169"/>
      <c r="C6" s="169"/>
      <c r="D6" s="169"/>
      <c r="E6" s="169"/>
      <c r="F6" s="169"/>
      <c r="G6" s="169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1" t="s">
        <v>115</v>
      </c>
      <c r="B8" s="173" t="s">
        <v>232</v>
      </c>
      <c r="C8" s="173"/>
      <c r="D8" s="173"/>
      <c r="E8" s="173" t="s">
        <v>172</v>
      </c>
      <c r="F8" s="173"/>
      <c r="G8" s="174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2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734445.87388590002</v>
      </c>
      <c r="C11" s="84">
        <f>IF(ISERROR(VLOOKUP($A$6,'Кредити НФК'!$A$10:$M$200,2,0)),"–",VLOOKUP($A$6,'Кредити НФК'!$A$10:$M$200,2,0))</f>
        <v>4243.6467628199998</v>
      </c>
      <c r="D11" s="85">
        <f t="shared" ref="D11:D16" si="0">IF(ISERROR(C11/B11*100),"–",C11/B11*100)</f>
        <v>0.57780251938337834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-11.262787615234288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-6.3924999026170184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-0.13170015671768454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499835.36826587003</v>
      </c>
      <c r="C12" s="84">
        <f>IF(ISERROR(VLOOKUP($A$6,'Кредити НФК'!$A$10:$M$200,6,0)),"–",VLOOKUP($A$6,'Кредити НФК'!$A$10:$M$200,6,0))</f>
        <v>2862.2762242200001</v>
      </c>
      <c r="D12" s="85">
        <f t="shared" si="0"/>
        <v>0.57264379552619249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-13.501415283527678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-7.922149962090046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-1.3942623097908609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234610.50562002999</v>
      </c>
      <c r="C13" s="84">
        <f>IF(ISERROR(VLOOKUP($A$6,'Кредити НФК'!$A$10:$M$200,10,0)),"–",VLOOKUP($A$6,'Кредити НФК'!$A$10:$M$200,10,0))</f>
        <v>1381.3705385999999</v>
      </c>
      <c r="D13" s="85">
        <f t="shared" si="0"/>
        <v>0.58879312968074726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-6.2345344760210395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-3.0554582015767835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2.5901074188117548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251193.41652028999</v>
      </c>
      <c r="C14" s="84">
        <f>IF(ISERROR(VLOOKUP($A$6,'Кредити ДГ'!$A$10:$M$200,2,0)),"–",VLOOKUP($A$6,'Кредити ДГ'!$A$10:$M$200,2,0))</f>
        <v>3193.57511737</v>
      </c>
      <c r="D14" s="85">
        <f t="shared" si="0"/>
        <v>1.2713609940935855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12.196267279338329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5.0706987943405863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2.199415386897968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238488.11980111001</v>
      </c>
      <c r="C15" s="84">
        <f>IF(ISERROR(VLOOKUP($A$6,'Кредити ДГ'!$A$10:$M$200,6,0)),"–",VLOOKUP($A$6,'Кредити ДГ'!$A$10:$M$200,6,0))</f>
        <v>3148.6073839400001</v>
      </c>
      <c r="D15" s="85">
        <f t="shared" si="0"/>
        <v>1.3202365747047771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12.441542955292832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5.1245556307269311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2.1955567617482075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12705.29671918</v>
      </c>
      <c r="C16" s="91">
        <f>IF(ISERROR(VLOOKUP($A$6,'Кредити ДГ'!$A$10:$M$200,10,0)),"–",VLOOKUP($A$6,'Кредити ДГ'!$A$10:$M$200,10,0))</f>
        <v>44.967733430000003</v>
      </c>
      <c r="D16" s="92">
        <f t="shared" si="0"/>
        <v>0.35392902994635628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-2.669702554183317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1.4321370157272924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2.470319862630447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1070116.66968392</v>
      </c>
      <c r="C18" s="84">
        <f>IF(ISERROR(VLOOKUP($A$6,'Депозити НФК'!$A$10:$S$200,2,0)),"–",VLOOKUP($A$6,'Депозити НФК'!$A$10:$S$200,2,0))</f>
        <v>11193.0861793</v>
      </c>
      <c r="D18" s="85">
        <f>IF(ISERROR(C18/B18*100),"–",C18/B18*100)</f>
        <v>1.0459687711066212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41.453531896114526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11.037194655239247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3.9565841793445742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766718.42511713994</v>
      </c>
      <c r="C19" s="84">
        <f>IF(ISERROR(VLOOKUP($A$6,'Депозити НФК'!$A$10:$S$200,8,0)),"–",VLOOKUP($A$6,'Депозити НФК'!$A$10:$S$200,8,0))</f>
        <v>8436.2580354199999</v>
      </c>
      <c r="D19" s="85">
        <f t="shared" ref="D19:D23" si="1">IF(ISERROR(C19/B19*100),"–",C19/B19*100)</f>
        <v>1.1003072000168903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51.852113990195789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14.412517365768451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6.8569800044351297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303398.24456678005</v>
      </c>
      <c r="C20" s="84">
        <f>IF(ISERROR(VLOOKUP($A$6,'Депозити НФК'!$A$10:$S$200,14,0)),"–",VLOOKUP($A$6,'Депозити НФК'!$A$10:$S$200,14,0))</f>
        <v>2756.82814388</v>
      </c>
      <c r="D20" s="85">
        <f t="shared" si="1"/>
        <v>0.90864999822805603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16.946968567311657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1.8430114369641331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-4.0159028367776557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1219831.0966803001</v>
      </c>
      <c r="C21" s="84">
        <f>IF(ISERROR(VLOOKUP($A$6,'Депозити ДГ'!$A$10:$S$200,2,0)),"–",VLOOKUP($A$6,'Депозити ДГ'!$A$10:$S$200,2,0))</f>
        <v>21446.768590790001</v>
      </c>
      <c r="D21" s="85">
        <f t="shared" si="1"/>
        <v>1.7581752628832092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19.532191625916923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-0.72481980714209726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2.2910693668798103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787041.49556210986</v>
      </c>
      <c r="C22" s="84">
        <f>IF(ISERROR(VLOOKUP($A$6,'Депозити ДГ'!$A$10:$S$200,8,0)),"–",VLOOKUP($A$6,'Депозити ДГ'!$A$10:$S$200,8,0))</f>
        <v>16884.552571640001</v>
      </c>
      <c r="D22" s="85">
        <f t="shared" si="1"/>
        <v>2.1453192324479597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27.874699586976675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-0.92820627341674822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2.1964133213168395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432789.6011181901</v>
      </c>
      <c r="C23" s="91">
        <f>IF(ISERROR(VLOOKUP($A$6,'Депозити ДГ'!$A$10:$S$200,14,0)),"–",VLOOKUP($A$6,'Депозити ДГ'!$A$10:$S$200,14,0))</f>
        <v>4562.2160191499997</v>
      </c>
      <c r="D23" s="92">
        <f t="shared" si="1"/>
        <v>1.0541417832967084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-3.7155973683259305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3.5224106558558788E-2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2.6429176229724476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6" t="s">
        <v>115</v>
      </c>
      <c r="B25" s="177"/>
      <c r="C25" s="177"/>
      <c r="D25" s="177"/>
      <c r="E25" s="178" t="s">
        <v>124</v>
      </c>
      <c r="F25" s="178"/>
      <c r="G25" s="179"/>
      <c r="J25" s="102"/>
      <c r="K25" s="102"/>
      <c r="L25" s="102"/>
      <c r="M25" s="62"/>
    </row>
    <row r="26" spans="1:13" s="1" customFormat="1" ht="27.75" customHeight="1">
      <c r="A26" s="176"/>
      <c r="B26" s="177"/>
      <c r="C26" s="177"/>
      <c r="D26" s="177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80" t="s">
        <v>125</v>
      </c>
      <c r="B27" s="180"/>
      <c r="C27" s="180"/>
      <c r="D27" s="180"/>
      <c r="E27" s="180"/>
      <c r="F27" s="180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15.844200000000001</v>
      </c>
      <c r="F28" s="86">
        <f>IF(ISERROR(VLOOKUP($A$6,'% ставки за кредитами НФК'!$A$10:$S$200,2,0)),"–",VLOOKUP($A$6,'% ставки за кредитами НФК'!$A$10:$S$200,2,0))</f>
        <v>18.377099999999999</v>
      </c>
      <c r="G28" s="86">
        <f>IF(ISERROR(IF(F28=0,"–",F28-E28)),"–",IF(F28=0,"–",F28-E28))</f>
        <v>2.5328999999999979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16.866199999999999</v>
      </c>
      <c r="F29" s="86">
        <f>IF(ISERROR(VLOOKUP($A$6,'% ставки за кредитами НФК'!$A$10:$S$200,8,0)),"–",VLOOKUP($A$6,'% ставки за кредитами НФК'!$A$10:$S$200,8,0))</f>
        <v>19.9072</v>
      </c>
      <c r="G29" s="86">
        <f t="shared" ref="G29:G37" si="2">IF(ISERROR(IF(F29=0,"–",F29-E29)),"–",IF(F29=0,"–",F29-E29))</f>
        <v>3.0410000000000004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16.466899999999999</v>
      </c>
      <c r="F30" s="86">
        <f>IF(ISERROR(VLOOKUP($A$6,'% ставки за кредитами НФК'!$A$10:$S$200,10,0)),"–",VLOOKUP($A$6,'% ставки за кредитами НФК'!$A$10:$S$200,10,0))</f>
        <v>19.893899999999999</v>
      </c>
      <c r="G30" s="86">
        <f t="shared" si="2"/>
        <v>3.4269999999999996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6.7824</v>
      </c>
      <c r="F31" s="86">
        <f>IF(ISERROR(VLOOKUP($A$6,'% ставки за кредитами НФК'!$A$10:$S$200,14,0)),"–",VLOOKUP($A$6,'% ставки за кредитами НФК'!$A$10:$S$200,14,0))</f>
        <v>6.7153999999999998</v>
      </c>
      <c r="G31" s="86">
        <f t="shared" si="2"/>
        <v>-6.7000000000000171E-2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6.7823000000000002</v>
      </c>
      <c r="F32" s="86">
        <f>IF(ISERROR(VLOOKUP($A$6,'% ставки за кредитами НФК'!$A$10:$S$200,16,0)),"–",VLOOKUP($A$6,'% ставки за кредитами НФК'!$A$10:$S$200,16,0))</f>
        <v>6.7153999999999998</v>
      </c>
      <c r="G32" s="86">
        <f t="shared" si="2"/>
        <v>-6.6900000000000404E-2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27.283899999999999</v>
      </c>
      <c r="F33" s="86">
        <f>IF(ISERROR(VLOOKUP($A$6,'% ставки за кредитами ДГ'!$A$10:$S$200,2,0)),"–",VLOOKUP($A$6,'% ставки за кредитами ДГ'!$A$10:$S$200,2,0))</f>
        <v>36.4437</v>
      </c>
      <c r="G33" s="86">
        <f t="shared" si="2"/>
        <v>9.1598000000000006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27.298999999999999</v>
      </c>
      <c r="F34" s="86">
        <f>IF(ISERROR(VLOOKUP($A$6,'% ставки за кредитами ДГ'!$A$10:$S$200,8,0)),"–",VLOOKUP($A$6,'% ставки за кредитами ДГ'!$A$10:$S$200,8,0))</f>
        <v>36.442599999999999</v>
      </c>
      <c r="G34" s="86">
        <f t="shared" si="2"/>
        <v>9.1435999999999993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34.162599999999998</v>
      </c>
      <c r="F35" s="86">
        <f>IF(ISERROR(VLOOKUP($A$6,'% ставки за кредитами ДГ'!$A$10:$S$200,10,0)),"–",VLOOKUP($A$6,'% ставки за кредитами ДГ'!$A$10:$S$200,10,0))</f>
        <v>36.546999999999997</v>
      </c>
      <c r="G35" s="86">
        <f t="shared" si="2"/>
        <v>2.3843999999999994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13.2568</v>
      </c>
      <c r="F36" s="86">
        <f>IF(ISERROR(VLOOKUP($A$6,'% ставки за кредитами ДГ'!$A$10:$S$200,14,0)),"–",VLOOKUP($A$6,'% ставки за кредитами ДГ'!$A$10:$S$200,14,0))</f>
        <v>52.301699999999997</v>
      </c>
      <c r="G36" s="86">
        <f t="shared" si="2"/>
        <v>39.044899999999998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7.9066000000000001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1" t="s">
        <v>126</v>
      </c>
      <c r="B38" s="181"/>
      <c r="C38" s="181"/>
      <c r="D38" s="181"/>
      <c r="E38" s="180"/>
      <c r="F38" s="180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8.3035999999999994</v>
      </c>
      <c r="F39" s="86">
        <f>IF(ISERROR(VLOOKUP($A$6,'% ставки за депозитами НФК'!$A$10:$P$200,2,0)),"–",VLOOKUP($A$6,'% ставки за депозитами НФК'!$A$10:$P$200,2,0))</f>
        <v>6.7321999999999997</v>
      </c>
      <c r="G39" s="86">
        <f>IF(ISERROR(IF(F39=0,"–",F39-E39)),"–",IF(F39=0,"–",F39-E39))</f>
        <v>-1.5713999999999997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9.5890000000000004</v>
      </c>
      <c r="F40" s="86">
        <f>IF(ISERROR(VLOOKUP($A$6,'% ставки за депозитами НФК'!$A$10:$P$200,7,0)),"–",VLOOKUP($A$6,'% ставки за депозитами НФК'!$A$10:$P$200,7,0))</f>
        <v>9.4530999999999992</v>
      </c>
      <c r="G40" s="86">
        <f t="shared" ref="G40:G44" si="3">IF(ISERROR(IF(F40=0,"–",F40-E40)),"–",IF(F40=0,"–",F40-E40))</f>
        <v>-0.13590000000000124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0.81330000000000002</v>
      </c>
      <c r="F41" s="86">
        <f>IF(ISERROR(VLOOKUP($A$6,'% ставки за депозитами НФК'!$A$10:$P$200,12,0)),"–",VLOOKUP($A$6,'% ставки за депозитами НФК'!$A$10:$P$200,12,0))</f>
        <v>0.59860000000000002</v>
      </c>
      <c r="G41" s="86">
        <f t="shared" si="3"/>
        <v>-0.2147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8.5122999999999998</v>
      </c>
      <c r="F42" s="86">
        <f>IF(ISERROR(VLOOKUP($A$6,'% ставки за депозитами ДГ'!$A$10:$P$200,2,0)),"–",VLOOKUP($A$6,'% ставки за депозитами ДГ'!$A$10:$P$200,2,0))</f>
        <v>9.5862999999999996</v>
      </c>
      <c r="G42" s="86">
        <f t="shared" si="3"/>
        <v>1.0739999999999998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11.0486</v>
      </c>
      <c r="F43" s="86">
        <f>IF(ISERROR(VLOOKUP($A$6,'% ставки за депозитами ДГ'!$A$10:$P$200,7,0)),"–",VLOOKUP($A$6,'% ставки за депозитами ДГ'!$A$10:$P$200,7,0))</f>
        <v>11.769600000000001</v>
      </c>
      <c r="G43" s="86">
        <f t="shared" si="3"/>
        <v>0.72100000000000009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1.0246999999999999</v>
      </c>
      <c r="F44" s="93">
        <f>IF(ISERROR(VLOOKUP($A$6,'% ставки за депозитами ДГ'!$A$10:$P$200,12,0)),"–",VLOOKUP($A$6,'% ставки за депозитами ДГ'!$A$10:$P$200,12,0))</f>
        <v>1.014</v>
      </c>
      <c r="G44" s="93">
        <f t="shared" si="3"/>
        <v>-1.0699999999999932E-2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6" t="s">
        <v>115</v>
      </c>
      <c r="B46" s="177"/>
      <c r="C46" s="177"/>
      <c r="D46" s="177"/>
      <c r="E46" s="177"/>
      <c r="F46" s="177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192</v>
      </c>
      <c r="B51" s="175"/>
      <c r="C51" s="175"/>
      <c r="D51" s="175"/>
      <c r="E51" s="175"/>
      <c r="F51" s="175"/>
      <c r="G51" s="144">
        <f>IF(ISERROR(VLOOKUP($A$6,'Банки та філії'!$A$11:$D$200,4,0)),,VLOOKUP($A$6,'Банки та філії'!$A$11:$D$200,4,0))</f>
        <v>141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269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47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1181</v>
      </c>
      <c r="E11" s="157">
        <v>42</v>
      </c>
    </row>
    <row r="12" spans="1:15" s="1" customFormat="1">
      <c r="A12" s="156">
        <v>29</v>
      </c>
      <c r="B12" s="158" t="s">
        <v>220</v>
      </c>
      <c r="C12" s="157">
        <v>300119</v>
      </c>
      <c r="D12" s="157">
        <v>36</v>
      </c>
      <c r="E12" s="157">
        <v>1</v>
      </c>
    </row>
    <row r="13" spans="1:15" s="1" customFormat="1">
      <c r="A13" s="156">
        <v>36</v>
      </c>
      <c r="B13" s="158" t="s">
        <v>267</v>
      </c>
      <c r="C13" s="157">
        <v>300335</v>
      </c>
      <c r="D13" s="157">
        <v>332</v>
      </c>
      <c r="E13" s="157">
        <v>10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260</v>
      </c>
      <c r="C15" s="157">
        <v>305299</v>
      </c>
      <c r="D15" s="157">
        <v>1127</v>
      </c>
      <c r="E15" s="157">
        <v>31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16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98</v>
      </c>
      <c r="E17" s="157">
        <v>1</v>
      </c>
    </row>
    <row r="18" spans="1:5" s="1" customFormat="1">
      <c r="A18" s="156">
        <v>72</v>
      </c>
      <c r="B18" s="158" t="s">
        <v>234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253</v>
      </c>
      <c r="C19" s="157">
        <v>325365</v>
      </c>
      <c r="D19" s="157">
        <v>67</v>
      </c>
      <c r="E19" s="157">
        <v>1</v>
      </c>
    </row>
    <row r="20" spans="1:5" s="1" customFormat="1">
      <c r="A20" s="156">
        <v>91</v>
      </c>
      <c r="B20" s="158" t="s">
        <v>259</v>
      </c>
      <c r="C20" s="157">
        <v>325268</v>
      </c>
      <c r="D20" s="157">
        <v>19</v>
      </c>
      <c r="E20" s="157">
        <v>0</v>
      </c>
    </row>
    <row r="21" spans="1:5" s="1" customFormat="1">
      <c r="A21" s="156">
        <v>95</v>
      </c>
      <c r="B21" s="158" t="s">
        <v>254</v>
      </c>
      <c r="C21" s="157">
        <v>325990</v>
      </c>
      <c r="D21" s="157">
        <v>11</v>
      </c>
      <c r="E21" s="157">
        <v>0</v>
      </c>
    </row>
    <row r="22" spans="1:5" s="1" customFormat="1">
      <c r="A22" s="156">
        <v>96</v>
      </c>
      <c r="B22" s="158" t="s">
        <v>235</v>
      </c>
      <c r="C22" s="157">
        <v>307770</v>
      </c>
      <c r="D22" s="157">
        <v>197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28</v>
      </c>
      <c r="E23" s="157">
        <v>5</v>
      </c>
    </row>
    <row r="24" spans="1:5" s="1" customFormat="1">
      <c r="A24" s="156">
        <v>105</v>
      </c>
      <c r="B24" s="158" t="s">
        <v>218</v>
      </c>
      <c r="C24" s="157">
        <v>328168</v>
      </c>
      <c r="D24" s="157">
        <v>43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49</v>
      </c>
      <c r="E25" s="157">
        <v>0</v>
      </c>
    </row>
    <row r="26" spans="1:5" s="1" customFormat="1">
      <c r="A26" s="156">
        <v>113</v>
      </c>
      <c r="B26" s="158" t="s">
        <v>221</v>
      </c>
      <c r="C26" s="157">
        <v>331489</v>
      </c>
      <c r="D26" s="157">
        <v>73</v>
      </c>
      <c r="E26" s="157">
        <v>1</v>
      </c>
    </row>
    <row r="27" spans="1:5" s="1" customFormat="1">
      <c r="A27" s="156">
        <v>115</v>
      </c>
      <c r="B27" s="158" t="s">
        <v>241</v>
      </c>
      <c r="C27" s="157">
        <v>334851</v>
      </c>
      <c r="D27" s="157">
        <v>222</v>
      </c>
      <c r="E27" s="157">
        <v>7</v>
      </c>
    </row>
    <row r="28" spans="1:5" s="1" customFormat="1">
      <c r="A28" s="156">
        <v>123</v>
      </c>
      <c r="B28" s="158" t="s">
        <v>236</v>
      </c>
      <c r="C28" s="157">
        <v>351607</v>
      </c>
      <c r="D28" s="157">
        <v>17</v>
      </c>
      <c r="E28" s="157">
        <v>2</v>
      </c>
    </row>
    <row r="29" spans="1:5" s="1" customFormat="1">
      <c r="A29" s="156">
        <v>128</v>
      </c>
      <c r="B29" s="158" t="s">
        <v>222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237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223</v>
      </c>
      <c r="C31" s="157">
        <v>353489</v>
      </c>
      <c r="D31" s="157">
        <v>43</v>
      </c>
      <c r="E31" s="157">
        <v>1</v>
      </c>
    </row>
    <row r="32" spans="1:5" s="1" customFormat="1">
      <c r="A32" s="156">
        <v>136</v>
      </c>
      <c r="B32" s="158" t="s">
        <v>242</v>
      </c>
      <c r="C32" s="157">
        <v>351005</v>
      </c>
      <c r="D32" s="157">
        <v>223</v>
      </c>
      <c r="E32" s="157">
        <v>4</v>
      </c>
    </row>
    <row r="33" spans="1:5" s="1" customFormat="1">
      <c r="A33" s="156">
        <v>142</v>
      </c>
      <c r="B33" s="158" t="s">
        <v>243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143</v>
      </c>
      <c r="B34" s="158" t="s">
        <v>224</v>
      </c>
      <c r="C34" s="157">
        <v>312248</v>
      </c>
      <c r="D34" s="157">
        <v>39</v>
      </c>
      <c r="E34" s="157">
        <v>0</v>
      </c>
    </row>
    <row r="35" spans="1:5" s="1" customFormat="1">
      <c r="A35" s="156">
        <v>146</v>
      </c>
      <c r="B35" s="158" t="s">
        <v>263</v>
      </c>
      <c r="C35" s="157">
        <v>320371</v>
      </c>
      <c r="D35" s="157">
        <v>13</v>
      </c>
      <c r="E35" s="157">
        <v>0</v>
      </c>
    </row>
    <row r="36" spans="1:5" s="1" customFormat="1">
      <c r="A36" s="156">
        <v>153</v>
      </c>
      <c r="B36" s="158" t="s">
        <v>225</v>
      </c>
      <c r="C36" s="157">
        <v>380838</v>
      </c>
      <c r="D36" s="157">
        <v>42</v>
      </c>
      <c r="E36" s="157">
        <v>1</v>
      </c>
    </row>
    <row r="37" spans="1:5" s="1" customFormat="1">
      <c r="A37" s="156">
        <v>171</v>
      </c>
      <c r="B37" s="158" t="s">
        <v>255</v>
      </c>
      <c r="C37" s="157">
        <v>300614</v>
      </c>
      <c r="D37" s="157">
        <v>128</v>
      </c>
      <c r="E37" s="157">
        <v>5</v>
      </c>
    </row>
    <row r="38" spans="1:5" s="1" customFormat="1">
      <c r="A38" s="156">
        <v>205</v>
      </c>
      <c r="B38" s="158" t="s">
        <v>209</v>
      </c>
      <c r="C38" s="157">
        <v>313582</v>
      </c>
      <c r="D38" s="157">
        <v>24</v>
      </c>
      <c r="E38" s="157">
        <v>0</v>
      </c>
    </row>
    <row r="39" spans="1:5" s="1" customFormat="1">
      <c r="A39" s="156">
        <v>231</v>
      </c>
      <c r="B39" s="158" t="s">
        <v>238</v>
      </c>
      <c r="C39" s="157">
        <v>322539</v>
      </c>
      <c r="D39" s="157">
        <v>19</v>
      </c>
      <c r="E39" s="157">
        <v>0</v>
      </c>
    </row>
    <row r="40" spans="1:5" s="1" customFormat="1">
      <c r="A40" s="156">
        <v>240</v>
      </c>
      <c r="B40" s="158" t="s">
        <v>265</v>
      </c>
      <c r="C40" s="157">
        <v>322540</v>
      </c>
      <c r="D40" s="157">
        <v>58</v>
      </c>
      <c r="E40" s="157">
        <v>2</v>
      </c>
    </row>
    <row r="41" spans="1:5" s="1" customFormat="1">
      <c r="A41" s="156">
        <v>242</v>
      </c>
      <c r="B41" s="158" t="s">
        <v>256</v>
      </c>
      <c r="C41" s="157">
        <v>322001</v>
      </c>
      <c r="D41" s="157">
        <v>13</v>
      </c>
      <c r="E41" s="157">
        <v>0</v>
      </c>
    </row>
    <row r="42" spans="1:5" s="1" customFormat="1">
      <c r="A42" s="156">
        <v>251</v>
      </c>
      <c r="B42" s="158" t="s">
        <v>210</v>
      </c>
      <c r="C42" s="157">
        <v>300658</v>
      </c>
      <c r="D42" s="157">
        <v>14</v>
      </c>
      <c r="E42" s="157">
        <v>0</v>
      </c>
    </row>
    <row r="43" spans="1:5" s="1" customFormat="1">
      <c r="A43" s="156">
        <v>270</v>
      </c>
      <c r="B43" s="158" t="s">
        <v>239</v>
      </c>
      <c r="C43" s="157">
        <v>305749</v>
      </c>
      <c r="D43" s="157">
        <v>33</v>
      </c>
      <c r="E43" s="157">
        <v>0</v>
      </c>
    </row>
    <row r="44" spans="1:5" s="1" customFormat="1">
      <c r="A44" s="156">
        <v>272</v>
      </c>
      <c r="B44" s="158" t="s">
        <v>266</v>
      </c>
      <c r="C44" s="157">
        <v>300346</v>
      </c>
      <c r="D44" s="157">
        <v>138</v>
      </c>
      <c r="E44" s="157">
        <v>1</v>
      </c>
    </row>
    <row r="45" spans="1:5" s="1" customFormat="1">
      <c r="A45" s="156">
        <v>274</v>
      </c>
      <c r="B45" s="158" t="s">
        <v>211</v>
      </c>
      <c r="C45" s="157">
        <v>320478</v>
      </c>
      <c r="D45" s="157">
        <v>222</v>
      </c>
      <c r="E45" s="157">
        <v>6</v>
      </c>
    </row>
    <row r="46" spans="1:5" s="1" customFormat="1">
      <c r="A46" s="156">
        <v>286</v>
      </c>
      <c r="B46" s="158" t="s">
        <v>244</v>
      </c>
      <c r="C46" s="157">
        <v>306500</v>
      </c>
      <c r="D46" s="157">
        <v>28</v>
      </c>
      <c r="E46" s="157">
        <v>0</v>
      </c>
    </row>
    <row r="47" spans="1:5" s="1" customFormat="1">
      <c r="A47" s="156">
        <v>288</v>
      </c>
      <c r="B47" s="158" t="s">
        <v>212</v>
      </c>
      <c r="C47" s="157">
        <v>300647</v>
      </c>
      <c r="D47" s="157">
        <v>3</v>
      </c>
      <c r="E47" s="157">
        <v>0</v>
      </c>
    </row>
    <row r="48" spans="1:5" s="1" customFormat="1">
      <c r="A48" s="156">
        <v>290</v>
      </c>
      <c r="B48" s="158" t="s">
        <v>226</v>
      </c>
      <c r="C48" s="157">
        <v>300506</v>
      </c>
      <c r="D48" s="157">
        <v>11</v>
      </c>
      <c r="E48" s="157">
        <v>0</v>
      </c>
    </row>
    <row r="49" spans="1:5" s="1" customFormat="1">
      <c r="A49" s="156">
        <v>295</v>
      </c>
      <c r="B49" s="158" t="s">
        <v>245</v>
      </c>
      <c r="C49" s="157">
        <v>300539</v>
      </c>
      <c r="D49" s="157">
        <v>0</v>
      </c>
      <c r="E49" s="157">
        <v>0</v>
      </c>
    </row>
    <row r="50" spans="1:5" s="1" customFormat="1">
      <c r="A50" s="156">
        <v>296</v>
      </c>
      <c r="B50" s="158" t="s">
        <v>213</v>
      </c>
      <c r="C50" s="157">
        <v>300528</v>
      </c>
      <c r="D50" s="157">
        <v>71</v>
      </c>
      <c r="E50" s="157">
        <v>1</v>
      </c>
    </row>
    <row r="51" spans="1:5" s="1" customFormat="1">
      <c r="A51" s="156">
        <v>297</v>
      </c>
      <c r="B51" s="158" t="s">
        <v>227</v>
      </c>
      <c r="C51" s="157">
        <v>300584</v>
      </c>
      <c r="D51" s="157">
        <v>0</v>
      </c>
      <c r="E51" s="157">
        <v>0</v>
      </c>
    </row>
    <row r="52" spans="1:5" s="1" customFormat="1">
      <c r="A52" s="156">
        <v>298</v>
      </c>
      <c r="B52" s="158" t="s">
        <v>214</v>
      </c>
      <c r="C52" s="157">
        <v>320984</v>
      </c>
      <c r="D52" s="157">
        <v>4</v>
      </c>
      <c r="E52" s="157">
        <v>0</v>
      </c>
    </row>
    <row r="53" spans="1:5" s="1" customFormat="1">
      <c r="A53" s="156">
        <v>305</v>
      </c>
      <c r="B53" s="158" t="s">
        <v>215</v>
      </c>
      <c r="C53" s="157">
        <v>307123</v>
      </c>
      <c r="D53" s="157">
        <v>34</v>
      </c>
      <c r="E53" s="157">
        <v>1</v>
      </c>
    </row>
    <row r="54" spans="1:5" s="1" customFormat="1">
      <c r="A54" s="156">
        <v>311</v>
      </c>
      <c r="B54" s="158" t="s">
        <v>246</v>
      </c>
      <c r="C54" s="157">
        <v>380106</v>
      </c>
      <c r="D54" s="157">
        <v>0</v>
      </c>
      <c r="E54" s="157">
        <v>0</v>
      </c>
    </row>
    <row r="55" spans="1:5" s="1" customFormat="1" ht="28.8">
      <c r="A55" s="156">
        <v>313</v>
      </c>
      <c r="B55" s="158" t="s">
        <v>247</v>
      </c>
      <c r="C55" s="157">
        <v>380883</v>
      </c>
      <c r="D55" s="157">
        <v>0</v>
      </c>
      <c r="E55" s="157">
        <v>0</v>
      </c>
    </row>
    <row r="56" spans="1:5" s="1" customFormat="1" ht="28.8">
      <c r="A56" s="156">
        <v>320</v>
      </c>
      <c r="B56" s="158" t="s">
        <v>261</v>
      </c>
      <c r="C56" s="157">
        <v>380281</v>
      </c>
      <c r="D56" s="157">
        <v>30</v>
      </c>
      <c r="E56" s="157">
        <v>0</v>
      </c>
    </row>
    <row r="57" spans="1:5" s="1" customFormat="1">
      <c r="A57" s="156">
        <v>329</v>
      </c>
      <c r="B57" s="158" t="s">
        <v>248</v>
      </c>
      <c r="C57" s="157">
        <v>380366</v>
      </c>
      <c r="D57" s="157">
        <v>1</v>
      </c>
      <c r="E57" s="157">
        <v>0</v>
      </c>
    </row>
    <row r="58" spans="1:5" s="1" customFormat="1">
      <c r="A58" s="156">
        <v>331</v>
      </c>
      <c r="B58" s="158" t="s">
        <v>249</v>
      </c>
      <c r="C58" s="157">
        <v>380441</v>
      </c>
      <c r="D58" s="157">
        <v>0</v>
      </c>
      <c r="E58" s="157">
        <v>0</v>
      </c>
    </row>
    <row r="59" spans="1:5" s="1" customFormat="1">
      <c r="A59" s="156">
        <v>381</v>
      </c>
      <c r="B59" s="158" t="s">
        <v>228</v>
      </c>
      <c r="C59" s="157">
        <v>313009</v>
      </c>
      <c r="D59" s="157">
        <v>8</v>
      </c>
      <c r="E59" s="157">
        <v>0</v>
      </c>
    </row>
    <row r="60" spans="1:5" s="1" customFormat="1">
      <c r="A60" s="156">
        <v>386</v>
      </c>
      <c r="B60" s="158" t="s">
        <v>257</v>
      </c>
      <c r="C60" s="157">
        <v>380526</v>
      </c>
      <c r="D60" s="157">
        <v>30</v>
      </c>
      <c r="E60" s="157">
        <v>1</v>
      </c>
    </row>
    <row r="61" spans="1:5" s="1" customFormat="1">
      <c r="A61" s="156">
        <v>387</v>
      </c>
      <c r="B61" s="158" t="s">
        <v>270</v>
      </c>
      <c r="C61" s="157">
        <v>380548</v>
      </c>
      <c r="D61" s="157">
        <v>5</v>
      </c>
      <c r="E61" s="157">
        <v>0</v>
      </c>
    </row>
    <row r="62" spans="1:5" s="1" customFormat="1">
      <c r="A62" s="156">
        <v>389</v>
      </c>
      <c r="B62" s="158" t="s">
        <v>229</v>
      </c>
      <c r="C62" s="157">
        <v>380582</v>
      </c>
      <c r="D62" s="157">
        <v>14</v>
      </c>
      <c r="E62" s="157">
        <v>0</v>
      </c>
    </row>
    <row r="63" spans="1:5" s="1" customFormat="1">
      <c r="A63" s="156">
        <v>392</v>
      </c>
      <c r="B63" s="158" t="s">
        <v>216</v>
      </c>
      <c r="C63" s="157">
        <v>380634</v>
      </c>
      <c r="D63" s="157">
        <v>148</v>
      </c>
      <c r="E63" s="157">
        <v>8</v>
      </c>
    </row>
    <row r="64" spans="1:5" s="1" customFormat="1">
      <c r="A64" s="156">
        <v>394</v>
      </c>
      <c r="B64" s="158" t="s">
        <v>250</v>
      </c>
      <c r="C64" s="157">
        <v>380645</v>
      </c>
      <c r="D64" s="157">
        <v>5</v>
      </c>
      <c r="E64" s="157">
        <v>0</v>
      </c>
    </row>
    <row r="65" spans="1:5" s="1" customFormat="1">
      <c r="A65" s="156">
        <v>395</v>
      </c>
      <c r="B65" s="158" t="s">
        <v>240</v>
      </c>
      <c r="C65" s="157">
        <v>377090</v>
      </c>
      <c r="D65" s="157">
        <v>4</v>
      </c>
      <c r="E65" s="157">
        <v>0</v>
      </c>
    </row>
    <row r="66" spans="1:5" s="1" customFormat="1">
      <c r="A66" s="156">
        <v>407</v>
      </c>
      <c r="B66" s="158" t="s">
        <v>251</v>
      </c>
      <c r="C66" s="157">
        <v>380731</v>
      </c>
      <c r="D66" s="157">
        <v>0</v>
      </c>
      <c r="E66" s="157">
        <v>0</v>
      </c>
    </row>
    <row r="67" spans="1:5" s="1" customFormat="1">
      <c r="A67" s="156">
        <v>455</v>
      </c>
      <c r="B67" s="158" t="s">
        <v>252</v>
      </c>
      <c r="C67" s="157">
        <v>380797</v>
      </c>
      <c r="D67" s="157">
        <v>0</v>
      </c>
      <c r="E67" s="157">
        <v>0</v>
      </c>
    </row>
    <row r="68" spans="1:5" s="1" customFormat="1">
      <c r="A68" s="156">
        <v>512</v>
      </c>
      <c r="B68" s="158" t="s">
        <v>230</v>
      </c>
      <c r="C68" s="157">
        <v>380894</v>
      </c>
      <c r="D68" s="157">
        <v>0</v>
      </c>
      <c r="E68" s="157">
        <v>0</v>
      </c>
    </row>
    <row r="69" spans="1:5" s="1" customFormat="1">
      <c r="A69" s="156">
        <v>553</v>
      </c>
      <c r="B69" s="158" t="s">
        <v>219</v>
      </c>
      <c r="C69" s="157">
        <v>380946</v>
      </c>
      <c r="D69" s="157">
        <v>0</v>
      </c>
      <c r="E69" s="157">
        <v>0</v>
      </c>
    </row>
    <row r="70" spans="1:5" s="1" customFormat="1">
      <c r="A70" s="156">
        <v>634</v>
      </c>
      <c r="B70" s="158" t="s">
        <v>258</v>
      </c>
      <c r="C70" s="157">
        <v>339016</v>
      </c>
      <c r="D70" s="157">
        <v>0</v>
      </c>
      <c r="E70" s="157">
        <v>0</v>
      </c>
    </row>
    <row r="71" spans="1:5" s="1" customFormat="1">
      <c r="A71" s="156">
        <v>694</v>
      </c>
      <c r="B71" s="158" t="s">
        <v>231</v>
      </c>
      <c r="C71" s="157">
        <v>339050</v>
      </c>
      <c r="D71" s="157">
        <v>41</v>
      </c>
      <c r="E71" s="157">
        <v>0</v>
      </c>
    </row>
    <row r="72" spans="1:5" s="1" customFormat="1">
      <c r="A72" s="156">
        <v>774</v>
      </c>
      <c r="B72" s="158" t="s">
        <v>264</v>
      </c>
      <c r="C72" s="157">
        <v>339072</v>
      </c>
      <c r="D72" s="157">
        <v>19</v>
      </c>
      <c r="E72" s="157">
        <v>0</v>
      </c>
    </row>
    <row r="73" spans="1:5" s="1" customFormat="1">
      <c r="A73" s="156"/>
      <c r="B73" s="163" t="s">
        <v>268</v>
      </c>
      <c r="C73" s="164"/>
      <c r="D73" s="164">
        <v>5108</v>
      </c>
      <c r="E73" s="164">
        <v>141</v>
      </c>
    </row>
    <row r="74" spans="1:5" s="1" customFormat="1">
      <c r="A74" s="156"/>
      <c r="B74" s="163"/>
      <c r="C74" s="164"/>
      <c r="D74" s="164"/>
      <c r="E74" s="164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58"/>
      <c r="C77" s="157"/>
      <c r="D77" s="157"/>
      <c r="E77" s="157"/>
    </row>
    <row r="78" spans="1:5" s="1" customFormat="1">
      <c r="A78" s="156"/>
      <c r="B78" s="158"/>
      <c r="C78" s="157"/>
      <c r="D78" s="157"/>
      <c r="E78" s="157"/>
    </row>
    <row r="79" spans="1:5" s="1" customFormat="1">
      <c r="A79" s="156"/>
      <c r="B79" s="158"/>
      <c r="C79" s="157"/>
      <c r="D79" s="157"/>
      <c r="E79" s="157"/>
    </row>
    <row r="80" spans="1:5" s="1" customFormat="1">
      <c r="A80" s="156"/>
      <c r="B80" s="161"/>
      <c r="C80" s="157"/>
      <c r="D80" s="157"/>
      <c r="E80" s="157"/>
    </row>
    <row r="81" spans="1:5" s="1" customFormat="1">
      <c r="A81" s="156"/>
      <c r="C81" s="157"/>
      <c r="D81" s="157"/>
      <c r="E81" s="157"/>
    </row>
    <row r="82" spans="1:5" s="1" customFormat="1">
      <c r="A82" s="156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58"/>
      <c r="C100" s="157"/>
      <c r="D100" s="157"/>
      <c r="E100" s="157"/>
    </row>
    <row r="101" spans="1:5" s="1" customFormat="1">
      <c r="A101" s="156"/>
      <c r="B101" s="158"/>
      <c r="C101" s="157"/>
      <c r="D101" s="157"/>
      <c r="E101" s="157"/>
    </row>
    <row r="102" spans="1:5" s="1" customFormat="1">
      <c r="A102" s="156"/>
      <c r="B102" s="158"/>
      <c r="C102" s="157"/>
      <c r="D102" s="157"/>
      <c r="E102" s="157"/>
    </row>
    <row r="103" spans="1:5" s="1" customFormat="1">
      <c r="A103" s="156"/>
      <c r="B103" s="160"/>
      <c r="C103" s="157"/>
      <c r="D103" s="157"/>
      <c r="E103" s="157"/>
    </row>
    <row r="104" spans="1:5" s="1" customFormat="1">
      <c r="A104" s="156"/>
      <c r="B104" s="160"/>
      <c r="C104" s="157"/>
      <c r="D104" s="157"/>
      <c r="E104" s="157"/>
    </row>
    <row r="105" spans="1:5" s="1" customFormat="1">
      <c r="A105" s="156"/>
      <c r="B105" s="160"/>
      <c r="C105" s="157"/>
      <c r="D105" s="157"/>
      <c r="E105" s="157"/>
    </row>
    <row r="106" spans="1:5" s="1" customFormat="1">
      <c r="A106" s="148"/>
      <c r="C106" s="148"/>
      <c r="D106" s="159"/>
      <c r="E106" s="159"/>
    </row>
    <row r="108" spans="1:5">
      <c r="A108" s="149"/>
      <c r="B108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233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233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233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233</v>
      </c>
    </row>
    <row r="6" spans="1:702" ht="12.75" customHeight="1">
      <c r="A6" s="212" t="s">
        <v>0</v>
      </c>
      <c r="B6" s="214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3" customFormat="1" ht="12.75" customHeight="1">
      <c r="A7" s="212"/>
      <c r="B7" s="214"/>
      <c r="C7" s="208" t="s">
        <v>158</v>
      </c>
      <c r="D7" s="208" t="s">
        <v>159</v>
      </c>
      <c r="E7" s="208" t="s">
        <v>48</v>
      </c>
      <c r="F7" s="208" t="s">
        <v>47</v>
      </c>
      <c r="G7" s="208" t="s">
        <v>46</v>
      </c>
      <c r="H7" s="208" t="s">
        <v>45</v>
      </c>
      <c r="I7" s="208" t="s">
        <v>44</v>
      </c>
      <c r="J7" s="208" t="s">
        <v>43</v>
      </c>
      <c r="K7" s="208" t="s">
        <v>42</v>
      </c>
      <c r="L7" s="208" t="s">
        <v>65</v>
      </c>
      <c r="M7" s="208" t="s">
        <v>262</v>
      </c>
      <c r="N7" s="208" t="s">
        <v>40</v>
      </c>
      <c r="O7" s="208" t="s">
        <v>39</v>
      </c>
      <c r="P7" s="208" t="s">
        <v>53</v>
      </c>
      <c r="Q7" s="208" t="s">
        <v>38</v>
      </c>
      <c r="R7" s="208" t="s">
        <v>37</v>
      </c>
      <c r="S7" s="208" t="s">
        <v>36</v>
      </c>
      <c r="T7" s="208" t="s">
        <v>35</v>
      </c>
    </row>
    <row r="8" spans="1:702" s="23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3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233</v>
      </c>
    </row>
    <row r="6" spans="1:20" s="25" customFormat="1">
      <c r="A6" s="218" t="s">
        <v>0</v>
      </c>
      <c r="B6" s="208" t="s">
        <v>1</v>
      </c>
      <c r="C6" s="208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56</v>
      </c>
      <c r="M6" s="219" t="s">
        <v>55</v>
      </c>
    </row>
    <row r="7" spans="1:20" s="25" customFormat="1">
      <c r="A7" s="218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219"/>
    </row>
    <row r="8" spans="1:20" ht="27.6">
      <c r="A8" s="218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233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8" t="s">
        <v>1</v>
      </c>
      <c r="C6" s="208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8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8" t="s">
        <v>60</v>
      </c>
      <c r="V6" s="208" t="s">
        <v>55</v>
      </c>
    </row>
    <row r="7" spans="1:28" s="26" customFormat="1" ht="15" customHeight="1">
      <c r="A7" s="222"/>
      <c r="B7" s="208"/>
      <c r="C7" s="208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8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8"/>
      <c r="V7" s="208"/>
    </row>
    <row r="8" spans="1:28" ht="55.2">
      <c r="A8" s="222"/>
      <c r="B8" s="208"/>
      <c r="C8" s="208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8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8"/>
      <c r="V8" s="208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233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2024-04-25T19:26:26Z</dcterms:modified>
</cp:coreProperties>
</file>