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E169" i="24"/>
  <c r="J169" i="24"/>
  <c r="H169" i="24" s="1"/>
  <c r="G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D169" i="24" l="1"/>
  <c r="H169" i="4"/>
  <c r="J169" i="4"/>
  <c r="D169" i="4" s="1"/>
  <c r="C169" i="4"/>
  <c r="P168" i="24"/>
  <c r="N168" i="24" s="1"/>
  <c r="G168" i="24"/>
  <c r="J168" i="24"/>
  <c r="C168" i="24"/>
  <c r="E168" i="24"/>
  <c r="P168" i="4"/>
  <c r="F168" i="4"/>
  <c r="J168" i="4"/>
  <c r="G168" i="4"/>
  <c r="C168" i="4"/>
  <c r="D168" i="23"/>
  <c r="E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H167" i="4" s="1"/>
  <c r="G167" i="4"/>
  <c r="F167" i="4"/>
  <c r="E167" i="4"/>
  <c r="C167" i="4"/>
  <c r="E167" i="23"/>
  <c r="D167" i="23"/>
  <c r="C167" i="23"/>
  <c r="E167" i="5"/>
  <c r="D167" i="5"/>
  <c r="C167" i="5"/>
  <c r="D167" i="24" l="1"/>
  <c r="D167" i="4"/>
  <c r="P166" i="24"/>
  <c r="N166" i="24" s="1"/>
  <c r="G166" i="24"/>
  <c r="J166" i="24"/>
  <c r="C166" i="24"/>
  <c r="E166" i="24"/>
  <c r="P166" i="4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4" l="1"/>
  <c r="D166" i="24"/>
  <c r="H166" i="24"/>
  <c r="F166" i="24"/>
  <c r="N166" i="4"/>
  <c r="P165" i="24"/>
  <c r="N165" i="24" s="1"/>
  <c r="E165" i="24"/>
  <c r="J165" i="24"/>
  <c r="H165" i="24" s="1"/>
  <c r="G165" i="24"/>
  <c r="F165" i="24"/>
  <c r="C165" i="24"/>
  <c r="P165" i="4"/>
  <c r="N165" i="4" s="1"/>
  <c r="G165" i="4"/>
  <c r="J165" i="4"/>
  <c r="C165" i="4"/>
  <c r="E165" i="4"/>
  <c r="E165" i="23"/>
  <c r="D165" i="23"/>
  <c r="C165" i="23"/>
  <c r="E165" i="5"/>
  <c r="D165" i="5"/>
  <c r="C165" i="5"/>
  <c r="D165" i="24" l="1"/>
  <c r="H165" i="4"/>
  <c r="D165" i="4"/>
  <c r="F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N164" i="24" l="1"/>
  <c r="H164" i="24"/>
  <c r="D164" i="24"/>
  <c r="E164" i="24"/>
  <c r="D164" i="4"/>
  <c r="P163" i="24"/>
  <c r="N163" i="24" s="1"/>
  <c r="G163" i="24"/>
  <c r="J163" i="24"/>
  <c r="C163" i="24"/>
  <c r="E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F162" i="24"/>
  <c r="J162" i="24"/>
  <c r="G162" i="24"/>
  <c r="C162" i="24"/>
  <c r="G162" i="4"/>
  <c r="P162" i="4"/>
  <c r="N162" i="4" s="1"/>
  <c r="E162" i="4"/>
  <c r="J162" i="4"/>
  <c r="H162" i="4" s="1"/>
  <c r="C162" i="4"/>
  <c r="E162" i="23"/>
  <c r="D162" i="23"/>
  <c r="C162" i="23"/>
  <c r="E162" i="5"/>
  <c r="D162" i="5"/>
  <c r="C162" i="5"/>
  <c r="N162" i="24" l="1"/>
  <c r="H162" i="24"/>
  <c r="D162" i="24"/>
  <c r="E162" i="24"/>
  <c r="F162" i="4"/>
  <c r="D162" i="4"/>
  <c r="P161" i="24"/>
  <c r="N161" i="24" s="1"/>
  <c r="G161" i="24"/>
  <c r="J161" i="24"/>
  <c r="C161" i="24"/>
  <c r="E161" i="24"/>
  <c r="F161" i="4"/>
  <c r="P161" i="4"/>
  <c r="N161" i="4" s="1"/>
  <c r="J161" i="4"/>
  <c r="E161" i="23"/>
  <c r="D161" i="23"/>
  <c r="C161" i="23"/>
  <c r="E161" i="5"/>
  <c r="D161" i="5"/>
  <c r="C161" i="5"/>
  <c r="D161" i="24" l="1"/>
  <c r="H161" i="24"/>
  <c r="F161" i="24"/>
  <c r="D161" i="4"/>
  <c r="H161" i="4"/>
  <c r="E161" i="4"/>
  <c r="C161" i="4"/>
  <c r="G161" i="4"/>
  <c r="P160" i="24"/>
  <c r="N160" i="24" s="1"/>
  <c r="J160" i="24"/>
  <c r="H160" i="24" s="1"/>
  <c r="G160" i="24"/>
  <c r="F160" i="24"/>
  <c r="E160" i="24"/>
  <c r="C160" i="24"/>
  <c r="P160" i="4"/>
  <c r="N160" i="4" s="1"/>
  <c r="G160" i="4"/>
  <c r="J160" i="4"/>
  <c r="C160" i="4"/>
  <c r="E160" i="4"/>
  <c r="E160" i="23"/>
  <c r="D160" i="23"/>
  <c r="C160" i="23"/>
  <c r="E160" i="5"/>
  <c r="C160" i="5"/>
  <c r="D160" i="5"/>
  <c r="D160" i="24" l="1"/>
  <c r="D160" i="4"/>
  <c r="H160" i="4"/>
  <c r="F160" i="4"/>
  <c r="P159" i="24"/>
  <c r="F159" i="24"/>
  <c r="J159" i="24"/>
  <c r="G159" i="24"/>
  <c r="C159" i="24"/>
  <c r="G159" i="4"/>
  <c r="F159" i="4"/>
  <c r="J159" i="4"/>
  <c r="C159" i="4"/>
  <c r="E159" i="23"/>
  <c r="D159" i="23"/>
  <c r="C159" i="23"/>
  <c r="E159" i="5"/>
  <c r="D159" i="5"/>
  <c r="C159" i="5"/>
  <c r="N159" i="24" l="1"/>
  <c r="D159" i="24"/>
  <c r="H159" i="24"/>
  <c r="E159" i="24"/>
  <c r="H159" i="4"/>
  <c r="P159" i="4"/>
  <c r="N159" i="4" s="1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9" i="4" l="1"/>
  <c r="H158" i="24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G156" i="4"/>
  <c r="J156" i="4"/>
  <c r="H156" i="4" s="1"/>
  <c r="F156" i="4"/>
  <c r="E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F153" i="24"/>
  <c r="J153" i="24"/>
  <c r="G153" i="24"/>
  <c r="C153" i="24"/>
  <c r="P153" i="4"/>
  <c r="N153" i="4" s="1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N153" i="24" l="1"/>
  <c r="H153" i="24"/>
  <c r="D153" i="24"/>
  <c r="E153" i="24"/>
  <c r="D153" i="4"/>
  <c r="P152" i="24"/>
  <c r="F152" i="24"/>
  <c r="J152" i="24"/>
  <c r="G152" i="24"/>
  <c r="C152" i="24"/>
  <c r="P152" i="4"/>
  <c r="F152" i="4"/>
  <c r="J152" i="4"/>
  <c r="G152" i="4"/>
  <c r="C152" i="4"/>
  <c r="E152" i="23"/>
  <c r="D152" i="23"/>
  <c r="C152" i="23"/>
  <c r="E152" i="5"/>
  <c r="D152" i="5"/>
  <c r="C152" i="5"/>
  <c r="N152" i="4" l="1"/>
  <c r="N152" i="24"/>
  <c r="H152" i="24"/>
  <c r="D152" i="24"/>
  <c r="E152" i="24"/>
  <c r="D152" i="4"/>
  <c r="H152" i="4"/>
  <c r="E152" i="4"/>
  <c r="P151" i="24"/>
  <c r="F151" i="24"/>
  <c r="J151" i="24"/>
  <c r="G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N151" i="24" l="1"/>
  <c r="H151" i="24"/>
  <c r="D151" i="24"/>
  <c r="E151" i="24"/>
  <c r="D151" i="4"/>
  <c r="P150" i="24"/>
  <c r="N150" i="24" s="1"/>
  <c r="G150" i="24"/>
  <c r="J150" i="24"/>
  <c r="C150" i="24"/>
  <c r="E150" i="24"/>
  <c r="P150" i="4"/>
  <c r="N150" i="4" s="1"/>
  <c r="E150" i="4"/>
  <c r="J150" i="4"/>
  <c r="H150" i="4" s="1"/>
  <c r="G150" i="4"/>
  <c r="C150" i="4"/>
  <c r="E150" i="23"/>
  <c r="D150" i="23"/>
  <c r="C150" i="23"/>
  <c r="E150" i="5"/>
  <c r="D150" i="5"/>
  <c r="C150" i="5"/>
  <c r="H150" i="24" l="1"/>
  <c r="D150" i="24"/>
  <c r="F150" i="24"/>
  <c r="F150" i="4"/>
  <c r="D150" i="4"/>
  <c r="G149" i="24"/>
  <c r="P149" i="24"/>
  <c r="N149" i="24" s="1"/>
  <c r="E149" i="24"/>
  <c r="J149" i="24"/>
  <c r="H149" i="24" s="1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F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C148" i="5"/>
  <c r="E148" i="5"/>
  <c r="D148" i="5"/>
  <c r="H148" i="24" l="1"/>
  <c r="D148" i="24"/>
  <c r="F148" i="24"/>
  <c r="D148" i="4"/>
  <c r="H148" i="4"/>
  <c r="F148" i="4"/>
  <c r="P147" i="24"/>
  <c r="F147" i="24"/>
  <c r="J147" i="24"/>
  <c r="C147" i="24"/>
  <c r="P147" i="4"/>
  <c r="J147" i="4"/>
  <c r="G147" i="4"/>
  <c r="F147" i="4"/>
  <c r="C147" i="4"/>
  <c r="E147" i="23"/>
  <c r="D147" i="23"/>
  <c r="C147" i="23"/>
  <c r="E147" i="5"/>
  <c r="D147" i="5"/>
  <c r="C147" i="5"/>
  <c r="N147" i="24" l="1"/>
  <c r="H147" i="24"/>
  <c r="D147" i="24"/>
  <c r="G147" i="24"/>
  <c r="E147" i="24"/>
  <c r="H147" i="4"/>
  <c r="D147" i="4"/>
  <c r="N147" i="4"/>
  <c r="E147" i="4"/>
  <c r="P146" i="24"/>
  <c r="N146" i="24" s="1"/>
  <c r="G146" i="24"/>
  <c r="J146" i="24"/>
  <c r="C146" i="24"/>
  <c r="E146" i="24"/>
  <c r="P146" i="4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4" l="1"/>
  <c r="D146" i="24"/>
  <c r="H146" i="24"/>
  <c r="F146" i="24"/>
  <c r="D146" i="4"/>
  <c r="E145" i="24"/>
  <c r="C145" i="24"/>
  <c r="G145" i="4"/>
  <c r="E145" i="4"/>
  <c r="C145" i="4"/>
  <c r="E145" i="23"/>
  <c r="D145" i="23"/>
  <c r="C145" i="23"/>
  <c r="E145" i="5"/>
  <c r="D145" i="5"/>
  <c r="C145" i="5"/>
  <c r="P145" i="4" l="1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D144" i="5"/>
  <c r="C144" i="5"/>
  <c r="E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E143" i="4"/>
  <c r="C143" i="4"/>
  <c r="E143" i="23"/>
  <c r="D143" i="23"/>
  <c r="E143" i="5"/>
  <c r="D143" i="5"/>
  <c r="C143" i="5"/>
  <c r="C143" i="23" l="1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23"/>
  <c r="C142" i="5"/>
  <c r="E142" i="5"/>
  <c r="D142" i="5"/>
  <c r="P142" i="24" l="1"/>
  <c r="N142" i="24" s="1"/>
  <c r="P142" i="4"/>
  <c r="D143" i="24"/>
  <c r="D143" i="4"/>
  <c r="E142" i="24"/>
  <c r="N142" i="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D142" i="4"/>
  <c r="G141" i="24"/>
  <c r="E141" i="5"/>
  <c r="J141" i="4"/>
  <c r="H141" i="4" s="1"/>
  <c r="E141" i="4"/>
  <c r="F141" i="4"/>
  <c r="P141" i="24"/>
  <c r="N141" i="24" s="1"/>
  <c r="F141" i="24"/>
  <c r="N141" i="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G133" i="24"/>
  <c r="C133" i="24"/>
  <c r="F133" i="4"/>
  <c r="E133" i="4"/>
  <c r="C133" i="4"/>
  <c r="G133" i="4"/>
  <c r="E133" i="23"/>
  <c r="D133" i="23"/>
  <c r="C133" i="23"/>
  <c r="E133" i="5"/>
  <c r="C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D116" i="4" s="1"/>
  <c r="F116" i="24"/>
  <c r="F116" i="4"/>
  <c r="G115" i="24"/>
  <c r="E115" i="4"/>
  <c r="D115" i="23"/>
  <c r="E115" i="5"/>
  <c r="C115" i="24" l="1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<sst xmlns="http://schemas.openxmlformats.org/spreadsheetml/2006/main" count="2391" uniqueCount="269">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</sst>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228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228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228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258</v>
      </c>
      <c r="D7" s="210" t="s">
        <v>259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260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268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268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268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268</v>
      </c>
      <c r="S47" s="15" t="s">
        <v>268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268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268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268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268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268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268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268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268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268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268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268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268</v>
      </c>
      <c r="S61" s="15" t="s">
        <v>268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268</v>
      </c>
      <c r="Q62" s="15" t="s">
        <v>268</v>
      </c>
      <c r="R62" s="15" t="s">
        <v>268</v>
      </c>
      <c r="S62" s="15" t="s">
        <v>268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268</v>
      </c>
      <c r="R63" s="15" t="s">
        <v>268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268</v>
      </c>
      <c r="S64" s="15" t="s">
        <v>268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268</v>
      </c>
      <c r="R65" s="15" t="s">
        <v>268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268</v>
      </c>
      <c r="R66" s="15" t="s">
        <v>268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268</v>
      </c>
      <c r="R67" s="15">
        <v>15</v>
      </c>
      <c r="S67" s="15" t="s">
        <v>268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268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268</v>
      </c>
      <c r="Q69" s="15" t="s">
        <v>268</v>
      </c>
      <c r="R69" s="15" t="s">
        <v>268</v>
      </c>
      <c r="S69" s="15" t="s">
        <v>268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268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268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268</v>
      </c>
      <c r="Q73" s="15" t="s">
        <v>268</v>
      </c>
      <c r="R73" s="15" t="s">
        <v>268</v>
      </c>
      <c r="S73" s="15" t="s">
        <v>268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268</v>
      </c>
      <c r="Q74" s="15" t="s">
        <v>268</v>
      </c>
      <c r="R74" s="15" t="s">
        <v>268</v>
      </c>
      <c r="S74" s="15" t="s">
        <v>268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268</v>
      </c>
      <c r="S75" s="15" t="s">
        <v>268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268</v>
      </c>
      <c r="R76" s="15">
        <v>14.3155</v>
      </c>
      <c r="S76" s="15" t="s">
        <v>268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268</v>
      </c>
      <c r="R77" s="15">
        <v>13.263999999999999</v>
      </c>
      <c r="S77" s="15" t="s">
        <v>268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268</v>
      </c>
      <c r="R78" s="15">
        <v>14.3531</v>
      </c>
      <c r="S78" s="15" t="s">
        <v>268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268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268</v>
      </c>
      <c r="R80" s="15">
        <v>13.1738</v>
      </c>
      <c r="S80" s="15" t="s">
        <v>268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268</v>
      </c>
      <c r="S81" s="15" t="s">
        <v>268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268</v>
      </c>
      <c r="S82" s="15" t="s">
        <v>268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268</v>
      </c>
      <c r="R83" s="15">
        <v>7.2656000000000001</v>
      </c>
      <c r="S83" s="15" t="s">
        <v>268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268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268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268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268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268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268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268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268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268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268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268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268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268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268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268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268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268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268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268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268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268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268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268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268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268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268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268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268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268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268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268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268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268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268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268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268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268</v>
      </c>
      <c r="S152" s="15" t="s">
        <v>268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268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268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268</v>
      </c>
      <c r="S156" s="15" t="s">
        <v>268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268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268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268</v>
      </c>
      <c r="S160" s="15" t="s">
        <v>268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268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268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268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268</v>
      </c>
      <c r="S164" s="15" t="s">
        <v>268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268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268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268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268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268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268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268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268</v>
      </c>
      <c r="S47" s="15" t="s">
        <v>268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268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268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268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268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268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268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268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268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268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268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268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268</v>
      </c>
      <c r="S61" s="15" t="s">
        <v>268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268</v>
      </c>
      <c r="Q62" s="15" t="s">
        <v>268</v>
      </c>
      <c r="R62" s="15" t="s">
        <v>268</v>
      </c>
      <c r="S62" s="15" t="s">
        <v>268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268</v>
      </c>
      <c r="R63" s="15" t="s">
        <v>268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268</v>
      </c>
      <c r="S64" s="15" t="s">
        <v>268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268</v>
      </c>
      <c r="R65" s="15" t="s">
        <v>268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268</v>
      </c>
      <c r="R66" s="15" t="s">
        <v>268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268</v>
      </c>
      <c r="R67" s="15">
        <v>0</v>
      </c>
      <c r="S67" s="15" t="s">
        <v>268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268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268</v>
      </c>
      <c r="Q69" s="15" t="s">
        <v>268</v>
      </c>
      <c r="R69" s="15" t="s">
        <v>268</v>
      </c>
      <c r="S69" s="15" t="s">
        <v>268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268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268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268</v>
      </c>
      <c r="Q73" s="15" t="s">
        <v>268</v>
      </c>
      <c r="R73" s="15" t="s">
        <v>268</v>
      </c>
      <c r="S73" s="15" t="s">
        <v>268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268</v>
      </c>
      <c r="Q74" s="15" t="s">
        <v>268</v>
      </c>
      <c r="R74" s="15" t="s">
        <v>268</v>
      </c>
      <c r="S74" s="15" t="s">
        <v>268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268</v>
      </c>
      <c r="S75" s="15" t="s">
        <v>268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268</v>
      </c>
      <c r="R76" s="15">
        <v>0</v>
      </c>
      <c r="S76" s="15" t="s">
        <v>268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268</v>
      </c>
      <c r="R77" s="15">
        <v>0</v>
      </c>
      <c r="S77" s="15" t="s">
        <v>268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268</v>
      </c>
      <c r="R78" s="15">
        <v>12.439</v>
      </c>
      <c r="S78" s="15" t="s">
        <v>268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268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268</v>
      </c>
      <c r="R80" s="15">
        <v>0</v>
      </c>
      <c r="S80" s="15" t="s">
        <v>268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268</v>
      </c>
      <c r="S81" s="15" t="s">
        <v>268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268</v>
      </c>
      <c r="S82" s="15" t="s">
        <v>268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268</v>
      </c>
      <c r="R83" s="15">
        <v>0</v>
      </c>
      <c r="S83" s="15" t="s">
        <v>268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268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268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268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268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268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268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268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268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268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268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268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268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268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268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268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268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268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268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268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268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268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268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268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268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268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268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268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268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268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268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268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268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268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268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268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268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268</v>
      </c>
      <c r="S152" s="15" t="s">
        <v>268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268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268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268</v>
      </c>
      <c r="S156" s="15" t="s">
        <v>268</v>
      </c>
    </row>
    <row r="157" spans="1:19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268</v>
      </c>
    </row>
    <row r="159" spans="1:19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268</v>
      </c>
    </row>
    <row r="160" spans="1:19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268</v>
      </c>
      <c r="S160" s="15" t="s">
        <v>268</v>
      </c>
    </row>
    <row r="161" spans="1:19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268</v>
      </c>
    </row>
    <row r="162" spans="1:19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268</v>
      </c>
    </row>
    <row r="163" spans="1:19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268</v>
      </c>
    </row>
    <row r="164" spans="1:19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268</v>
      </c>
      <c r="S164" s="15" t="s">
        <v>268</v>
      </c>
    </row>
    <row r="165" spans="1:19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268</v>
      </c>
      <c r="S165" s="15">
        <v>0</v>
      </c>
    </row>
    <row r="166" spans="1:19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268</v>
      </c>
    </row>
    <row r="167" spans="1:19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268</v>
      </c>
    </row>
    <row r="168" spans="1:19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268</v>
      </c>
    </row>
    <row r="169" spans="1:19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268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268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268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268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268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268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268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268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268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268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268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268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268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268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268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268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268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268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268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268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268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268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268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268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268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268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268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268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268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268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268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268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268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268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268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268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268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268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268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268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268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268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268</v>
      </c>
      <c r="S33" s="15" t="s">
        <v>268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268</v>
      </c>
      <c r="AK33" s="15" t="s">
        <v>268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268</v>
      </c>
      <c r="S34" s="15" t="s">
        <v>268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268</v>
      </c>
      <c r="AK34" s="15" t="s">
        <v>268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268</v>
      </c>
      <c r="S35" s="15" t="s">
        <v>268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268</v>
      </c>
      <c r="AK35" s="15" t="s">
        <v>268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268</v>
      </c>
      <c r="S36" s="15" t="s">
        <v>268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268</v>
      </c>
      <c r="AK36" s="15" t="s">
        <v>268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268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268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268</v>
      </c>
      <c r="S38" s="15" t="s">
        <v>268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268</v>
      </c>
      <c r="AK38" s="15" t="s">
        <v>268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268</v>
      </c>
      <c r="S39" s="15" t="s">
        <v>268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268</v>
      </c>
      <c r="AK39" s="15" t="s">
        <v>268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268</v>
      </c>
      <c r="R40" s="15" t="s">
        <v>268</v>
      </c>
      <c r="S40" s="15" t="s">
        <v>268</v>
      </c>
      <c r="T40" s="15" t="s">
        <v>268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268</v>
      </c>
      <c r="AJ40" s="15" t="s">
        <v>268</v>
      </c>
      <c r="AK40" s="15" t="s">
        <v>268</v>
      </c>
      <c r="AL40" s="15" t="s">
        <v>268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268</v>
      </c>
      <c r="S41" s="15" t="s">
        <v>268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268</v>
      </c>
      <c r="AK41" s="15" t="s">
        <v>268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268</v>
      </c>
      <c r="S42" s="15" t="s">
        <v>268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268</v>
      </c>
      <c r="AK42" s="15" t="s">
        <v>268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268</v>
      </c>
      <c r="S43" s="15" t="s">
        <v>268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268</v>
      </c>
      <c r="AK43" s="15" t="s">
        <v>268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268</v>
      </c>
      <c r="S44" s="15">
        <v>0</v>
      </c>
      <c r="T44" s="15" t="s">
        <v>268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268</v>
      </c>
      <c r="AK44" s="15">
        <v>0</v>
      </c>
      <c r="AL44" s="15" t="s">
        <v>268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268</v>
      </c>
      <c r="S45" s="15">
        <v>0</v>
      </c>
      <c r="T45" s="15" t="s">
        <v>268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268</v>
      </c>
      <c r="AK45" s="15">
        <v>0</v>
      </c>
      <c r="AL45" s="15" t="s">
        <v>268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268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268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268</v>
      </c>
      <c r="R47" s="15" t="s">
        <v>268</v>
      </c>
      <c r="S47" s="15" t="s">
        <v>268</v>
      </c>
      <c r="T47" s="15" t="s">
        <v>268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268</v>
      </c>
      <c r="AJ47" s="15" t="s">
        <v>268</v>
      </c>
      <c r="AK47" s="15" t="s">
        <v>268</v>
      </c>
      <c r="AL47" s="15" t="s">
        <v>268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268</v>
      </c>
      <c r="S48" s="15" t="s">
        <v>268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268</v>
      </c>
      <c r="AK48" s="15" t="s">
        <v>268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268</v>
      </c>
      <c r="R49" s="15" t="s">
        <v>268</v>
      </c>
      <c r="S49" s="15" t="s">
        <v>268</v>
      </c>
      <c r="T49" s="15" t="s">
        <v>268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268</v>
      </c>
      <c r="AJ49" s="15" t="s">
        <v>268</v>
      </c>
      <c r="AK49" s="15" t="s">
        <v>268</v>
      </c>
      <c r="AL49" s="15" t="s">
        <v>268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268</v>
      </c>
      <c r="R50" s="15" t="s">
        <v>268</v>
      </c>
      <c r="S50" s="15" t="s">
        <v>268</v>
      </c>
      <c r="T50" s="15" t="s">
        <v>268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268</v>
      </c>
      <c r="AJ50" s="15" t="s">
        <v>268</v>
      </c>
      <c r="AK50" s="15" t="s">
        <v>268</v>
      </c>
      <c r="AL50" s="15" t="s">
        <v>268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268</v>
      </c>
      <c r="R51" s="15" t="s">
        <v>268</v>
      </c>
      <c r="S51" s="15" t="s">
        <v>268</v>
      </c>
      <c r="T51" s="15" t="s">
        <v>268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268</v>
      </c>
      <c r="AJ51" s="15" t="s">
        <v>268</v>
      </c>
      <c r="AK51" s="15" t="s">
        <v>268</v>
      </c>
      <c r="AL51" s="15" t="s">
        <v>268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268</v>
      </c>
      <c r="R52" s="15" t="s">
        <v>268</v>
      </c>
      <c r="S52" s="15" t="s">
        <v>268</v>
      </c>
      <c r="T52" s="15" t="s">
        <v>268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268</v>
      </c>
      <c r="AJ52" s="15" t="s">
        <v>268</v>
      </c>
      <c r="AK52" s="15" t="s">
        <v>268</v>
      </c>
      <c r="AL52" s="15" t="s">
        <v>268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268</v>
      </c>
      <c r="S53" s="15" t="s">
        <v>268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268</v>
      </c>
      <c r="AK53" s="15" t="s">
        <v>268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268</v>
      </c>
      <c r="R54" s="15" t="s">
        <v>268</v>
      </c>
      <c r="S54" s="15" t="s">
        <v>268</v>
      </c>
      <c r="T54" s="15" t="s">
        <v>268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268</v>
      </c>
      <c r="AJ54" s="15" t="s">
        <v>268</v>
      </c>
      <c r="AK54" s="15" t="s">
        <v>268</v>
      </c>
      <c r="AL54" s="15" t="s">
        <v>268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268</v>
      </c>
      <c r="S55" s="15" t="s">
        <v>268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268</v>
      </c>
      <c r="AK55" s="15" t="s">
        <v>268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268</v>
      </c>
      <c r="S56" s="15" t="s">
        <v>268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268</v>
      </c>
      <c r="AK56" s="15" t="s">
        <v>268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268</v>
      </c>
      <c r="S57" s="15" t="s">
        <v>268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268</v>
      </c>
      <c r="AK57" s="15" t="s">
        <v>268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268</v>
      </c>
      <c r="S58" s="15" t="s">
        <v>268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268</v>
      </c>
      <c r="AK58" s="15" t="s">
        <v>268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268</v>
      </c>
      <c r="S59" s="15" t="s">
        <v>268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268</v>
      </c>
      <c r="AK59" s="15" t="s">
        <v>268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268</v>
      </c>
      <c r="R60" s="15" t="s">
        <v>268</v>
      </c>
      <c r="S60" s="15" t="s">
        <v>268</v>
      </c>
      <c r="T60" s="15" t="s">
        <v>268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268</v>
      </c>
      <c r="AJ60" s="15" t="s">
        <v>268</v>
      </c>
      <c r="AK60" s="15" t="s">
        <v>268</v>
      </c>
      <c r="AL60" s="15" t="s">
        <v>268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268</v>
      </c>
      <c r="R61" s="15" t="s">
        <v>268</v>
      </c>
      <c r="S61" s="15" t="s">
        <v>268</v>
      </c>
      <c r="T61" s="15" t="s">
        <v>268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268</v>
      </c>
      <c r="AJ61" s="15" t="s">
        <v>268</v>
      </c>
      <c r="AK61" s="15" t="s">
        <v>268</v>
      </c>
      <c r="AL61" s="15" t="s">
        <v>268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268</v>
      </c>
      <c r="R62" s="15" t="s">
        <v>268</v>
      </c>
      <c r="S62" s="15" t="s">
        <v>268</v>
      </c>
      <c r="T62" s="15" t="s">
        <v>268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268</v>
      </c>
      <c r="AJ62" s="15" t="s">
        <v>268</v>
      </c>
      <c r="AK62" s="15" t="s">
        <v>268</v>
      </c>
      <c r="AL62" s="15" t="s">
        <v>268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268</v>
      </c>
      <c r="S63" s="15" t="s">
        <v>268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268</v>
      </c>
      <c r="AK63" s="15" t="s">
        <v>268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268</v>
      </c>
      <c r="R64" s="15" t="s">
        <v>268</v>
      </c>
      <c r="S64" s="15" t="s">
        <v>268</v>
      </c>
      <c r="T64" s="15" t="s">
        <v>268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268</v>
      </c>
      <c r="AJ64" s="15" t="s">
        <v>268</v>
      </c>
      <c r="AK64" s="15" t="s">
        <v>268</v>
      </c>
      <c r="AL64" s="15" t="s">
        <v>268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268</v>
      </c>
      <c r="S65" s="15" t="s">
        <v>268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268</v>
      </c>
      <c r="AK65" s="15" t="s">
        <v>268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268</v>
      </c>
      <c r="S66" s="15" t="s">
        <v>268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268</v>
      </c>
      <c r="AK66" s="15" t="s">
        <v>268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268</v>
      </c>
      <c r="R67" s="15" t="s">
        <v>268</v>
      </c>
      <c r="S67" s="15" t="s">
        <v>268</v>
      </c>
      <c r="T67" s="15" t="s">
        <v>268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268</v>
      </c>
      <c r="AJ67" s="15" t="s">
        <v>268</v>
      </c>
      <c r="AK67" s="15" t="s">
        <v>268</v>
      </c>
      <c r="AL67" s="15" t="s">
        <v>268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268</v>
      </c>
      <c r="S68" s="15" t="s">
        <v>268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268</v>
      </c>
      <c r="AK68" s="15" t="s">
        <v>268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268</v>
      </c>
      <c r="R69" s="15" t="s">
        <v>268</v>
      </c>
      <c r="S69" s="15" t="s">
        <v>268</v>
      </c>
      <c r="T69" s="15" t="s">
        <v>268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268</v>
      </c>
      <c r="AJ69" s="15" t="s">
        <v>268</v>
      </c>
      <c r="AK69" s="15" t="s">
        <v>268</v>
      </c>
      <c r="AL69" s="15" t="s">
        <v>268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268</v>
      </c>
      <c r="S70" s="15" t="s">
        <v>268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268</v>
      </c>
      <c r="AK70" s="15" t="s">
        <v>268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268</v>
      </c>
      <c r="S71" s="15" t="s">
        <v>268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268</v>
      </c>
      <c r="AK71" s="15" t="s">
        <v>268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268</v>
      </c>
      <c r="S72" s="15" t="s">
        <v>268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268</v>
      </c>
      <c r="AK72" s="15" t="s">
        <v>268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268</v>
      </c>
      <c r="R73" s="15" t="s">
        <v>268</v>
      </c>
      <c r="S73" s="15" t="s">
        <v>268</v>
      </c>
      <c r="T73" s="15" t="s">
        <v>268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268</v>
      </c>
      <c r="AJ73" s="15" t="s">
        <v>268</v>
      </c>
      <c r="AK73" s="15" t="s">
        <v>268</v>
      </c>
      <c r="AL73" s="15" t="s">
        <v>268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268</v>
      </c>
      <c r="R74" s="15" t="s">
        <v>268</v>
      </c>
      <c r="S74" s="15" t="s">
        <v>268</v>
      </c>
      <c r="T74" s="15" t="s">
        <v>268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268</v>
      </c>
      <c r="AJ74" s="15" t="s">
        <v>268</v>
      </c>
      <c r="AK74" s="15" t="s">
        <v>268</v>
      </c>
      <c r="AL74" s="15" t="s">
        <v>268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268</v>
      </c>
      <c r="R75" s="15" t="s">
        <v>268</v>
      </c>
      <c r="S75" s="15" t="s">
        <v>268</v>
      </c>
      <c r="T75" s="15" t="s">
        <v>268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268</v>
      </c>
      <c r="AJ75" s="15" t="s">
        <v>268</v>
      </c>
      <c r="AK75" s="15" t="s">
        <v>268</v>
      </c>
      <c r="AL75" s="15" t="s">
        <v>268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268</v>
      </c>
      <c r="R76" s="15" t="s">
        <v>268</v>
      </c>
      <c r="S76" s="15" t="s">
        <v>268</v>
      </c>
      <c r="T76" s="15" t="s">
        <v>268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268</v>
      </c>
      <c r="AJ76" s="15" t="s">
        <v>268</v>
      </c>
      <c r="AK76" s="15" t="s">
        <v>268</v>
      </c>
      <c r="AL76" s="15" t="s">
        <v>268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268</v>
      </c>
      <c r="R77" s="15" t="s">
        <v>268</v>
      </c>
      <c r="S77" s="15" t="s">
        <v>268</v>
      </c>
      <c r="T77" s="15" t="s">
        <v>268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268</v>
      </c>
      <c r="AJ77" s="15" t="s">
        <v>268</v>
      </c>
      <c r="AK77" s="15" t="s">
        <v>268</v>
      </c>
      <c r="AL77" s="15" t="s">
        <v>268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268</v>
      </c>
      <c r="S78" s="15">
        <v>0</v>
      </c>
      <c r="T78" s="15" t="s">
        <v>268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268</v>
      </c>
      <c r="AK78" s="15">
        <v>0</v>
      </c>
      <c r="AL78" s="15" t="s">
        <v>268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268</v>
      </c>
      <c r="R79" s="15" t="s">
        <v>268</v>
      </c>
      <c r="S79" s="15" t="s">
        <v>268</v>
      </c>
      <c r="T79" s="15" t="s">
        <v>268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268</v>
      </c>
      <c r="AJ79" s="15" t="s">
        <v>268</v>
      </c>
      <c r="AK79" s="15" t="s">
        <v>268</v>
      </c>
      <c r="AL79" s="15" t="s">
        <v>268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268</v>
      </c>
      <c r="R80" s="15" t="s">
        <v>268</v>
      </c>
      <c r="S80" s="15" t="s">
        <v>268</v>
      </c>
      <c r="T80" s="15" t="s">
        <v>268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268</v>
      </c>
      <c r="AJ80" s="15" t="s">
        <v>268</v>
      </c>
      <c r="AK80" s="15" t="s">
        <v>268</v>
      </c>
      <c r="AL80" s="15" t="s">
        <v>268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268</v>
      </c>
      <c r="R81" s="15" t="s">
        <v>268</v>
      </c>
      <c r="S81" s="15" t="s">
        <v>268</v>
      </c>
      <c r="T81" s="15" t="s">
        <v>268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268</v>
      </c>
      <c r="AJ81" s="15" t="s">
        <v>268</v>
      </c>
      <c r="AK81" s="15" t="s">
        <v>268</v>
      </c>
      <c r="AL81" s="15" t="s">
        <v>268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268</v>
      </c>
      <c r="R82" s="15" t="s">
        <v>268</v>
      </c>
      <c r="S82" s="15" t="s">
        <v>268</v>
      </c>
      <c r="T82" s="15" t="s">
        <v>268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268</v>
      </c>
      <c r="AJ82" s="15" t="s">
        <v>268</v>
      </c>
      <c r="AK82" s="15" t="s">
        <v>268</v>
      </c>
      <c r="AL82" s="15" t="s">
        <v>268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268</v>
      </c>
      <c r="R83" s="15" t="s">
        <v>268</v>
      </c>
      <c r="S83" s="15" t="s">
        <v>268</v>
      </c>
      <c r="T83" s="15" t="s">
        <v>268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268</v>
      </c>
      <c r="AJ83" s="15" t="s">
        <v>268</v>
      </c>
      <c r="AK83" s="15" t="s">
        <v>268</v>
      </c>
      <c r="AL83" s="15" t="s">
        <v>268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268</v>
      </c>
      <c r="R84" s="15" t="s">
        <v>268</v>
      </c>
      <c r="S84" s="15" t="s">
        <v>268</v>
      </c>
      <c r="T84" s="15" t="s">
        <v>268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268</v>
      </c>
      <c r="AJ84" s="15" t="s">
        <v>268</v>
      </c>
      <c r="AK84" s="15" t="s">
        <v>268</v>
      </c>
      <c r="AL84" s="15" t="s">
        <v>268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268</v>
      </c>
      <c r="R85" s="15" t="s">
        <v>268</v>
      </c>
      <c r="S85" s="15" t="s">
        <v>268</v>
      </c>
      <c r="T85" s="15" t="s">
        <v>268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268</v>
      </c>
      <c r="AJ85" s="15" t="s">
        <v>268</v>
      </c>
      <c r="AK85" s="15" t="s">
        <v>268</v>
      </c>
      <c r="AL85" s="15" t="s">
        <v>268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268</v>
      </c>
      <c r="R86" s="15" t="s">
        <v>268</v>
      </c>
      <c r="S86" s="15" t="s">
        <v>268</v>
      </c>
      <c r="T86" s="15" t="s">
        <v>268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268</v>
      </c>
      <c r="AJ86" s="15" t="s">
        <v>268</v>
      </c>
      <c r="AK86" s="15" t="s">
        <v>268</v>
      </c>
      <c r="AL86" s="15" t="s">
        <v>268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268</v>
      </c>
      <c r="R87" s="15" t="s">
        <v>268</v>
      </c>
      <c r="S87" s="15" t="s">
        <v>268</v>
      </c>
      <c r="T87" s="15" t="s">
        <v>268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268</v>
      </c>
      <c r="AJ87" s="15" t="s">
        <v>268</v>
      </c>
      <c r="AK87" s="15" t="s">
        <v>268</v>
      </c>
      <c r="AL87" s="15" t="s">
        <v>268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268</v>
      </c>
      <c r="R88" s="15" t="s">
        <v>268</v>
      </c>
      <c r="S88" s="15" t="s">
        <v>268</v>
      </c>
      <c r="T88" s="15" t="s">
        <v>268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268</v>
      </c>
      <c r="AJ88" s="15" t="s">
        <v>268</v>
      </c>
      <c r="AK88" s="15" t="s">
        <v>268</v>
      </c>
      <c r="AL88" s="15" t="s">
        <v>268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268</v>
      </c>
      <c r="R89" s="15" t="s">
        <v>268</v>
      </c>
      <c r="S89" s="15" t="s">
        <v>268</v>
      </c>
      <c r="T89" s="15" t="s">
        <v>268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268</v>
      </c>
      <c r="AJ89" s="15" t="s">
        <v>268</v>
      </c>
      <c r="AK89" s="15" t="s">
        <v>268</v>
      </c>
      <c r="AL89" s="15" t="s">
        <v>268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268</v>
      </c>
      <c r="R90" s="15" t="s">
        <v>268</v>
      </c>
      <c r="S90" s="15" t="s">
        <v>268</v>
      </c>
      <c r="T90" s="15" t="s">
        <v>268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268</v>
      </c>
      <c r="AJ90" s="15" t="s">
        <v>268</v>
      </c>
      <c r="AK90" s="15" t="s">
        <v>268</v>
      </c>
      <c r="AL90" s="15" t="s">
        <v>268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268</v>
      </c>
      <c r="R91" s="15" t="s">
        <v>268</v>
      </c>
      <c r="S91" s="15" t="s">
        <v>268</v>
      </c>
      <c r="T91" s="15" t="s">
        <v>268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268</v>
      </c>
      <c r="AJ91" s="15" t="s">
        <v>268</v>
      </c>
      <c r="AK91" s="15" t="s">
        <v>268</v>
      </c>
      <c r="AL91" s="15" t="s">
        <v>268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268</v>
      </c>
      <c r="R92" s="15" t="s">
        <v>268</v>
      </c>
      <c r="S92" s="15" t="s">
        <v>268</v>
      </c>
      <c r="T92" s="15" t="s">
        <v>268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268</v>
      </c>
      <c r="AJ92" s="15" t="s">
        <v>268</v>
      </c>
      <c r="AK92" s="15" t="s">
        <v>268</v>
      </c>
      <c r="AL92" s="15" t="s">
        <v>268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268</v>
      </c>
      <c r="R93" s="15" t="s">
        <v>268</v>
      </c>
      <c r="S93" s="15" t="s">
        <v>268</v>
      </c>
      <c r="T93" s="15" t="s">
        <v>268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268</v>
      </c>
      <c r="AJ93" s="15" t="s">
        <v>268</v>
      </c>
      <c r="AK93" s="15" t="s">
        <v>268</v>
      </c>
      <c r="AL93" s="15" t="s">
        <v>268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268</v>
      </c>
      <c r="S94" s="15" t="s">
        <v>268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268</v>
      </c>
      <c r="AK94" s="15" t="s">
        <v>268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268</v>
      </c>
      <c r="R95" s="15" t="s">
        <v>268</v>
      </c>
      <c r="S95" s="15" t="s">
        <v>268</v>
      </c>
      <c r="T95" s="15" t="s">
        <v>268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268</v>
      </c>
      <c r="AJ95" s="15" t="s">
        <v>268</v>
      </c>
      <c r="AK95" s="15" t="s">
        <v>268</v>
      </c>
      <c r="AL95" s="15" t="s">
        <v>268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268</v>
      </c>
      <c r="S96" s="15" t="s">
        <v>268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268</v>
      </c>
      <c r="AK96" s="15" t="s">
        <v>268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268</v>
      </c>
      <c r="S97" s="15" t="s">
        <v>268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268</v>
      </c>
      <c r="AK97" s="15" t="s">
        <v>268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268</v>
      </c>
      <c r="S98" s="15" t="s">
        <v>268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268</v>
      </c>
      <c r="AK98" s="15" t="s">
        <v>268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268</v>
      </c>
      <c r="R99" s="15" t="s">
        <v>268</v>
      </c>
      <c r="S99" s="15" t="s">
        <v>268</v>
      </c>
      <c r="T99" s="15" t="s">
        <v>268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268</v>
      </c>
      <c r="AJ99" s="15" t="s">
        <v>268</v>
      </c>
      <c r="AK99" s="15" t="s">
        <v>268</v>
      </c>
      <c r="AL99" s="15" t="s">
        <v>268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268</v>
      </c>
      <c r="R100" s="15" t="s">
        <v>268</v>
      </c>
      <c r="S100" s="15" t="s">
        <v>268</v>
      </c>
      <c r="T100" s="15" t="s">
        <v>268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268</v>
      </c>
      <c r="AJ100" s="15" t="s">
        <v>268</v>
      </c>
      <c r="AK100" s="15" t="s">
        <v>268</v>
      </c>
      <c r="AL100" s="15" t="s">
        <v>268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268</v>
      </c>
      <c r="S101" s="15" t="s">
        <v>268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268</v>
      </c>
      <c r="AK101" s="15" t="s">
        <v>268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268</v>
      </c>
      <c r="R102" s="15" t="s">
        <v>268</v>
      </c>
      <c r="S102" s="15" t="s">
        <v>268</v>
      </c>
      <c r="T102" s="15" t="s">
        <v>268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268</v>
      </c>
      <c r="AJ102" s="15" t="s">
        <v>268</v>
      </c>
      <c r="AK102" s="15" t="s">
        <v>268</v>
      </c>
      <c r="AL102" s="15" t="s">
        <v>268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268</v>
      </c>
      <c r="R103" s="15" t="s">
        <v>268</v>
      </c>
      <c r="S103" s="15" t="s">
        <v>268</v>
      </c>
      <c r="T103" s="15" t="s">
        <v>268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268</v>
      </c>
      <c r="AJ103" s="15" t="s">
        <v>268</v>
      </c>
      <c r="AK103" s="15" t="s">
        <v>268</v>
      </c>
      <c r="AL103" s="15" t="s">
        <v>268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268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268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268</v>
      </c>
      <c r="S105" s="15" t="s">
        <v>268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268</v>
      </c>
      <c r="AK105" s="15" t="s">
        <v>268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268</v>
      </c>
      <c r="R106" s="15" t="s">
        <v>268</v>
      </c>
      <c r="S106" s="15" t="s">
        <v>268</v>
      </c>
      <c r="T106" s="15" t="s">
        <v>268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268</v>
      </c>
      <c r="AJ106" s="15" t="s">
        <v>268</v>
      </c>
      <c r="AK106" s="15" t="s">
        <v>268</v>
      </c>
      <c r="AL106" s="15" t="s">
        <v>268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268</v>
      </c>
      <c r="S107" s="15" t="s">
        <v>268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268</v>
      </c>
      <c r="AK107" s="15" t="s">
        <v>268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268</v>
      </c>
      <c r="R108" s="15" t="s">
        <v>268</v>
      </c>
      <c r="S108" s="15" t="s">
        <v>268</v>
      </c>
      <c r="T108" s="15" t="s">
        <v>268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268</v>
      </c>
      <c r="AJ108" s="15" t="s">
        <v>268</v>
      </c>
      <c r="AK108" s="15" t="s">
        <v>268</v>
      </c>
      <c r="AL108" s="15" t="s">
        <v>268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268</v>
      </c>
      <c r="R109" s="15" t="s">
        <v>268</v>
      </c>
      <c r="S109" s="15" t="s">
        <v>268</v>
      </c>
      <c r="T109" s="15" t="s">
        <v>268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268</v>
      </c>
      <c r="AJ109" s="15" t="s">
        <v>268</v>
      </c>
      <c r="AK109" s="15" t="s">
        <v>268</v>
      </c>
      <c r="AL109" s="15" t="s">
        <v>268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268</v>
      </c>
      <c r="S110" s="15" t="s">
        <v>268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268</v>
      </c>
      <c r="AK110" s="15" t="s">
        <v>268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268</v>
      </c>
      <c r="R111" s="15" t="s">
        <v>268</v>
      </c>
      <c r="S111" s="15" t="s">
        <v>268</v>
      </c>
      <c r="T111" s="15" t="s">
        <v>268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268</v>
      </c>
      <c r="AJ111" s="15" t="s">
        <v>268</v>
      </c>
      <c r="AK111" s="15" t="s">
        <v>268</v>
      </c>
      <c r="AL111" s="15" t="s">
        <v>268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268</v>
      </c>
      <c r="R112" s="15" t="s">
        <v>268</v>
      </c>
      <c r="S112" s="15" t="s">
        <v>268</v>
      </c>
      <c r="T112" s="15" t="s">
        <v>268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268</v>
      </c>
      <c r="AJ112" s="15" t="s">
        <v>268</v>
      </c>
      <c r="AK112" s="15" t="s">
        <v>268</v>
      </c>
      <c r="AL112" s="15" t="s">
        <v>268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268</v>
      </c>
      <c r="R113" s="15" t="s">
        <v>268</v>
      </c>
      <c r="S113" s="15" t="s">
        <v>268</v>
      </c>
      <c r="T113" s="15" t="s">
        <v>268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268</v>
      </c>
      <c r="AJ113" s="15" t="s">
        <v>268</v>
      </c>
      <c r="AK113" s="15" t="s">
        <v>268</v>
      </c>
      <c r="AL113" s="15" t="s">
        <v>268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268</v>
      </c>
      <c r="R114" s="15" t="s">
        <v>268</v>
      </c>
      <c r="S114" s="15" t="s">
        <v>268</v>
      </c>
      <c r="T114" s="15" t="s">
        <v>268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268</v>
      </c>
      <c r="AJ114" s="15" t="s">
        <v>268</v>
      </c>
      <c r="AK114" s="15" t="s">
        <v>268</v>
      </c>
      <c r="AL114" s="15" t="s">
        <v>268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268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268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268</v>
      </c>
      <c r="R116" s="15" t="s">
        <v>268</v>
      </c>
      <c r="S116" s="15" t="s">
        <v>268</v>
      </c>
      <c r="T116" s="15" t="s">
        <v>268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268</v>
      </c>
      <c r="AJ116" s="15" t="s">
        <v>268</v>
      </c>
      <c r="AK116" s="15" t="s">
        <v>268</v>
      </c>
      <c r="AL116" s="15" t="s">
        <v>268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268</v>
      </c>
      <c r="R117" s="15" t="s">
        <v>268</v>
      </c>
      <c r="S117" s="15" t="s">
        <v>268</v>
      </c>
      <c r="T117" s="15" t="s">
        <v>268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268</v>
      </c>
      <c r="AJ117" s="15" t="s">
        <v>268</v>
      </c>
      <c r="AK117" s="15" t="s">
        <v>268</v>
      </c>
      <c r="AL117" s="15" t="s">
        <v>268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268</v>
      </c>
      <c r="T118" s="15" t="s">
        <v>268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268</v>
      </c>
      <c r="AL118" s="15" t="s">
        <v>268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268</v>
      </c>
      <c r="R119" s="15" t="s">
        <v>268</v>
      </c>
      <c r="S119" s="15" t="s">
        <v>268</v>
      </c>
      <c r="T119" s="15" t="s">
        <v>268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268</v>
      </c>
      <c r="AJ119" s="15" t="s">
        <v>268</v>
      </c>
      <c r="AK119" s="15" t="s">
        <v>268</v>
      </c>
      <c r="AL119" s="15" t="s">
        <v>268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268</v>
      </c>
      <c r="S120" s="15">
        <v>0</v>
      </c>
      <c r="T120" s="15" t="s">
        <v>268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268</v>
      </c>
      <c r="AK120" s="15">
        <v>5</v>
      </c>
      <c r="AL120" s="15" t="s">
        <v>268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268</v>
      </c>
      <c r="R121" s="15" t="s">
        <v>268</v>
      </c>
      <c r="S121" s="15" t="s">
        <v>268</v>
      </c>
      <c r="T121" s="15" t="s">
        <v>268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268</v>
      </c>
      <c r="AJ121" s="15" t="s">
        <v>268</v>
      </c>
      <c r="AK121" s="15" t="s">
        <v>268</v>
      </c>
      <c r="AL121" s="15" t="s">
        <v>268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268</v>
      </c>
      <c r="R122" s="15" t="s">
        <v>268</v>
      </c>
      <c r="S122" s="15" t="s">
        <v>268</v>
      </c>
      <c r="T122" s="15" t="s">
        <v>268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268</v>
      </c>
      <c r="AJ122" s="15" t="s">
        <v>268</v>
      </c>
      <c r="AK122" s="15" t="s">
        <v>268</v>
      </c>
      <c r="AL122" s="15" t="s">
        <v>268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268</v>
      </c>
      <c r="R123" s="15" t="s">
        <v>268</v>
      </c>
      <c r="S123" s="15" t="s">
        <v>268</v>
      </c>
      <c r="T123" s="15" t="s">
        <v>268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268</v>
      </c>
      <c r="AJ123" s="15" t="s">
        <v>268</v>
      </c>
      <c r="AK123" s="15" t="s">
        <v>268</v>
      </c>
      <c r="AL123" s="15" t="s">
        <v>268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268</v>
      </c>
      <c r="R124" s="15" t="s">
        <v>268</v>
      </c>
      <c r="S124" s="15" t="s">
        <v>268</v>
      </c>
      <c r="T124" s="15" t="s">
        <v>268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268</v>
      </c>
      <c r="AJ124" s="15" t="s">
        <v>268</v>
      </c>
      <c r="AK124" s="15" t="s">
        <v>268</v>
      </c>
      <c r="AL124" s="15" t="s">
        <v>268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268</v>
      </c>
      <c r="R125" s="15" t="s">
        <v>268</v>
      </c>
      <c r="S125" s="15" t="s">
        <v>268</v>
      </c>
      <c r="T125" s="15" t="s">
        <v>268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268</v>
      </c>
      <c r="AJ125" s="15" t="s">
        <v>268</v>
      </c>
      <c r="AK125" s="15" t="s">
        <v>268</v>
      </c>
      <c r="AL125" s="15" t="s">
        <v>268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268</v>
      </c>
      <c r="R126" s="15" t="s">
        <v>268</v>
      </c>
      <c r="S126" s="15" t="s">
        <v>268</v>
      </c>
      <c r="T126" s="15" t="s">
        <v>268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268</v>
      </c>
      <c r="AJ126" s="15" t="s">
        <v>268</v>
      </c>
      <c r="AK126" s="15" t="s">
        <v>268</v>
      </c>
      <c r="AL126" s="15" t="s">
        <v>268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268</v>
      </c>
      <c r="R127" s="15" t="s">
        <v>268</v>
      </c>
      <c r="S127" s="15" t="s">
        <v>268</v>
      </c>
      <c r="T127" s="15" t="s">
        <v>268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268</v>
      </c>
      <c r="AJ127" s="15" t="s">
        <v>268</v>
      </c>
      <c r="AK127" s="15" t="s">
        <v>268</v>
      </c>
      <c r="AL127" s="15" t="s">
        <v>268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268</v>
      </c>
      <c r="R128" s="15" t="s">
        <v>268</v>
      </c>
      <c r="S128" s="15" t="s">
        <v>268</v>
      </c>
      <c r="T128" s="15" t="s">
        <v>268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268</v>
      </c>
      <c r="AJ128" s="15" t="s">
        <v>268</v>
      </c>
      <c r="AK128" s="15" t="s">
        <v>268</v>
      </c>
      <c r="AL128" s="15" t="s">
        <v>268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268</v>
      </c>
      <c r="R129" s="15" t="s">
        <v>268</v>
      </c>
      <c r="S129" s="15" t="s">
        <v>268</v>
      </c>
      <c r="T129" s="15" t="s">
        <v>268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268</v>
      </c>
      <c r="AJ129" s="15" t="s">
        <v>268</v>
      </c>
      <c r="AK129" s="15" t="s">
        <v>268</v>
      </c>
      <c r="AL129" s="15" t="s">
        <v>268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268</v>
      </c>
      <c r="R130" s="15" t="s">
        <v>268</v>
      </c>
      <c r="S130" s="15" t="s">
        <v>268</v>
      </c>
      <c r="T130" s="15" t="s">
        <v>268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268</v>
      </c>
      <c r="AJ130" s="15" t="s">
        <v>268</v>
      </c>
      <c r="AK130" s="15" t="s">
        <v>268</v>
      </c>
      <c r="AL130" s="15" t="s">
        <v>268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268</v>
      </c>
      <c r="R131" s="15" t="s">
        <v>268</v>
      </c>
      <c r="S131" s="15" t="s">
        <v>268</v>
      </c>
      <c r="T131" s="15" t="s">
        <v>268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268</v>
      </c>
      <c r="AJ131" s="15" t="s">
        <v>268</v>
      </c>
      <c r="AK131" s="15" t="s">
        <v>268</v>
      </c>
      <c r="AL131" s="15" t="s">
        <v>268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268</v>
      </c>
      <c r="R132" s="15" t="s">
        <v>268</v>
      </c>
      <c r="S132" s="15" t="s">
        <v>268</v>
      </c>
      <c r="T132" s="15" t="s">
        <v>268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268</v>
      </c>
      <c r="AJ132" s="15" t="s">
        <v>268</v>
      </c>
      <c r="AK132" s="15" t="s">
        <v>268</v>
      </c>
      <c r="AL132" s="15" t="s">
        <v>268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268</v>
      </c>
      <c r="R133" s="15" t="s">
        <v>268</v>
      </c>
      <c r="S133" s="15" t="s">
        <v>268</v>
      </c>
      <c r="T133" s="15" t="s">
        <v>268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268</v>
      </c>
      <c r="AJ133" s="15" t="s">
        <v>268</v>
      </c>
      <c r="AK133" s="15" t="s">
        <v>268</v>
      </c>
      <c r="AL133" s="15" t="s">
        <v>268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268</v>
      </c>
      <c r="R134" s="15" t="s">
        <v>268</v>
      </c>
      <c r="S134" s="15" t="s">
        <v>268</v>
      </c>
      <c r="T134" s="15" t="s">
        <v>268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268</v>
      </c>
      <c r="AJ134" s="15" t="s">
        <v>268</v>
      </c>
      <c r="AK134" s="15" t="s">
        <v>268</v>
      </c>
      <c r="AL134" s="15" t="s">
        <v>268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268</v>
      </c>
      <c r="R135" s="15" t="s">
        <v>268</v>
      </c>
      <c r="S135" s="15" t="s">
        <v>268</v>
      </c>
      <c r="T135" s="15" t="s">
        <v>268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268</v>
      </c>
      <c r="AJ135" s="15" t="s">
        <v>268</v>
      </c>
      <c r="AK135" s="15" t="s">
        <v>268</v>
      </c>
      <c r="AL135" s="15" t="s">
        <v>268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268</v>
      </c>
      <c r="R136" s="15" t="s">
        <v>268</v>
      </c>
      <c r="S136" s="15" t="s">
        <v>268</v>
      </c>
      <c r="T136" s="15" t="s">
        <v>268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268</v>
      </c>
      <c r="AJ136" s="15" t="s">
        <v>268</v>
      </c>
      <c r="AK136" s="15" t="s">
        <v>268</v>
      </c>
      <c r="AL136" s="15" t="s">
        <v>268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268</v>
      </c>
      <c r="R137" s="15" t="s">
        <v>268</v>
      </c>
      <c r="S137" s="15" t="s">
        <v>268</v>
      </c>
      <c r="T137" s="15" t="s">
        <v>268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268</v>
      </c>
      <c r="AJ137" s="15" t="s">
        <v>268</v>
      </c>
      <c r="AK137" s="15" t="s">
        <v>268</v>
      </c>
      <c r="AL137" s="15" t="s">
        <v>268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268</v>
      </c>
      <c r="R138" s="15" t="s">
        <v>268</v>
      </c>
      <c r="S138" s="15" t="s">
        <v>268</v>
      </c>
      <c r="T138" s="15" t="s">
        <v>268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268</v>
      </c>
      <c r="AJ138" s="15" t="s">
        <v>268</v>
      </c>
      <c r="AK138" s="15" t="s">
        <v>268</v>
      </c>
      <c r="AL138" s="15" t="s">
        <v>268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268</v>
      </c>
      <c r="R139" s="15" t="s">
        <v>268</v>
      </c>
      <c r="S139" s="15" t="s">
        <v>268</v>
      </c>
      <c r="T139" s="15" t="s">
        <v>268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268</v>
      </c>
      <c r="AJ139" s="15" t="s">
        <v>268</v>
      </c>
      <c r="AK139" s="15" t="s">
        <v>268</v>
      </c>
      <c r="AL139" s="15" t="s">
        <v>268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268</v>
      </c>
      <c r="R140" s="15" t="s">
        <v>268</v>
      </c>
      <c r="S140" s="15" t="s">
        <v>268</v>
      </c>
      <c r="T140" s="15" t="s">
        <v>268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268</v>
      </c>
      <c r="AJ140" s="15" t="s">
        <v>268</v>
      </c>
      <c r="AK140" s="15" t="s">
        <v>268</v>
      </c>
      <c r="AL140" s="15" t="s">
        <v>268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268</v>
      </c>
      <c r="S141" s="15" t="s">
        <v>268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268</v>
      </c>
      <c r="AK141" s="15" t="s">
        <v>268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268</v>
      </c>
      <c r="R142" s="15" t="s">
        <v>268</v>
      </c>
      <c r="S142" s="15" t="s">
        <v>268</v>
      </c>
      <c r="T142" s="15" t="s">
        <v>268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268</v>
      </c>
      <c r="AJ142" s="15" t="s">
        <v>268</v>
      </c>
      <c r="AK142" s="15" t="s">
        <v>268</v>
      </c>
      <c r="AL142" s="15" t="s">
        <v>268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268</v>
      </c>
      <c r="R143" s="15" t="s">
        <v>268</v>
      </c>
      <c r="S143" s="15" t="s">
        <v>268</v>
      </c>
      <c r="T143" s="15" t="s">
        <v>268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268</v>
      </c>
      <c r="AJ143" s="15" t="s">
        <v>268</v>
      </c>
      <c r="AK143" s="15" t="s">
        <v>268</v>
      </c>
      <c r="AL143" s="15" t="s">
        <v>268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268</v>
      </c>
      <c r="R144" s="15" t="s">
        <v>268</v>
      </c>
      <c r="S144" s="15" t="s">
        <v>268</v>
      </c>
      <c r="T144" s="15" t="s">
        <v>268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268</v>
      </c>
      <c r="AJ144" s="15" t="s">
        <v>268</v>
      </c>
      <c r="AK144" s="15" t="s">
        <v>268</v>
      </c>
      <c r="AL144" s="15" t="s">
        <v>268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268</v>
      </c>
      <c r="S145" s="15" t="s">
        <v>268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268</v>
      </c>
      <c r="AK145" s="15" t="s">
        <v>268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268</v>
      </c>
      <c r="R146" s="15" t="s">
        <v>268</v>
      </c>
      <c r="S146" s="15" t="s">
        <v>268</v>
      </c>
      <c r="T146" s="15" t="s">
        <v>268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268</v>
      </c>
      <c r="AJ146" s="15" t="s">
        <v>268</v>
      </c>
      <c r="AK146" s="15" t="s">
        <v>268</v>
      </c>
      <c r="AL146" s="15" t="s">
        <v>268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268</v>
      </c>
      <c r="S147" s="15" t="s">
        <v>268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268</v>
      </c>
      <c r="AK147" s="15" t="s">
        <v>268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268</v>
      </c>
      <c r="R148" s="15" t="s">
        <v>268</v>
      </c>
      <c r="S148" s="15" t="s">
        <v>268</v>
      </c>
      <c r="T148" s="15" t="s">
        <v>268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268</v>
      </c>
      <c r="AJ148" s="15" t="s">
        <v>268</v>
      </c>
      <c r="AK148" s="15" t="s">
        <v>268</v>
      </c>
      <c r="AL148" s="15" t="s">
        <v>268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268</v>
      </c>
      <c r="R149" s="15" t="s">
        <v>268</v>
      </c>
      <c r="S149" s="15" t="s">
        <v>268</v>
      </c>
      <c r="T149" s="15" t="s">
        <v>268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268</v>
      </c>
      <c r="AJ149" s="15" t="s">
        <v>268</v>
      </c>
      <c r="AK149" s="15" t="s">
        <v>268</v>
      </c>
      <c r="AL149" s="15" t="s">
        <v>268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268</v>
      </c>
      <c r="R150" s="15" t="s">
        <v>268</v>
      </c>
      <c r="S150" s="15" t="s">
        <v>268</v>
      </c>
      <c r="T150" s="15" t="s">
        <v>268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268</v>
      </c>
      <c r="AJ150" s="15" t="s">
        <v>268</v>
      </c>
      <c r="AK150" s="15" t="s">
        <v>268</v>
      </c>
      <c r="AL150" s="15" t="s">
        <v>268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268</v>
      </c>
      <c r="R151" s="15" t="s">
        <v>268</v>
      </c>
      <c r="S151" s="15" t="s">
        <v>268</v>
      </c>
      <c r="T151" s="15" t="s">
        <v>268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268</v>
      </c>
      <c r="AJ151" s="15" t="s">
        <v>268</v>
      </c>
      <c r="AK151" s="15" t="s">
        <v>268</v>
      </c>
      <c r="AL151" s="15" t="s">
        <v>268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268</v>
      </c>
      <c r="R152" s="15" t="s">
        <v>268</v>
      </c>
      <c r="S152" s="15" t="s">
        <v>268</v>
      </c>
      <c r="T152" s="15" t="s">
        <v>268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268</v>
      </c>
      <c r="AJ152" s="15" t="s">
        <v>268</v>
      </c>
      <c r="AK152" s="15" t="s">
        <v>268</v>
      </c>
      <c r="AL152" s="15" t="s">
        <v>268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268</v>
      </c>
      <c r="R153" s="15" t="s">
        <v>268</v>
      </c>
      <c r="S153" s="15" t="s">
        <v>268</v>
      </c>
      <c r="T153" s="15" t="s">
        <v>268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268</v>
      </c>
      <c r="AJ153" s="15" t="s">
        <v>268</v>
      </c>
      <c r="AK153" s="15" t="s">
        <v>268</v>
      </c>
      <c r="AL153" s="15" t="s">
        <v>268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268</v>
      </c>
      <c r="R154" s="15" t="s">
        <v>268</v>
      </c>
      <c r="S154" s="15" t="s">
        <v>268</v>
      </c>
      <c r="T154" s="15" t="s">
        <v>268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268</v>
      </c>
      <c r="AJ154" s="15" t="s">
        <v>268</v>
      </c>
      <c r="AK154" s="15" t="s">
        <v>268</v>
      </c>
      <c r="AL154" s="15" t="s">
        <v>268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268</v>
      </c>
      <c r="R155" s="15" t="s">
        <v>268</v>
      </c>
      <c r="S155" s="15" t="s">
        <v>268</v>
      </c>
      <c r="T155" s="15" t="s">
        <v>268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268</v>
      </c>
      <c r="AJ155" s="15" t="s">
        <v>268</v>
      </c>
      <c r="AK155" s="15" t="s">
        <v>268</v>
      </c>
      <c r="AL155" s="15" t="s">
        <v>268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268</v>
      </c>
      <c r="R156" s="15" t="s">
        <v>268</v>
      </c>
      <c r="S156" s="15" t="s">
        <v>268</v>
      </c>
      <c r="T156" s="15" t="s">
        <v>268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268</v>
      </c>
      <c r="AJ156" s="15" t="s">
        <v>268</v>
      </c>
      <c r="AK156" s="15" t="s">
        <v>268</v>
      </c>
      <c r="AL156" s="15" t="s">
        <v>268</v>
      </c>
      <c r="AM156" s="15">
        <v>22.731300000000001</v>
      </c>
    </row>
    <row r="157" spans="1:39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268</v>
      </c>
      <c r="R157" s="15" t="s">
        <v>268</v>
      </c>
      <c r="S157" s="15" t="s">
        <v>268</v>
      </c>
      <c r="T157" s="15" t="s">
        <v>268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268</v>
      </c>
      <c r="AJ157" s="15" t="s">
        <v>268</v>
      </c>
      <c r="AK157" s="15" t="s">
        <v>268</v>
      </c>
      <c r="AL157" s="15" t="s">
        <v>268</v>
      </c>
      <c r="AM157" s="15">
        <v>22.703499999999998</v>
      </c>
    </row>
    <row r="158" spans="1:39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268</v>
      </c>
      <c r="R158" s="15" t="s">
        <v>268</v>
      </c>
      <c r="S158" s="15" t="s">
        <v>268</v>
      </c>
      <c r="T158" s="15" t="s">
        <v>268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268</v>
      </c>
      <c r="AJ158" s="15" t="s">
        <v>268</v>
      </c>
      <c r="AK158" s="15" t="s">
        <v>268</v>
      </c>
      <c r="AL158" s="15" t="s">
        <v>268</v>
      </c>
      <c r="AM158" s="15">
        <v>24.050899999999999</v>
      </c>
    </row>
    <row r="159" spans="1:39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268</v>
      </c>
      <c r="R159" s="15" t="s">
        <v>268</v>
      </c>
      <c r="S159" s="15" t="s">
        <v>268</v>
      </c>
      <c r="T159" s="15" t="s">
        <v>268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268</v>
      </c>
      <c r="AJ159" s="15" t="s">
        <v>268</v>
      </c>
      <c r="AK159" s="15" t="s">
        <v>268</v>
      </c>
      <c r="AL159" s="15" t="s">
        <v>268</v>
      </c>
      <c r="AM159" s="15">
        <v>26.261800000000001</v>
      </c>
    </row>
    <row r="160" spans="1:39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268</v>
      </c>
      <c r="R160" s="15" t="s">
        <v>268</v>
      </c>
      <c r="S160" s="15" t="s">
        <v>268</v>
      </c>
      <c r="T160" s="15" t="s">
        <v>268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268</v>
      </c>
      <c r="AJ160" s="15" t="s">
        <v>268</v>
      </c>
      <c r="AK160" s="15" t="s">
        <v>268</v>
      </c>
      <c r="AL160" s="15" t="s">
        <v>268</v>
      </c>
      <c r="AM160" s="15">
        <v>23.943899999999999</v>
      </c>
    </row>
    <row r="161" spans="1:39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268</v>
      </c>
      <c r="R161" s="15" t="s">
        <v>268</v>
      </c>
      <c r="S161" s="15" t="s">
        <v>268</v>
      </c>
      <c r="T161" s="15" t="s">
        <v>268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268</v>
      </c>
      <c r="AJ161" s="15" t="s">
        <v>268</v>
      </c>
      <c r="AK161" s="15" t="s">
        <v>268</v>
      </c>
      <c r="AL161" s="15" t="s">
        <v>268</v>
      </c>
      <c r="AM161" s="15">
        <v>24.704999999999998</v>
      </c>
    </row>
    <row r="162" spans="1:39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268</v>
      </c>
      <c r="R162" s="15" t="s">
        <v>268</v>
      </c>
      <c r="S162" s="15" t="s">
        <v>268</v>
      </c>
      <c r="T162" s="15" t="s">
        <v>268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268</v>
      </c>
      <c r="AJ162" s="15" t="s">
        <v>268</v>
      </c>
      <c r="AK162" s="15" t="s">
        <v>268</v>
      </c>
      <c r="AL162" s="15" t="s">
        <v>268</v>
      </c>
      <c r="AM162" s="15">
        <v>25.277000000000001</v>
      </c>
    </row>
    <row r="163" spans="1:39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268</v>
      </c>
      <c r="T163" s="15" t="s">
        <v>268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268</v>
      </c>
      <c r="AL163" s="15" t="s">
        <v>268</v>
      </c>
      <c r="AM163" s="15">
        <v>24.014800000000001</v>
      </c>
    </row>
    <row r="164" spans="1:39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268</v>
      </c>
      <c r="T164" s="15" t="s">
        <v>268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268</v>
      </c>
      <c r="AL164" s="15" t="s">
        <v>268</v>
      </c>
      <c r="AM164" s="15">
        <v>22.9315</v>
      </c>
    </row>
    <row r="165" spans="1:39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268</v>
      </c>
      <c r="T165" s="15" t="s">
        <v>268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268</v>
      </c>
      <c r="AL165" s="15" t="s">
        <v>268</v>
      </c>
      <c r="AM165" s="15">
        <v>21.538699999999999</v>
      </c>
    </row>
    <row r="166" spans="1:39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268</v>
      </c>
      <c r="R166" s="15" t="s">
        <v>268</v>
      </c>
      <c r="S166" s="15" t="s">
        <v>268</v>
      </c>
      <c r="T166" s="15" t="s">
        <v>268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268</v>
      </c>
      <c r="AJ166" s="15" t="s">
        <v>268</v>
      </c>
      <c r="AK166" s="15" t="s">
        <v>268</v>
      </c>
      <c r="AL166" s="15" t="s">
        <v>268</v>
      </c>
      <c r="AM166" s="15">
        <v>22.464600000000001</v>
      </c>
    </row>
    <row r="167" spans="1:39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268</v>
      </c>
      <c r="R167" s="15" t="s">
        <v>268</v>
      </c>
      <c r="S167" s="15" t="s">
        <v>268</v>
      </c>
      <c r="T167" s="15" t="s">
        <v>268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268</v>
      </c>
      <c r="AJ167" s="15" t="s">
        <v>268</v>
      </c>
      <c r="AK167" s="15" t="s">
        <v>268</v>
      </c>
      <c r="AL167" s="15" t="s">
        <v>268</v>
      </c>
      <c r="AM167" s="15">
        <v>22.5532</v>
      </c>
    </row>
    <row r="168" spans="1:39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268</v>
      </c>
      <c r="R168" s="15" t="s">
        <v>268</v>
      </c>
      <c r="S168" s="15" t="s">
        <v>268</v>
      </c>
      <c r="T168" s="15" t="s">
        <v>268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268</v>
      </c>
      <c r="AJ168" s="15" t="s">
        <v>268</v>
      </c>
      <c r="AK168" s="15" t="s">
        <v>268</v>
      </c>
      <c r="AL168" s="15" t="s">
        <v>268</v>
      </c>
      <c r="AM168" s="15">
        <v>21.858000000000001</v>
      </c>
    </row>
    <row r="169" spans="1:39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268</v>
      </c>
      <c r="R169" s="15" t="s">
        <v>268</v>
      </c>
      <c r="S169" s="15" t="s">
        <v>268</v>
      </c>
      <c r="T169" s="15" t="s">
        <v>268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268</v>
      </c>
      <c r="AJ169" s="15" t="s">
        <v>268</v>
      </c>
      <c r="AK169" s="15" t="s">
        <v>268</v>
      </c>
      <c r="AL169" s="15" t="s">
        <v>268</v>
      </c>
      <c r="AM169" s="15">
        <v>23.1159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268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268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268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268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268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268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268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268</v>
      </c>
    </row>
    <row r="167" spans="1:16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268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268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268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268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268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268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268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268</v>
      </c>
    </row>
    <row r="167" spans="1:16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212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>
      <c r="A158" s="52">
        <v>45017</v>
      </c>
      <c r="B158" s="144">
        <v>0</v>
      </c>
      <c r="C158" s="144">
        <v>2</v>
      </c>
      <c r="D158" s="10">
        <v>145</v>
      </c>
    </row>
    <row r="159" spans="1:4">
      <c r="A159" s="52">
        <v>45047</v>
      </c>
      <c r="B159" s="144">
        <v>0</v>
      </c>
      <c r="C159" s="144">
        <v>2</v>
      </c>
      <c r="D159" s="10">
        <v>145</v>
      </c>
    </row>
    <row r="160" spans="1:4">
      <c r="A160" s="52">
        <v>45078</v>
      </c>
      <c r="B160" s="144">
        <v>0</v>
      </c>
      <c r="C160" s="144">
        <v>2</v>
      </c>
      <c r="D160" s="10">
        <v>145</v>
      </c>
    </row>
    <row r="161" spans="1:4">
      <c r="A161" s="52">
        <v>45108</v>
      </c>
      <c r="B161" s="144">
        <v>0</v>
      </c>
      <c r="C161" s="144">
        <v>2</v>
      </c>
      <c r="D161" s="10">
        <v>145</v>
      </c>
    </row>
    <row r="162" spans="1:4">
      <c r="A162" s="52">
        <v>45139</v>
      </c>
      <c r="B162" s="144">
        <v>0</v>
      </c>
      <c r="C162" s="144">
        <v>2</v>
      </c>
      <c r="D162" s="10">
        <v>145</v>
      </c>
    </row>
    <row r="163" spans="1:4">
      <c r="A163" s="52">
        <v>45170</v>
      </c>
      <c r="B163" s="144">
        <v>0</v>
      </c>
      <c r="C163" s="144">
        <v>2</v>
      </c>
      <c r="D163" s="10">
        <v>145</v>
      </c>
    </row>
    <row r="164" spans="1:4">
      <c r="A164" s="52">
        <v>45200</v>
      </c>
      <c r="B164" s="144">
        <v>0</v>
      </c>
      <c r="C164" s="144">
        <v>2</v>
      </c>
      <c r="D164" s="10">
        <v>145</v>
      </c>
    </row>
    <row r="165" spans="1:4">
      <c r="A165" s="52">
        <v>45231</v>
      </c>
      <c r="B165" s="144">
        <v>0</v>
      </c>
      <c r="C165" s="144">
        <v>2</v>
      </c>
      <c r="D165" s="10">
        <v>145</v>
      </c>
    </row>
    <row r="166" spans="1:4">
      <c r="A166" s="52">
        <v>45261</v>
      </c>
      <c r="B166" s="144">
        <v>0</v>
      </c>
      <c r="C166" s="144">
        <v>2</v>
      </c>
      <c r="D166" s="10">
        <v>145</v>
      </c>
    </row>
    <row r="167" spans="1:4">
      <c r="A167" s="52">
        <v>45292</v>
      </c>
      <c r="B167" s="144">
        <v>0</v>
      </c>
      <c r="C167" s="144">
        <v>2</v>
      </c>
      <c r="D167" s="10">
        <v>145</v>
      </c>
    </row>
    <row r="168" spans="1:4">
      <c r="A168" s="52">
        <v>45323</v>
      </c>
      <c r="B168" s="144">
        <v>0</v>
      </c>
      <c r="C168" s="144">
        <v>2</v>
      </c>
      <c r="D168" s="10">
        <v>145</v>
      </c>
    </row>
    <row r="169" spans="1:4">
      <c r="A169" s="52">
        <v>45352</v>
      </c>
      <c r="B169" s="144">
        <v>0</v>
      </c>
      <c r="C169" s="144">
        <v>2</v>
      </c>
      <c r="D169" s="10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162</v>
      </c>
      <c r="B1" s="60">
        <v>2024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45352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227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734445.87388590002</v>
      </c>
      <c r="C11" s="83">
        <f>IF(ISERROR(VLOOKUP($A$6,'Кредити НФК'!$A$10:$M$200,2,0)),"–",VLOOKUP($A$6,'Кредити НФК'!$A$10:$M$200,2,0))</f>
        <v>9174.0241512600005</v>
      </c>
      <c r="D11" s="84">
        <f t="shared" ref="D11:D16" si="0">IF(ISERROR(C11/B11*100),"–",C11/B11*100)</f>
        <v>1.2491082702556284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3.9382087849126464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3.1251986053670464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6.4828006771862476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499835.36826587003</v>
      </c>
      <c r="C12" s="83">
        <f>IF(ISERROR(VLOOKUP($A$6,'Кредити НФК'!$A$10:$M$200,6,0)),"–",VLOOKUP($A$6,'Кредити НФК'!$A$10:$M$200,6,0))</f>
        <v>5401.5681074000004</v>
      </c>
      <c r="D12" s="84">
        <f t="shared" si="0"/>
        <v>1.0806694464499806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0.32655002599393868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-3.6714793771922416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1.4951831394647002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234610.50562002999</v>
      </c>
      <c r="C13" s="83">
        <f>IF(ISERROR(VLOOKUP($A$6,'Кредити НФК'!$A$10:$M$200,10,0)),"–",VLOOKUP($A$6,'Кредити НФК'!$A$10:$M$200,10,0))</f>
        <v>3772.4560438600001</v>
      </c>
      <c r="D13" s="84">
        <f t="shared" si="0"/>
        <v>1.6079655230656151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9.5868630712896845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14.714456391195839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14.542324282122919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251193.41652028999</v>
      </c>
      <c r="C14" s="83">
        <f>IF(ISERROR(VLOOKUP($A$6,'Кредити ДГ'!$A$10:$M$200,2,0)),"–",VLOOKUP($A$6,'Кредити ДГ'!$A$10:$M$200,2,0))</f>
        <v>4753.0723708400001</v>
      </c>
      <c r="D14" s="84">
        <f t="shared" si="0"/>
        <v>1.8921962353484187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29.127476585024937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8.3853998354246357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3.1186288102075963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238488.11980111001</v>
      </c>
      <c r="C15" s="83">
        <f>IF(ISERROR(VLOOKUP($A$6,'Кредити ДГ'!$A$10:$M$200,6,0)),"–",VLOOKUP($A$6,'Кредити ДГ'!$A$10:$M$200,6,0))</f>
        <v>4680.9212807399999</v>
      </c>
      <c r="D15" s="84">
        <f t="shared" si="0"/>
        <v>1.9627482008930714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29.955754856538135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8.5617249851398753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3.194250335309377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12705.29671918</v>
      </c>
      <c r="C16" s="90">
        <f>IF(ISERROR(VLOOKUP($A$6,'Кредити ДГ'!$A$10:$M$200,10,0)),"–",VLOOKUP($A$6,'Кредити ДГ'!$A$10:$M$200,10,0))</f>
        <v>72.151090100000005</v>
      </c>
      <c r="D16" s="91">
        <f t="shared" si="0"/>
        <v>0.5678819762712054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-8.6466032005670286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-1.9466911112441068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-1.5613513820517682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1070116.66968392</v>
      </c>
      <c r="C18" s="83">
        <f>IF(ISERROR(VLOOKUP($A$6,'Депозити НФК'!$A$10:$S$200,2,0)),"–",VLOOKUP($A$6,'Депозити НФК'!$A$10:$S$200,2,0))</f>
        <v>10841.3673518</v>
      </c>
      <c r="D18" s="84">
        <f>IF(ISERROR(C18/B18*100),"–",C18/B18*100)</f>
        <v>1.0131014364071358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37.91488765722076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15.819466391366149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3.0362252371448193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766718.42511713994</v>
      </c>
      <c r="C19" s="83">
        <f>IF(ISERROR(VLOOKUP($A$6,'Депозити НФК'!$A$10:$S$200,8,0)),"–",VLOOKUP($A$6,'Депозити НФК'!$A$10:$S$200,8,0))</f>
        <v>8422.8284110599998</v>
      </c>
      <c r="D19" s="84">
        <f t="shared" ref="D19:D23" si="1">IF(ISERROR(C19/B19*100),"–",C19/B19*100)</f>
        <v>1.0985556281333857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45.279155247720809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16.698469503365573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1.4003520023332641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303398.24456678005</v>
      </c>
      <c r="C20" s="83">
        <f>IF(ISERROR(VLOOKUP($A$6,'Депозити НФК'!$A$10:$S$200,14,0)),"–",VLOOKUP($A$6,'Депозити НФК'!$A$10:$S$200,14,0))</f>
        <v>2418.5389407399998</v>
      </c>
      <c r="D20" s="84">
        <f t="shared" si="1"/>
        <v>0.7971499453444143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17.221224413584693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12.858958922083602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9.169858427979463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1219831.0966803001</v>
      </c>
      <c r="C21" s="83">
        <f>IF(ISERROR(VLOOKUP($A$6,'Депозити ДГ'!$A$10:$S$200,2,0)),"–",VLOOKUP($A$6,'Депозити ДГ'!$A$10:$S$200,2,0))</f>
        <v>21308.70193983</v>
      </c>
      <c r="D21" s="84">
        <f t="shared" si="1"/>
        <v>1.7468567572855291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16.103024598388771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-1.4369048249519523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1.7050285185211891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787041.49556210986</v>
      </c>
      <c r="C22" s="83">
        <f>IF(ISERROR(VLOOKUP($A$6,'Депозити ДГ'!$A$10:$S$200,8,0)),"–",VLOOKUP($A$6,'Депозити ДГ'!$A$10:$S$200,8,0))</f>
        <v>16547.348799719999</v>
      </c>
      <c r="D22" s="84">
        <f t="shared" si="1"/>
        <v>2.1024747606098941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26.313377074357732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-0.94012759926776823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1.9256331531403532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432789.6011181901</v>
      </c>
      <c r="C23" s="90">
        <f>IF(ISERROR(VLOOKUP($A$6,'Депозити ДГ'!$A$10:$S$200,14,0)),"–",VLOOKUP($A$6,'Депозити ДГ'!$A$10:$S$200,14,0))</f>
        <v>4761.353140109999</v>
      </c>
      <c r="D23" s="91">
        <f t="shared" si="1"/>
        <v>1.1001542384124257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-9.3599690413256837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-3.1252931593831192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0.9457219433924422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15.844200000000001</v>
      </c>
      <c r="F28" s="85">
        <f>IF(ISERROR(VLOOKUP($A$6,'% ставки за кредитами НФК'!$A$10:$S$200,2,0)),"–",VLOOKUP($A$6,'% ставки за кредитами НФК'!$A$10:$S$200,2,0))</f>
        <v>15.1881</v>
      </c>
      <c r="G28" s="85">
        <f>IF(ISERROR(IF(F28=0,"–",F28-E28)),"–",IF(F28=0,"–",F28-E28))</f>
        <v>-0.65610000000000035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16.866199999999999</v>
      </c>
      <c r="F29" s="85">
        <f>IF(ISERROR(VLOOKUP($A$6,'% ставки за кредитами НФК'!$A$10:$S$200,8,0)),"–",VLOOKUP($A$6,'% ставки за кредитами НФК'!$A$10:$S$200,8,0))</f>
        <v>18.474799999999998</v>
      </c>
      <c r="G29" s="85">
        <f t="shared" ref="G29:G37" si="2">IF(ISERROR(IF(F29=0,"–",F29-E29)),"–",IF(F29=0,"–",F29-E29))</f>
        <v>1.6085999999999991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16.466899999999999</v>
      </c>
      <c r="F30" s="85">
        <f>IF(ISERROR(VLOOKUP($A$6,'% ставки за кредитами НФК'!$A$10:$S$200,10,0)),"–",VLOOKUP($A$6,'% ставки за кредитами НФК'!$A$10:$S$200,10,0))</f>
        <v>18.415299999999998</v>
      </c>
      <c r="G30" s="85">
        <f t="shared" si="2"/>
        <v>1.9483999999999995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6.7824</v>
      </c>
      <c r="F31" s="85">
        <f>IF(ISERROR(VLOOKUP($A$6,'% ставки за кредитами НФК'!$A$10:$S$200,14,0)),"–",VLOOKUP($A$6,'% ставки за кредитами НФК'!$A$10:$S$200,14,0))</f>
        <v>5.7138</v>
      </c>
      <c r="G31" s="85">
        <f t="shared" si="2"/>
        <v>-1.0686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6.7823000000000002</v>
      </c>
      <c r="F32" s="85">
        <f>IF(ISERROR(VLOOKUP($A$6,'% ставки за кредитами НФК'!$A$10:$S$200,16,0)),"–",VLOOKUP($A$6,'% ставки за кредитами НФК'!$A$10:$S$200,16,0))</f>
        <v>5.7138</v>
      </c>
      <c r="G32" s="85">
        <f t="shared" si="2"/>
        <v>-1.0685000000000002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27.283899999999999</v>
      </c>
      <c r="F33" s="85">
        <f>IF(ISERROR(VLOOKUP($A$6,'% ставки за кредитами ДГ'!$A$10:$S$200,2,0)),"–",VLOOKUP($A$6,'% ставки за кредитами ДГ'!$A$10:$S$200,2,0))</f>
        <v>35.350099999999998</v>
      </c>
      <c r="G33" s="85">
        <f t="shared" si="2"/>
        <v>8.0661999999999985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27.298999999999999</v>
      </c>
      <c r="F34" s="85">
        <f>IF(ISERROR(VLOOKUP($A$6,'% ставки за кредитами ДГ'!$A$10:$S$200,8,0)),"–",VLOOKUP($A$6,'% ставки за кредитами ДГ'!$A$10:$S$200,8,0))</f>
        <v>35.349400000000003</v>
      </c>
      <c r="G34" s="85">
        <f t="shared" si="2"/>
        <v>8.0504000000000033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34.162599999999998</v>
      </c>
      <c r="F35" s="85">
        <f>IF(ISERROR(VLOOKUP($A$6,'% ставки за кредитами ДГ'!$A$10:$S$200,10,0)),"–",VLOOKUP($A$6,'% ставки за кредитами ДГ'!$A$10:$S$200,10,0))</f>
        <v>35.397399999999998</v>
      </c>
      <c r="G35" s="85">
        <f t="shared" si="2"/>
        <v>1.2347999999999999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13.2568</v>
      </c>
      <c r="F36" s="85">
        <f>IF(ISERROR(VLOOKUP($A$6,'% ставки за кредитами ДГ'!$A$10:$S$200,14,0)),"–",VLOOKUP($A$6,'% ставки за кредитами ДГ'!$A$10:$S$200,14,0))</f>
        <v>52.905099999999997</v>
      </c>
      <c r="G36" s="85">
        <f t="shared" si="2"/>
        <v>39.648299999999999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7.9066000000000001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8.3035999999999994</v>
      </c>
      <c r="F39" s="85">
        <f>IF(ISERROR(VLOOKUP($A$6,'% ставки за депозитами НФК'!$A$10:$P$200,2,0)),"–",VLOOKUP($A$6,'% ставки за депозитами НФК'!$A$10:$P$200,2,0))</f>
        <v>9.0907999999999998</v>
      </c>
      <c r="G39" s="85">
        <f>IF(ISERROR(IF(F39=0,"–",F39-E39)),"–",IF(F39=0,"–",F39-E39))</f>
        <v>0.78720000000000034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9.5890000000000004</v>
      </c>
      <c r="F40" s="85">
        <f>IF(ISERROR(VLOOKUP($A$6,'% ставки за депозитами НФК'!$A$10:$P$200,7,0)),"–",VLOOKUP($A$6,'% ставки за депозитами НФК'!$A$10:$P$200,7,0))</f>
        <v>9.5548000000000002</v>
      </c>
      <c r="G40" s="85">
        <f t="shared" ref="G40:G44" si="3">IF(ISERROR(IF(F40=0,"–",F40-E40)),"–",IF(F40=0,"–",F40-E40))</f>
        <v>-3.420000000000023E-2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0.81330000000000002</v>
      </c>
      <c r="F41" s="85">
        <f>IF(ISERROR(VLOOKUP($A$6,'% ставки за депозитами НФК'!$A$10:$P$200,12,0)),"–",VLOOKUP($A$6,'% ставки за депозитами НФК'!$A$10:$P$200,12,0))</f>
        <v>0.97850000000000004</v>
      </c>
      <c r="G41" s="85">
        <f t="shared" si="3"/>
        <v>0.16520000000000001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8.5122999999999998</v>
      </c>
      <c r="F42" s="85">
        <f>IF(ISERROR(VLOOKUP($A$6,'% ставки за депозитами ДГ'!$A$11:$P$200,2,0)),"–",VLOOKUP($A$6,'% ставки за депозитами ДГ'!$A$11:$P$200,2,0))</f>
        <v>10.5983</v>
      </c>
      <c r="G42" s="85">
        <f t="shared" si="3"/>
        <v>2.0860000000000003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11.0486</v>
      </c>
      <c r="F43" s="85">
        <f>IF(ISERROR(VLOOKUP($A$6,'% ставки за депозитами ДГ'!$A$11:$P$200,7,0)),"–",VLOOKUP($A$6,'% ставки за депозитами ДГ'!$A$11:$P$200,7,0))</f>
        <v>12.795</v>
      </c>
      <c r="G43" s="85">
        <f t="shared" si="3"/>
        <v>1.7463999999999995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1.0246999999999999</v>
      </c>
      <c r="F44" s="92">
        <f>IF(ISERROR(VLOOKUP($A$6,'% ставки за депозитами ДГ'!$A$11:$P$200,12,0)),"–",VLOOKUP($A$6,'% ставки за депозитами ДГ'!$A$11:$P$200,12,0))</f>
        <v>1.0073000000000001</v>
      </c>
      <c r="G44" s="92">
        <f t="shared" si="3"/>
        <v>-1.739999999999986E-2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145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266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47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1181</v>
      </c>
      <c r="E11" s="153">
        <v>39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36</v>
      </c>
      <c r="E12" s="153">
        <v>1</v>
      </c>
    </row>
    <row r="13" spans="1:16" s="1" customFormat="1">
      <c r="A13" s="151">
        <v>36</v>
      </c>
      <c r="B13" s="152" t="s">
        <v>264</v>
      </c>
      <c r="C13" s="153">
        <v>300335</v>
      </c>
      <c r="D13" s="153">
        <v>332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256</v>
      </c>
      <c r="C15" s="153">
        <v>305299</v>
      </c>
      <c r="D15" s="153">
        <v>1127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16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98</v>
      </c>
      <c r="E17" s="153">
        <v>3</v>
      </c>
    </row>
    <row r="18" spans="1:5" s="1" customFormat="1">
      <c r="A18" s="151">
        <v>72</v>
      </c>
      <c r="B18" s="154" t="s">
        <v>229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249</v>
      </c>
      <c r="C19" s="153">
        <v>325365</v>
      </c>
      <c r="D19" s="153">
        <v>67</v>
      </c>
      <c r="E19" s="153">
        <v>2</v>
      </c>
    </row>
    <row r="20" spans="1:5" s="1" customFormat="1">
      <c r="A20" s="151">
        <v>91</v>
      </c>
      <c r="B20" s="152" t="s">
        <v>255</v>
      </c>
      <c r="C20" s="153">
        <v>325268</v>
      </c>
      <c r="D20" s="153">
        <v>19</v>
      </c>
      <c r="E20" s="153">
        <v>0</v>
      </c>
    </row>
    <row r="21" spans="1:5" s="1" customFormat="1">
      <c r="A21" s="151">
        <v>95</v>
      </c>
      <c r="B21" s="152" t="s">
        <v>250</v>
      </c>
      <c r="C21" s="153">
        <v>325990</v>
      </c>
      <c r="D21" s="153">
        <v>11</v>
      </c>
      <c r="E21" s="153">
        <v>1</v>
      </c>
    </row>
    <row r="22" spans="1:5" s="1" customFormat="1">
      <c r="A22" s="151">
        <v>96</v>
      </c>
      <c r="B22" s="152" t="s">
        <v>230</v>
      </c>
      <c r="C22" s="153">
        <v>307770</v>
      </c>
      <c r="D22" s="153">
        <v>197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28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43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49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0</v>
      </c>
    </row>
    <row r="27" spans="1:5" s="1" customFormat="1">
      <c r="A27" s="151">
        <v>115</v>
      </c>
      <c r="B27" s="152" t="s">
        <v>236</v>
      </c>
      <c r="C27" s="153">
        <v>334851</v>
      </c>
      <c r="D27" s="153">
        <v>222</v>
      </c>
      <c r="E27" s="153">
        <v>3</v>
      </c>
    </row>
    <row r="28" spans="1:5" s="1" customFormat="1">
      <c r="A28" s="151">
        <v>123</v>
      </c>
      <c r="B28" s="152" t="s">
        <v>231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232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43</v>
      </c>
      <c r="E31" s="153">
        <v>0</v>
      </c>
    </row>
    <row r="32" spans="1:5" s="1" customFormat="1">
      <c r="A32" s="151">
        <v>136</v>
      </c>
      <c r="B32" s="152" t="s">
        <v>237</v>
      </c>
      <c r="C32" s="153">
        <v>351005</v>
      </c>
      <c r="D32" s="153">
        <v>223</v>
      </c>
      <c r="E32" s="153">
        <v>3</v>
      </c>
    </row>
    <row r="33" spans="1:5" s="1" customFormat="1">
      <c r="A33" s="151">
        <v>142</v>
      </c>
      <c r="B33" s="152" t="s">
        <v>238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143</v>
      </c>
      <c r="B34" s="152" t="s">
        <v>219</v>
      </c>
      <c r="C34" s="153">
        <v>312248</v>
      </c>
      <c r="D34" s="153">
        <v>39</v>
      </c>
      <c r="E34" s="153">
        <v>0</v>
      </c>
    </row>
    <row r="35" spans="1:5" s="1" customFormat="1">
      <c r="A35" s="151">
        <v>146</v>
      </c>
      <c r="B35" s="152" t="s">
        <v>261</v>
      </c>
      <c r="C35" s="153">
        <v>320371</v>
      </c>
      <c r="D35" s="153">
        <v>13</v>
      </c>
      <c r="E35" s="153">
        <v>0</v>
      </c>
    </row>
    <row r="36" spans="1:5" s="1" customFormat="1">
      <c r="A36" s="151">
        <v>153</v>
      </c>
      <c r="B36" s="152" t="s">
        <v>220</v>
      </c>
      <c r="C36" s="153">
        <v>380838</v>
      </c>
      <c r="D36" s="153">
        <v>42</v>
      </c>
      <c r="E36" s="153">
        <v>1</v>
      </c>
    </row>
    <row r="37" spans="1:5" s="1" customFormat="1">
      <c r="A37" s="151">
        <v>171</v>
      </c>
      <c r="B37" s="152" t="s">
        <v>251</v>
      </c>
      <c r="C37" s="153">
        <v>300614</v>
      </c>
      <c r="D37" s="153">
        <v>128</v>
      </c>
      <c r="E37" s="153">
        <v>1</v>
      </c>
    </row>
    <row r="38" spans="1:5" s="1" customFormat="1">
      <c r="A38" s="151">
        <v>205</v>
      </c>
      <c r="B38" s="152" t="s">
        <v>204</v>
      </c>
      <c r="C38" s="153">
        <v>313582</v>
      </c>
      <c r="D38" s="153">
        <v>24</v>
      </c>
      <c r="E38" s="153">
        <v>0</v>
      </c>
    </row>
    <row r="39" spans="1:5" s="1" customFormat="1">
      <c r="A39" s="151">
        <v>231</v>
      </c>
      <c r="B39" s="152" t="s">
        <v>233</v>
      </c>
      <c r="C39" s="153">
        <v>322539</v>
      </c>
      <c r="D39" s="153">
        <v>19</v>
      </c>
      <c r="E39" s="153">
        <v>0</v>
      </c>
    </row>
    <row r="40" spans="1:5" s="1" customFormat="1">
      <c r="A40" s="151">
        <v>240</v>
      </c>
      <c r="B40" s="152" t="s">
        <v>262</v>
      </c>
      <c r="C40" s="153">
        <v>322540</v>
      </c>
      <c r="D40" s="153">
        <v>58</v>
      </c>
      <c r="E40" s="153">
        <v>1</v>
      </c>
    </row>
    <row r="41" spans="1:5" s="1" customFormat="1">
      <c r="A41" s="151">
        <v>242</v>
      </c>
      <c r="B41" s="152" t="s">
        <v>252</v>
      </c>
      <c r="C41" s="153">
        <v>322001</v>
      </c>
      <c r="D41" s="153">
        <v>13</v>
      </c>
      <c r="E41" s="153">
        <v>0</v>
      </c>
    </row>
    <row r="42" spans="1:5" s="1" customFormat="1">
      <c r="A42" s="151">
        <v>251</v>
      </c>
      <c r="B42" s="152" t="s">
        <v>205</v>
      </c>
      <c r="C42" s="153">
        <v>300658</v>
      </c>
      <c r="D42" s="153">
        <v>14</v>
      </c>
      <c r="E42" s="153">
        <v>1</v>
      </c>
    </row>
    <row r="43" spans="1:5" s="1" customFormat="1">
      <c r="A43" s="151">
        <v>270</v>
      </c>
      <c r="B43" s="152" t="s">
        <v>234</v>
      </c>
      <c r="C43" s="153">
        <v>305749</v>
      </c>
      <c r="D43" s="153">
        <v>33</v>
      </c>
      <c r="E43" s="153">
        <v>1</v>
      </c>
    </row>
    <row r="44" spans="1:5" s="1" customFormat="1">
      <c r="A44" s="151">
        <v>272</v>
      </c>
      <c r="B44" s="152" t="s">
        <v>263</v>
      </c>
      <c r="C44" s="153">
        <v>300346</v>
      </c>
      <c r="D44" s="153">
        <v>138</v>
      </c>
      <c r="E44" s="153">
        <v>6</v>
      </c>
    </row>
    <row r="45" spans="1:5" s="1" customFormat="1">
      <c r="A45" s="151">
        <v>274</v>
      </c>
      <c r="B45" s="152" t="s">
        <v>206</v>
      </c>
      <c r="C45" s="153">
        <v>320478</v>
      </c>
      <c r="D45" s="153">
        <v>222</v>
      </c>
      <c r="E45" s="153">
        <v>7</v>
      </c>
    </row>
    <row r="46" spans="1:5" s="1" customFormat="1">
      <c r="A46" s="151">
        <v>286</v>
      </c>
      <c r="B46" s="152" t="s">
        <v>239</v>
      </c>
      <c r="C46" s="153">
        <v>306500</v>
      </c>
      <c r="D46" s="153">
        <v>28</v>
      </c>
      <c r="E46" s="153">
        <v>1</v>
      </c>
    </row>
    <row r="47" spans="1:5" s="1" customFormat="1">
      <c r="A47" s="151">
        <v>288</v>
      </c>
      <c r="B47" s="152" t="s">
        <v>207</v>
      </c>
      <c r="C47" s="153">
        <v>300647</v>
      </c>
      <c r="D47" s="153">
        <v>3</v>
      </c>
      <c r="E47" s="153">
        <v>0</v>
      </c>
    </row>
    <row r="48" spans="1:5" s="1" customFormat="1">
      <c r="A48" s="151">
        <v>290</v>
      </c>
      <c r="B48" s="152" t="s">
        <v>221</v>
      </c>
      <c r="C48" s="153">
        <v>300506</v>
      </c>
      <c r="D48" s="153">
        <v>11</v>
      </c>
      <c r="E48" s="153">
        <v>0</v>
      </c>
    </row>
    <row r="49" spans="1:5" s="1" customFormat="1">
      <c r="A49" s="151">
        <v>295</v>
      </c>
      <c r="B49" s="152" t="s">
        <v>240</v>
      </c>
      <c r="C49" s="153">
        <v>300539</v>
      </c>
      <c r="D49" s="153">
        <v>0</v>
      </c>
      <c r="E49" s="153">
        <v>0</v>
      </c>
    </row>
    <row r="50" spans="1:5" s="1" customFormat="1">
      <c r="A50" s="151">
        <v>296</v>
      </c>
      <c r="B50" s="152" t="s">
        <v>208</v>
      </c>
      <c r="C50" s="153">
        <v>300528</v>
      </c>
      <c r="D50" s="153">
        <v>71</v>
      </c>
      <c r="E50" s="153">
        <v>2</v>
      </c>
    </row>
    <row r="51" spans="1:5" s="1" customFormat="1">
      <c r="A51" s="151">
        <v>297</v>
      </c>
      <c r="B51" s="152" t="s">
        <v>222</v>
      </c>
      <c r="C51" s="153">
        <v>300584</v>
      </c>
      <c r="D51" s="153">
        <v>0</v>
      </c>
      <c r="E51" s="153">
        <v>0</v>
      </c>
    </row>
    <row r="52" spans="1:5" s="1" customFormat="1">
      <c r="A52" s="151">
        <v>298</v>
      </c>
      <c r="B52" s="152" t="s">
        <v>209</v>
      </c>
      <c r="C52" s="153">
        <v>320984</v>
      </c>
      <c r="D52" s="153">
        <v>4</v>
      </c>
      <c r="E52" s="153">
        <v>0</v>
      </c>
    </row>
    <row r="53" spans="1:5" s="1" customFormat="1">
      <c r="A53" s="151">
        <v>305</v>
      </c>
      <c r="B53" s="152" t="s">
        <v>210</v>
      </c>
      <c r="C53" s="153">
        <v>307123</v>
      </c>
      <c r="D53" s="153">
        <v>34</v>
      </c>
      <c r="E53" s="153">
        <v>0</v>
      </c>
    </row>
    <row r="54" spans="1:5" s="1" customFormat="1">
      <c r="A54" s="151">
        <v>311</v>
      </c>
      <c r="B54" s="152" t="s">
        <v>241</v>
      </c>
      <c r="C54" s="153">
        <v>380106</v>
      </c>
      <c r="D54" s="153">
        <v>0</v>
      </c>
      <c r="E54" s="153">
        <v>0</v>
      </c>
    </row>
    <row r="55" spans="1:5" s="1" customFormat="1" ht="28.8">
      <c r="A55" s="151">
        <v>313</v>
      </c>
      <c r="B55" s="152" t="s">
        <v>242</v>
      </c>
      <c r="C55" s="153">
        <v>380883</v>
      </c>
      <c r="D55" s="153">
        <v>0</v>
      </c>
      <c r="E55" s="153">
        <v>0</v>
      </c>
    </row>
    <row r="56" spans="1:5" s="1" customFormat="1" ht="28.8">
      <c r="A56" s="151">
        <v>320</v>
      </c>
      <c r="B56" s="152" t="s">
        <v>257</v>
      </c>
      <c r="C56" s="153">
        <v>380281</v>
      </c>
      <c r="D56" s="153">
        <v>30</v>
      </c>
      <c r="E56" s="153">
        <v>0</v>
      </c>
    </row>
    <row r="57" spans="1:5" s="1" customFormat="1">
      <c r="A57" s="151">
        <v>329</v>
      </c>
      <c r="B57" s="152" t="s">
        <v>243</v>
      </c>
      <c r="C57" s="153">
        <v>380366</v>
      </c>
      <c r="D57" s="153">
        <v>1</v>
      </c>
      <c r="E57" s="153">
        <v>0</v>
      </c>
    </row>
    <row r="58" spans="1:5" s="1" customFormat="1">
      <c r="A58" s="151">
        <v>331</v>
      </c>
      <c r="B58" s="152" t="s">
        <v>244</v>
      </c>
      <c r="C58" s="153">
        <v>380441</v>
      </c>
      <c r="D58" s="153">
        <v>0</v>
      </c>
      <c r="E58" s="153">
        <v>0</v>
      </c>
    </row>
    <row r="59" spans="1:5" s="1" customFormat="1">
      <c r="A59" s="151">
        <v>381</v>
      </c>
      <c r="B59" s="152" t="s">
        <v>223</v>
      </c>
      <c r="C59" s="153">
        <v>313009</v>
      </c>
      <c r="D59" s="153">
        <v>8</v>
      </c>
      <c r="E59" s="153">
        <v>1</v>
      </c>
    </row>
    <row r="60" spans="1:5" s="1" customFormat="1">
      <c r="A60" s="151">
        <v>386</v>
      </c>
      <c r="B60" s="152" t="s">
        <v>253</v>
      </c>
      <c r="C60" s="153">
        <v>380526</v>
      </c>
      <c r="D60" s="153">
        <v>30</v>
      </c>
      <c r="E60" s="153">
        <v>1</v>
      </c>
    </row>
    <row r="61" spans="1:5" s="1" customFormat="1">
      <c r="A61" s="151">
        <v>387</v>
      </c>
      <c r="B61" s="152" t="s">
        <v>267</v>
      </c>
      <c r="C61" s="153">
        <v>380548</v>
      </c>
      <c r="D61" s="153">
        <v>5</v>
      </c>
      <c r="E61" s="153">
        <v>0</v>
      </c>
    </row>
    <row r="62" spans="1:5" s="1" customFormat="1">
      <c r="A62" s="151">
        <v>389</v>
      </c>
      <c r="B62" s="152" t="s">
        <v>224</v>
      </c>
      <c r="C62" s="153">
        <v>380582</v>
      </c>
      <c r="D62" s="153">
        <v>14</v>
      </c>
      <c r="E62" s="153">
        <v>1</v>
      </c>
    </row>
    <row r="63" spans="1:5" s="1" customFormat="1">
      <c r="A63" s="151">
        <v>392</v>
      </c>
      <c r="B63" s="152" t="s">
        <v>211</v>
      </c>
      <c r="C63" s="153">
        <v>380634</v>
      </c>
      <c r="D63" s="153">
        <v>148</v>
      </c>
      <c r="E63" s="153">
        <v>5</v>
      </c>
    </row>
    <row r="64" spans="1:5" s="1" customFormat="1">
      <c r="A64" s="151">
        <v>394</v>
      </c>
      <c r="B64" s="152" t="s">
        <v>245</v>
      </c>
      <c r="C64" s="153">
        <v>380645</v>
      </c>
      <c r="D64" s="153">
        <v>5</v>
      </c>
      <c r="E64" s="153">
        <v>0</v>
      </c>
    </row>
    <row r="65" spans="1:5" s="1" customFormat="1">
      <c r="A65" s="151">
        <v>395</v>
      </c>
      <c r="B65" s="152" t="s">
        <v>235</v>
      </c>
      <c r="C65" s="153">
        <v>377090</v>
      </c>
      <c r="D65" s="153">
        <v>4</v>
      </c>
      <c r="E65" s="153">
        <v>0</v>
      </c>
    </row>
    <row r="66" spans="1:5" s="1" customFormat="1">
      <c r="A66" s="151">
        <v>407</v>
      </c>
      <c r="B66" s="152" t="s">
        <v>246</v>
      </c>
      <c r="C66" s="153">
        <v>380731</v>
      </c>
      <c r="D66" s="153">
        <v>0</v>
      </c>
      <c r="E66" s="153">
        <v>0</v>
      </c>
    </row>
    <row r="67" spans="1:5" s="1" customFormat="1">
      <c r="A67" s="151">
        <v>455</v>
      </c>
      <c r="B67" s="152" t="s">
        <v>247</v>
      </c>
      <c r="C67" s="153">
        <v>380797</v>
      </c>
      <c r="D67" s="153">
        <v>0</v>
      </c>
      <c r="E67" s="153">
        <v>0</v>
      </c>
    </row>
    <row r="68" spans="1:5" s="1" customFormat="1">
      <c r="A68" s="151">
        <v>512</v>
      </c>
      <c r="B68" s="152" t="s">
        <v>225</v>
      </c>
      <c r="C68" s="153">
        <v>380894</v>
      </c>
      <c r="D68" s="153">
        <v>0</v>
      </c>
      <c r="E68" s="153">
        <v>0</v>
      </c>
    </row>
    <row r="69" spans="1:5" s="1" customFormat="1">
      <c r="A69" s="151">
        <v>553</v>
      </c>
      <c r="B69" s="152" t="s">
        <v>214</v>
      </c>
      <c r="C69" s="153">
        <v>380946</v>
      </c>
      <c r="D69" s="153">
        <v>0</v>
      </c>
      <c r="E69" s="153">
        <v>0</v>
      </c>
    </row>
    <row r="70" spans="1:5" s="1" customFormat="1">
      <c r="A70" s="151">
        <v>634</v>
      </c>
      <c r="B70" s="152" t="s">
        <v>254</v>
      </c>
      <c r="C70" s="153">
        <v>339016</v>
      </c>
      <c r="D70" s="153">
        <v>0</v>
      </c>
      <c r="E70" s="153">
        <v>0</v>
      </c>
    </row>
    <row r="71" spans="1:5" s="1" customFormat="1">
      <c r="A71" s="151">
        <v>694</v>
      </c>
      <c r="B71" s="152" t="s">
        <v>226</v>
      </c>
      <c r="C71" s="153">
        <v>339050</v>
      </c>
      <c r="D71" s="153">
        <v>41</v>
      </c>
      <c r="E71" s="153">
        <v>0</v>
      </c>
    </row>
    <row r="72" spans="1:5" s="1" customFormat="1">
      <c r="A72" s="151">
        <v>774</v>
      </c>
      <c r="B72" s="152" t="s">
        <v>248</v>
      </c>
      <c r="C72" s="153">
        <v>339072</v>
      </c>
      <c r="D72" s="153">
        <v>19</v>
      </c>
      <c r="E72" s="153">
        <v>0</v>
      </c>
    </row>
    <row r="73" spans="1:5" s="1" customFormat="1">
      <c r="A73" s="151"/>
      <c r="B73" s="165" t="s">
        <v>265</v>
      </c>
      <c r="C73" s="166"/>
      <c r="D73" s="166">
        <v>5108</v>
      </c>
      <c r="E73" s="166">
        <v>145</v>
      </c>
    </row>
    <row r="74" spans="1:5" s="1" customFormat="1">
      <c r="A74" s="164"/>
      <c r="B74" s="165"/>
      <c r="C74" s="166"/>
      <c r="D74" s="166"/>
      <c r="E74" s="166"/>
    </row>
    <row r="75" spans="1:5" s="1" customFormat="1">
      <c r="A75" s="151"/>
      <c r="B75" s="152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56"/>
      <c r="C77" s="153"/>
      <c r="D77" s="153"/>
      <c r="E77" s="153"/>
    </row>
    <row r="78" spans="1:5" s="1" customFormat="1">
      <c r="A78" s="151"/>
      <c r="B78" s="155"/>
      <c r="C78" s="153"/>
      <c r="D78" s="153"/>
      <c r="E78" s="153"/>
    </row>
    <row r="79" spans="1:5" s="1" customFormat="1">
      <c r="A79" s="151"/>
      <c r="B79" s="152"/>
      <c r="C79" s="153"/>
      <c r="D79" s="153"/>
      <c r="E79" s="153"/>
    </row>
    <row r="80" spans="1:5" s="1" customFormat="1">
      <c r="A80" s="151"/>
      <c r="B80" s="145"/>
      <c r="C80" s="153"/>
      <c r="D80" s="153"/>
      <c r="E80" s="153"/>
    </row>
    <row r="81" spans="1:5" s="1" customFormat="1">
      <c r="A81" s="151"/>
      <c r="B81" s="157"/>
      <c r="C81" s="153"/>
      <c r="D81" s="153"/>
      <c r="E81" s="153"/>
    </row>
    <row r="82" spans="1:5" s="1" customFormat="1">
      <c r="A82" s="151"/>
      <c r="C82" s="153"/>
      <c r="D82" s="153"/>
      <c r="E82" s="153"/>
    </row>
    <row r="83" spans="1:5" s="1" customFormat="1">
      <c r="A83" s="151"/>
      <c r="C83" s="153"/>
      <c r="D83" s="153"/>
      <c r="E83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228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228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228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258</v>
      </c>
      <c r="D7" s="210" t="s">
        <v>259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260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228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228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228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2024-04-25T19:27:01Z</dcterms:modified>
</cp:coreProperties>
</file>