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24.xml" ContentType="application/vnd.openxmlformats-officedocument.drawingml.chart+xml"/>
  <Override PartName="/xl/drawings/drawing31.xml" ContentType="application/vnd.openxmlformats-officedocument.drawing+xml"/>
  <Override PartName="/xl/charts/chart25.xml" ContentType="application/vnd.openxmlformats-officedocument.drawingml.chart+xml"/>
  <Override PartName="/xl/theme/themeOverride10.xml" ContentType="application/vnd.openxmlformats-officedocument.themeOverride+xml"/>
  <Override PartName="/xl/drawings/drawing32.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drawings/drawing36.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drawings/drawing37.xml" ContentType="application/vnd.openxmlformats-officedocument.drawing+xml"/>
  <Override PartName="/xl/charts/chart31.xml" ContentType="application/vnd.openxmlformats-officedocument.drawingml.chart+xml"/>
  <Override PartName="/xl/theme/themeOverride13.xml" ContentType="application/vnd.openxmlformats-officedocument.themeOverride+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theme/themeOverride14.xml" ContentType="application/vnd.openxmlformats-officedocument.themeOverride+xml"/>
  <Override PartName="/xl/drawings/drawing40.xml" ContentType="application/vnd.openxmlformats-officedocument.drawing+xml"/>
  <Override PartName="/xl/charts/chart34.xml" ContentType="application/vnd.openxmlformats-officedocument.drawingml.chart+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xml"/>
  <Override PartName="/xl/charts/chart36.xml" ContentType="application/vnd.openxmlformats-officedocument.drawingml.chart+xml"/>
  <Override PartName="/xl/theme/themeOverride15.xml" ContentType="application/vnd.openxmlformats-officedocument.themeOverride+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xml"/>
  <Override PartName="/xl/charts/chart3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xml"/>
  <Override PartName="/xl/charts/chart4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8.xml" ContentType="application/vnd.openxmlformats-officedocument.drawingml.chart+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xml"/>
  <Override PartName="/xl/charts/chart50.xml" ContentType="application/vnd.openxmlformats-officedocument.drawingml.chart+xml"/>
  <Override PartName="/xl/drawings/drawing61.xml" ContentType="application/vnd.openxmlformats-officedocument.drawing+xml"/>
  <Override PartName="/xl/charts/chart5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drawings/drawing66.xml" ContentType="application/vnd.openxmlformats-officedocument.drawing+xml"/>
  <Override PartName="/xl/charts/chart5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61.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drawings/drawing83.xml" ContentType="application/vnd.openxmlformats-officedocument.drawing+xml"/>
  <Override PartName="/xl/charts/chart66.xml" ContentType="application/vnd.openxmlformats-officedocument.drawingml.chart+xml"/>
  <Override PartName="/xl/theme/themeOverride16.xml" ContentType="application/vnd.openxmlformats-officedocument.themeOverride+xml"/>
  <Override PartName="/xl/drawings/drawing84.xml" ContentType="application/vnd.openxmlformats-officedocument.drawing+xml"/>
  <Override PartName="/xl/charts/chart67.xml" ContentType="application/vnd.openxmlformats-officedocument.drawingml.chart+xml"/>
  <Override PartName="/xl/theme/themeOverride17.xml" ContentType="application/vnd.openxmlformats-officedocument.themeOverride+xml"/>
  <Override PartName="/xl/drawings/drawing85.xml" ContentType="application/vnd.openxmlformats-officedocument.drawing+xml"/>
  <Override PartName="/xl/charts/chart68.xml" ContentType="application/vnd.openxmlformats-officedocument.drawingml.chart+xml"/>
  <Override PartName="/xl/theme/themeOverride18.xml" ContentType="application/vnd.openxmlformats-officedocument.themeOverride+xml"/>
  <Override PartName="/xl/drawings/drawing86.xml" ContentType="application/vnd.openxmlformats-officedocument.drawing+xml"/>
  <Override PartName="/xl/charts/chart69.xml" ContentType="application/vnd.openxmlformats-officedocument.drawingml.chart+xml"/>
  <Override PartName="/xl/theme/themeOverride19.xml" ContentType="application/vnd.openxmlformats-officedocument.themeOverride+xml"/>
  <Override PartName="/xl/drawings/drawing87.xml" ContentType="application/vnd.openxmlformats-officedocument.drawing+xml"/>
  <Override PartName="/xl/charts/chart70.xml" ContentType="application/vnd.openxmlformats-officedocument.drawingml.chart+xml"/>
  <Override PartName="/xl/theme/themeOverride20.xml" ContentType="application/vnd.openxmlformats-officedocument.themeOverride+xml"/>
  <Override PartName="/xl/drawings/drawing88.xml" ContentType="application/vnd.openxmlformats-officedocument.drawing+xml"/>
  <Override PartName="/xl/charts/chart71.xml" ContentType="application/vnd.openxmlformats-officedocument.drawingml.chart+xml"/>
  <Override PartName="/xl/drawings/drawing89.xml" ContentType="application/vnd.openxmlformats-officedocument.drawing+xml"/>
  <Override PartName="/xl/charts/chart72.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73.xml" ContentType="application/vnd.openxmlformats-officedocument.drawingml.chart+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5.xml" ContentType="application/vnd.openxmlformats-officedocument.drawingml.chart+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77.xml" ContentType="application/vnd.openxmlformats-officedocument.drawingml.chart+xml"/>
  <Override PartName="/xl/drawings/drawing98.xml" ContentType="application/vnd.openxmlformats-officedocument.drawing+xml"/>
  <Override PartName="/xl/charts/chart78.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79.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0.xml" ContentType="application/vnd.openxmlformats-officedocument.drawingml.chart+xml"/>
  <Override PartName="/xl/drawings/drawing103.xml" ContentType="application/vnd.openxmlformats-officedocument.drawing+xml"/>
  <Override PartName="/xl/charts/chart81.xml" ContentType="application/vnd.openxmlformats-officedocument.drawingml.chart+xml"/>
  <Override PartName="/xl/drawings/drawing104.xml" ContentType="application/vnd.openxmlformats-officedocument.drawing+xml"/>
  <Override PartName="/xl/charts/chart82.xml" ContentType="application/vnd.openxmlformats-officedocument.drawingml.chart+xml"/>
  <Override PartName="/xl/drawings/drawing105.xml" ContentType="application/vnd.openxmlformats-officedocument.drawing+xml"/>
  <Override PartName="/xl/charts/chart83.xml" ContentType="application/vnd.openxmlformats-officedocument.drawingml.chart+xml"/>
  <Override PartName="/xl/drawings/drawing106.xml" ContentType="application/vnd.openxmlformats-officedocument.drawing+xml"/>
  <Override PartName="/xl/charts/chart84.xml" ContentType="application/vnd.openxmlformats-officedocument.drawingml.chart+xml"/>
  <Override PartName="/xl/drawings/drawing107.xml" ContentType="application/vnd.openxmlformats-officedocument.drawing+xml"/>
  <Override PartName="/xl/charts/chart85.xml" ContentType="application/vnd.openxmlformats-officedocument.drawingml.chart+xml"/>
  <Override PartName="/xl/drawings/drawing108.xml" ContentType="application/vnd.openxmlformats-officedocument.drawing+xml"/>
  <Override PartName="/xl/charts/chart86.xml" ContentType="application/vnd.openxmlformats-officedocument.drawingml.chart+xml"/>
  <Override PartName="/xl/drawings/drawing109.xml" ContentType="application/vnd.openxmlformats-officedocument.drawing+xml"/>
  <Override PartName="/xl/charts/chart8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88.xml" ContentType="application/vnd.openxmlformats-officedocument.drawingml.chart+xml"/>
  <Override PartName="/xl/drawings/drawing112.xml" ContentType="application/vnd.openxmlformats-officedocument.drawing+xml"/>
  <Override PartName="/xl/charts/chart89.xml" ContentType="application/vnd.openxmlformats-officedocument.drawingml.chart+xml"/>
  <Override PartName="/xl/drawings/drawing113.xml" ContentType="application/vnd.openxmlformats-officedocument.drawing+xml"/>
  <Override PartName="/xl/charts/chart9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91.xml" ContentType="application/vnd.openxmlformats-officedocument.drawingml.chart+xml"/>
  <Override PartName="/xl/drawings/drawing116.xml" ContentType="application/vnd.openxmlformats-officedocument.drawing+xml"/>
  <Override PartName="/xl/charts/chart92.xml" ContentType="application/vnd.openxmlformats-officedocument.drawingml.chart+xml"/>
  <Override PartName="/xl/drawings/drawing117.xml" ContentType="application/vnd.openxmlformats-officedocument.drawing+xml"/>
  <Override PartName="/xl/charts/chart93.xml" ContentType="application/vnd.openxmlformats-officedocument.drawingml.chart+xml"/>
  <Override PartName="/xl/drawings/drawing118.xml" ContentType="application/vnd.openxmlformats-officedocument.drawing+xml"/>
  <Override PartName="/xl/charts/chart94.xml" ContentType="application/vnd.openxmlformats-officedocument.drawingml.chart+xml"/>
  <Override PartName="/xl/drawings/drawing119.xml" ContentType="application/vnd.openxmlformats-officedocument.drawing+xml"/>
  <Override PartName="/xl/charts/chart95.xml" ContentType="application/vnd.openxmlformats-officedocument.drawingml.chart+xml"/>
  <Override PartName="/xl/drawings/drawing120.xml" ContentType="application/vnd.openxmlformats-officedocument.drawing+xml"/>
  <Override PartName="/xl/charts/chart96.xml" ContentType="application/vnd.openxmlformats-officedocument.drawingml.chart+xml"/>
  <Override PartName="/xl/drawings/drawing121.xml" ContentType="application/vnd.openxmlformats-officedocument.drawing+xml"/>
  <Override PartName="/xl/charts/chart97.xml" ContentType="application/vnd.openxmlformats-officedocument.drawingml.chart+xml"/>
  <Override PartName="/xl/theme/themeOverride21.xml" ContentType="application/vnd.openxmlformats-officedocument.themeOverride+xml"/>
  <Override PartName="/xl/drawings/drawing122.xml" ContentType="application/vnd.openxmlformats-officedocument.drawing+xml"/>
  <Override PartName="/xl/charts/chart98.xml" ContentType="application/vnd.openxmlformats-officedocument.drawingml.chart+xml"/>
  <Override PartName="/xl/theme/themeOverride22.xml" ContentType="application/vnd.openxmlformats-officedocument.themeOverride+xml"/>
  <Override PartName="/xl/drawings/drawing123.xml" ContentType="application/vnd.openxmlformats-officedocument.drawing+xml"/>
  <Override PartName="/xl/charts/chart99.xml" ContentType="application/vnd.openxmlformats-officedocument.drawingml.chart+xml"/>
  <Override PartName="/xl/theme/themeOverride23.xml" ContentType="application/vnd.openxmlformats-officedocument.themeOverride+xml"/>
  <Override PartName="/xl/drawings/drawing124.xml" ContentType="application/vnd.openxmlformats-officedocument.drawing+xml"/>
  <Override PartName="/xl/charts/chart100.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101.xml" ContentType="application/vnd.openxmlformats-officedocument.drawingml.chart+xml"/>
  <Override PartName="/xl/drawings/drawing127.xml" ContentType="application/vnd.openxmlformats-officedocument.drawing+xml"/>
  <Override PartName="/xl/charts/chart102.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103.xml" ContentType="application/vnd.openxmlformats-officedocument.drawingml.chart+xml"/>
  <Override PartName="/xl/theme/themeOverride24.xml" ContentType="application/vnd.openxmlformats-officedocument.themeOverride+xml"/>
  <Override PartName="/xl/drawings/drawing130.xml" ContentType="application/vnd.openxmlformats-officedocument.drawingml.chartshapes+xml"/>
  <Override PartName="/xl/drawings/drawing131.xml" ContentType="application/vnd.openxmlformats-officedocument.drawing+xml"/>
  <Override PartName="/xl/charts/chart104.xml" ContentType="application/vnd.openxmlformats-officedocument.drawingml.chart+xml"/>
  <Override PartName="/xl/drawings/drawing13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61"/>
  </bookViews>
  <sheets>
    <sheet name="Content" sheetId="1" r:id="rId1"/>
    <sheet name="0" sheetId="2" r:id="rId2"/>
    <sheet name="1.1" sheetId="3" r:id="rId3"/>
    <sheet name="1.2" sheetId="6" r:id="rId4"/>
    <sheet name="1.3" sheetId="7" r:id="rId5"/>
    <sheet name="1.4" sheetId="8" r:id="rId6"/>
    <sheet name="1.5" sheetId="10" r:id="rId7"/>
    <sheet name="1.6" sheetId="11" r:id="rId8"/>
    <sheet name="1.7" sheetId="12" r:id="rId9"/>
    <sheet name="1.8" sheetId="9" r:id="rId10"/>
    <sheet name="1.9" sheetId="116" r:id="rId11"/>
    <sheet name="2.1.1" sheetId="175" r:id="rId12"/>
    <sheet name="2.1.2" sheetId="176" r:id="rId13"/>
    <sheet name="2.1.3" sheetId="177" r:id="rId14"/>
    <sheet name="2.1.4" sheetId="178" r:id="rId15"/>
    <sheet name="2.1.5" sheetId="179" r:id="rId16"/>
    <sheet name="2.1.6" sheetId="180" r:id="rId17"/>
    <sheet name="2.1.7" sheetId="181" r:id="rId18"/>
    <sheet name="2.1.8" sheetId="182" r:id="rId19"/>
    <sheet name="2.1.9" sheetId="183" r:id="rId20"/>
    <sheet name="В.1.1" sheetId="184" r:id="rId21"/>
    <sheet name="В.1.2" sheetId="185" r:id="rId22"/>
    <sheet name="В.2.1" sheetId="215" r:id="rId23"/>
    <sheet name="2.2.1" sheetId="207" r:id="rId24"/>
    <sheet name="2.2.2" sheetId="208" r:id="rId25"/>
    <sheet name="2.2.3" sheetId="209" r:id="rId26"/>
    <sheet name="2.2.4" sheetId="232" r:id="rId27"/>
    <sheet name="2.2.5" sheetId="211" r:id="rId28"/>
    <sheet name="2.2.6" sheetId="212" r:id="rId29"/>
    <sheet name="2.2.7" sheetId="233" r:id="rId30"/>
    <sheet name="2.2.8" sheetId="214" r:id="rId31"/>
    <sheet name="2.3.1" sheetId="216" r:id="rId32"/>
    <sheet name="2.3.2" sheetId="217" r:id="rId33"/>
    <sheet name="2.3.3" sheetId="218" r:id="rId34"/>
    <sheet name="2.3.4" sheetId="219" r:id="rId35"/>
    <sheet name="2.3.5" sheetId="220" r:id="rId36"/>
    <sheet name="2.3.6" sheetId="221" r:id="rId37"/>
    <sheet name="В.3.1" sheetId="222" r:id="rId38"/>
    <sheet name="В.3.2" sheetId="223" r:id="rId39"/>
    <sheet name="В.3.3" sheetId="224" r:id="rId40"/>
    <sheet name="В.3.4" sheetId="225" r:id="rId41"/>
    <sheet name="2.4.1 " sheetId="234" r:id="rId42"/>
    <sheet name="2.4.2" sheetId="235" r:id="rId43"/>
    <sheet name="2.4.3 " sheetId="236" r:id="rId44"/>
    <sheet name="2.4.4" sheetId="237" r:id="rId45"/>
    <sheet name="2.4.5" sheetId="238" r:id="rId46"/>
    <sheet name="2.4.6" sheetId="239" r:id="rId47"/>
    <sheet name="2.4.7" sheetId="240" r:id="rId48"/>
    <sheet name="B.4.T.1" sheetId="241" r:id="rId49"/>
    <sheet name="В.4.1" sheetId="242" r:id="rId50"/>
    <sheet name="В.4.2" sheetId="243" r:id="rId51"/>
    <sheet name="В.4.3" sheetId="244" r:id="rId52"/>
    <sheet name="B.4.T.2" sheetId="245" r:id="rId53"/>
    <sheet name="2.5.1" sheetId="170" r:id="rId54"/>
    <sheet name="2.5.2" sheetId="171" r:id="rId55"/>
    <sheet name="2.5.3" sheetId="172" r:id="rId56"/>
    <sheet name="2.5.4" sheetId="173" r:id="rId57"/>
    <sheet name="2.5.5" sheetId="174" r:id="rId58"/>
    <sheet name="2.5.6" sheetId="69" r:id="rId59"/>
    <sheet name="2.5.7" sheetId="70" r:id="rId60"/>
    <sheet name="2.5.8" sheetId="115" r:id="rId61"/>
    <sheet name="2.5.9" sheetId="167" r:id="rId62"/>
    <sheet name="2.6.1" sheetId="186" r:id="rId63"/>
    <sheet name="2.6.2" sheetId="187" r:id="rId64"/>
    <sheet name="2.6.3" sheetId="188" r:id="rId65"/>
    <sheet name="2.6.4" sheetId="189" r:id="rId66"/>
    <sheet name="2.6.5" sheetId="190" r:id="rId67"/>
    <sheet name="2.6.6" sheetId="191" r:id="rId68"/>
    <sheet name="2.6.7" sheetId="192" r:id="rId69"/>
    <sheet name="2.6.8" sheetId="193" r:id="rId70"/>
    <sheet name="2.6.9" sheetId="194" r:id="rId71"/>
    <sheet name="2.6.10" sheetId="195" r:id="rId72"/>
    <sheet name="3.1.1" sheetId="82" r:id="rId73"/>
    <sheet name="3.1.2" sheetId="87" r:id="rId74"/>
    <sheet name="3.1.3" sheetId="83" r:id="rId75"/>
    <sheet name="3.1.4" sheetId="85" r:id="rId76"/>
    <sheet name="3.1.5" sheetId="86" r:id="rId77"/>
    <sheet name="B.6.1 " sheetId="197" r:id="rId78"/>
    <sheet name="В.6.2" sheetId="206" r:id="rId79"/>
    <sheet name="B.6.3" sheetId="198" r:id="rId80"/>
    <sheet name="B.6.4" sheetId="199" r:id="rId81"/>
    <sheet name="В.6.5" sheetId="200" r:id="rId82"/>
    <sheet name="B.6.6" sheetId="201" r:id="rId83"/>
    <sheet name="B.6.7" sheetId="202" r:id="rId84"/>
    <sheet name="B.6.8" sheetId="203" r:id="rId85"/>
    <sheet name="B.6.9" sheetId="231" r:id="rId86"/>
    <sheet name="B.6.10" sheetId="205" r:id="rId87"/>
    <sheet name="3.2.1" sheetId="88" r:id="rId88"/>
    <sheet name="3.2.2" sheetId="89" r:id="rId89"/>
    <sheet name="3.2.3" sheetId="90" r:id="rId90"/>
    <sheet name="3.2.4" sheetId="93" r:id="rId91"/>
    <sheet name="3.2.5" sheetId="91" r:id="rId92"/>
    <sheet name="3.2.6" sheetId="92" r:id="rId93"/>
    <sheet name="3.2.7" sheetId="94" r:id="rId94"/>
    <sheet name="3.2.8" sheetId="95" r:id="rId95"/>
    <sheet name="3.3.1" sheetId="96" r:id="rId96"/>
    <sheet name="3.3.2" sheetId="97" r:id="rId97"/>
    <sheet name="3.3.3" sheetId="98" r:id="rId98"/>
    <sheet name="3.3.4" sheetId="121" r:id="rId99"/>
    <sheet name="3.3.5" sheetId="100" r:id="rId100"/>
    <sheet name="3.3.6" sheetId="101" r:id="rId101"/>
    <sheet name="В.7.1" sheetId="226" r:id="rId102"/>
    <sheet name="В.7.2" sheetId="227" r:id="rId103"/>
    <sheet name="В.7.3" sheetId="228" r:id="rId104"/>
    <sheet name="В.7.4" sheetId="229" r:id="rId105"/>
    <sheet name="В.7.5" sheetId="230" r:id="rId106"/>
    <sheet name="3.4.1" sheetId="102" r:id="rId107"/>
    <sheet name="3.4.2" sheetId="103" r:id="rId108"/>
    <sheet name="3.4.3" sheetId="104" r:id="rId109"/>
    <sheet name="3.5.1" sheetId="105" r:id="rId110"/>
    <sheet name="3.5.2" sheetId="106" r:id="rId111"/>
  </sheets>
  <externalReferences>
    <externalReference r:id="rId112"/>
    <externalReference r:id="rId113"/>
  </externalReferences>
  <definedNames>
    <definedName name="____________________t06" localSheetId="1" hidden="1">{#N/A,#N/A,FALSE,"т04"}</definedName>
    <definedName name="____________________t06" localSheetId="14" hidden="1">{#N/A,#N/A,FALSE,"т04"}</definedName>
    <definedName name="____________________t06" localSheetId="17"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6" hidden="1">{#N/A,#N/A,FALSE,"т04"}</definedName>
    <definedName name="____________________t06" localSheetId="41" hidden="1">{#N/A,#N/A,FALSE,"т04"}</definedName>
    <definedName name="____________________t06" localSheetId="45"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71" hidden="1">{#N/A,#N/A,FALSE,"т04"}</definedName>
    <definedName name="____________________t06" localSheetId="65" hidden="1">{#N/A,#N/A,FALSE,"т04"}</definedName>
    <definedName name="____________________t06" localSheetId="66" hidden="1">{#N/A,#N/A,FALSE,"т04"}</definedName>
    <definedName name="____________________t06" localSheetId="68" hidden="1">{#N/A,#N/A,FALSE,"т04"}</definedName>
    <definedName name="____________________t06" localSheetId="69" hidden="1">{#N/A,#N/A,FALSE,"т04"}</definedName>
    <definedName name="____________________t06" localSheetId="72" hidden="1">{#N/A,#N/A,FALSE,"т04"}</definedName>
    <definedName name="____________________t06" localSheetId="91" hidden="1">{#N/A,#N/A,FALSE,"т04"}</definedName>
    <definedName name="____________________t06" localSheetId="92" hidden="1">{#N/A,#N/A,FALSE,"т04"}</definedName>
    <definedName name="____________________t06" localSheetId="95" hidden="1">{#N/A,#N/A,FALSE,"т04"}</definedName>
    <definedName name="____________________t06" localSheetId="97" hidden="1">{#N/A,#N/A,FALSE,"т04"}</definedName>
    <definedName name="____________________t06" localSheetId="98" hidden="1">{#N/A,#N/A,FALSE,"т04"}</definedName>
    <definedName name="____________________t06" localSheetId="99" hidden="1">{#N/A,#N/A,FALSE,"т04"}</definedName>
    <definedName name="____________________t06" localSheetId="100" hidden="1">{#N/A,#N/A,FALSE,"т04"}</definedName>
    <definedName name="____________________t06" localSheetId="106" hidden="1">{#N/A,#N/A,FALSE,"т04"}</definedName>
    <definedName name="____________________t06" localSheetId="80"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9" hidden="1">{#N/A,#N/A,FALSE,"т04"}</definedName>
    <definedName name="____________________t06" localSheetId="50" hidden="1">{#N/A,#N/A,FALSE,"т04"}</definedName>
    <definedName name="____________________t06" localSheetId="103" hidden="1">{#N/A,#N/A,FALSE,"т04"}</definedName>
    <definedName name="____________________t06" localSheetId="104" hidden="1">{#N/A,#N/A,FALSE,"т04"}</definedName>
    <definedName name="____________________t06" localSheetId="105" hidden="1">{#N/A,#N/A,FALSE,"т04"}</definedName>
    <definedName name="____________________t06" hidden="1">{#N/A,#N/A,FALSE,"т04"}</definedName>
    <definedName name="___________________t04" localSheetId="1" hidden="1">{#N/A,#N/A,FALSE,"т04"}</definedName>
    <definedName name="___________________t04" localSheetId="14" hidden="1">{#N/A,#N/A,FALSE,"т04"}</definedName>
    <definedName name="___________________t04" localSheetId="17"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6" hidden="1">{#N/A,#N/A,FALSE,"т04"}</definedName>
    <definedName name="___________________t04" localSheetId="41" hidden="1">{#N/A,#N/A,FALSE,"т04"}</definedName>
    <definedName name="___________________t04" localSheetId="45"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71" hidden="1">{#N/A,#N/A,FALSE,"т04"}</definedName>
    <definedName name="___________________t04" localSheetId="65" hidden="1">{#N/A,#N/A,FALSE,"т04"}</definedName>
    <definedName name="___________________t04" localSheetId="66" hidden="1">{#N/A,#N/A,FALSE,"т04"}</definedName>
    <definedName name="___________________t04" localSheetId="68" hidden="1">{#N/A,#N/A,FALSE,"т04"}</definedName>
    <definedName name="___________________t04" localSheetId="69" hidden="1">{#N/A,#N/A,FALSE,"т04"}</definedName>
    <definedName name="___________________t04" localSheetId="72" hidden="1">{#N/A,#N/A,FALSE,"т04"}</definedName>
    <definedName name="___________________t04" localSheetId="91" hidden="1">{#N/A,#N/A,FALSE,"т04"}</definedName>
    <definedName name="___________________t04" localSheetId="92" hidden="1">{#N/A,#N/A,FALSE,"т04"}</definedName>
    <definedName name="___________________t04" localSheetId="95" hidden="1">{#N/A,#N/A,FALSE,"т04"}</definedName>
    <definedName name="___________________t04" localSheetId="97" hidden="1">{#N/A,#N/A,FALSE,"т04"}</definedName>
    <definedName name="___________________t04" localSheetId="98" hidden="1">{#N/A,#N/A,FALSE,"т04"}</definedName>
    <definedName name="___________________t04" localSheetId="99" hidden="1">{#N/A,#N/A,FALSE,"т04"}</definedName>
    <definedName name="___________________t04" localSheetId="100" hidden="1">{#N/A,#N/A,FALSE,"т04"}</definedName>
    <definedName name="___________________t04" localSheetId="106" hidden="1">{#N/A,#N/A,FALSE,"т04"}</definedName>
    <definedName name="___________________t04" localSheetId="80"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9" hidden="1">{#N/A,#N/A,FALSE,"т04"}</definedName>
    <definedName name="___________________t04" localSheetId="50" hidden="1">{#N/A,#N/A,FALSE,"т04"}</definedName>
    <definedName name="___________________t04" localSheetId="103" hidden="1">{#N/A,#N/A,FALSE,"т04"}</definedName>
    <definedName name="___________________t04" localSheetId="104" hidden="1">{#N/A,#N/A,FALSE,"т04"}</definedName>
    <definedName name="___________________t04" localSheetId="105" hidden="1">{#N/A,#N/A,FALSE,"т04"}</definedName>
    <definedName name="___________________t04" hidden="1">{#N/A,#N/A,FALSE,"т04"}</definedName>
    <definedName name="___________________t06" localSheetId="1" hidden="1">{#N/A,#N/A,FALSE,"т04"}</definedName>
    <definedName name="___________________t06" localSheetId="14" hidden="1">{#N/A,#N/A,FALSE,"т04"}</definedName>
    <definedName name="___________________t06" localSheetId="17"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6" hidden="1">{#N/A,#N/A,FALSE,"т04"}</definedName>
    <definedName name="___________________t06" localSheetId="41" hidden="1">{#N/A,#N/A,FALSE,"т04"}</definedName>
    <definedName name="___________________t06" localSheetId="45"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71" hidden="1">{#N/A,#N/A,FALSE,"т04"}</definedName>
    <definedName name="___________________t06" localSheetId="65" hidden="1">{#N/A,#N/A,FALSE,"т04"}</definedName>
    <definedName name="___________________t06" localSheetId="66" hidden="1">{#N/A,#N/A,FALSE,"т04"}</definedName>
    <definedName name="___________________t06" localSheetId="68" hidden="1">{#N/A,#N/A,FALSE,"т04"}</definedName>
    <definedName name="___________________t06" localSheetId="69" hidden="1">{#N/A,#N/A,FALSE,"т04"}</definedName>
    <definedName name="___________________t06" localSheetId="72" hidden="1">{#N/A,#N/A,FALSE,"т04"}</definedName>
    <definedName name="___________________t06" localSheetId="91" hidden="1">{#N/A,#N/A,FALSE,"т04"}</definedName>
    <definedName name="___________________t06" localSheetId="92" hidden="1">{#N/A,#N/A,FALSE,"т04"}</definedName>
    <definedName name="___________________t06" localSheetId="95" hidden="1">{#N/A,#N/A,FALSE,"т04"}</definedName>
    <definedName name="___________________t06" localSheetId="97" hidden="1">{#N/A,#N/A,FALSE,"т04"}</definedName>
    <definedName name="___________________t06" localSheetId="98" hidden="1">{#N/A,#N/A,FALSE,"т04"}</definedName>
    <definedName name="___________________t06" localSheetId="99" hidden="1">{#N/A,#N/A,FALSE,"т04"}</definedName>
    <definedName name="___________________t06" localSheetId="100" hidden="1">{#N/A,#N/A,FALSE,"т04"}</definedName>
    <definedName name="___________________t06" localSheetId="106" hidden="1">{#N/A,#N/A,FALSE,"т04"}</definedName>
    <definedName name="___________________t06" localSheetId="80"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9" hidden="1">{#N/A,#N/A,FALSE,"т04"}</definedName>
    <definedName name="___________________t06" localSheetId="50" hidden="1">{#N/A,#N/A,FALSE,"т04"}</definedName>
    <definedName name="___________________t06" localSheetId="103" hidden="1">{#N/A,#N/A,FALSE,"т04"}</definedName>
    <definedName name="___________________t06" localSheetId="104" hidden="1">{#N/A,#N/A,FALSE,"т04"}</definedName>
    <definedName name="___________________t06" localSheetId="105" hidden="1">{#N/A,#N/A,FALSE,"т04"}</definedName>
    <definedName name="___________________t06" hidden="1">{#N/A,#N/A,FALSE,"т04"}</definedName>
    <definedName name="__________________t04" localSheetId="1" hidden="1">{#N/A,#N/A,FALSE,"т04"}</definedName>
    <definedName name="__________________t04" localSheetId="14" hidden="1">{#N/A,#N/A,FALSE,"т04"}</definedName>
    <definedName name="__________________t04" localSheetId="17"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6" hidden="1">{#N/A,#N/A,FALSE,"т04"}</definedName>
    <definedName name="__________________t04" localSheetId="41" hidden="1">{#N/A,#N/A,FALSE,"т04"}</definedName>
    <definedName name="__________________t04" localSheetId="45"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71" hidden="1">{#N/A,#N/A,FALSE,"т04"}</definedName>
    <definedName name="__________________t04" localSheetId="65" hidden="1">{#N/A,#N/A,FALSE,"т04"}</definedName>
    <definedName name="__________________t04" localSheetId="66" hidden="1">{#N/A,#N/A,FALSE,"т04"}</definedName>
    <definedName name="__________________t04" localSheetId="68" hidden="1">{#N/A,#N/A,FALSE,"т04"}</definedName>
    <definedName name="__________________t04" localSheetId="69" hidden="1">{#N/A,#N/A,FALSE,"т04"}</definedName>
    <definedName name="__________________t04" localSheetId="72" hidden="1">{#N/A,#N/A,FALSE,"т04"}</definedName>
    <definedName name="__________________t04" localSheetId="91" hidden="1">{#N/A,#N/A,FALSE,"т04"}</definedName>
    <definedName name="__________________t04" localSheetId="92" hidden="1">{#N/A,#N/A,FALSE,"т04"}</definedName>
    <definedName name="__________________t04" localSheetId="95" hidden="1">{#N/A,#N/A,FALSE,"т04"}</definedName>
    <definedName name="__________________t04" localSheetId="97" hidden="1">{#N/A,#N/A,FALSE,"т04"}</definedName>
    <definedName name="__________________t04" localSheetId="98" hidden="1">{#N/A,#N/A,FALSE,"т04"}</definedName>
    <definedName name="__________________t04" localSheetId="99" hidden="1">{#N/A,#N/A,FALSE,"т04"}</definedName>
    <definedName name="__________________t04" localSheetId="100" hidden="1">{#N/A,#N/A,FALSE,"т04"}</definedName>
    <definedName name="__________________t04" localSheetId="106" hidden="1">{#N/A,#N/A,FALSE,"т04"}</definedName>
    <definedName name="__________________t04" localSheetId="80"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9" hidden="1">{#N/A,#N/A,FALSE,"т04"}</definedName>
    <definedName name="__________________t04" localSheetId="50" hidden="1">{#N/A,#N/A,FALSE,"т04"}</definedName>
    <definedName name="__________________t04" localSheetId="103" hidden="1">{#N/A,#N/A,FALSE,"т04"}</definedName>
    <definedName name="__________________t04" localSheetId="104" hidden="1">{#N/A,#N/A,FALSE,"т04"}</definedName>
    <definedName name="__________________t04" localSheetId="105" hidden="1">{#N/A,#N/A,FALSE,"т04"}</definedName>
    <definedName name="__________________t04" hidden="1">{#N/A,#N/A,FALSE,"т04"}</definedName>
    <definedName name="__________________t06" localSheetId="1" hidden="1">{#N/A,#N/A,FALSE,"т04"}</definedName>
    <definedName name="__________________t06" localSheetId="14" hidden="1">{#N/A,#N/A,FALSE,"т04"}</definedName>
    <definedName name="__________________t06" localSheetId="17"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6" hidden="1">{#N/A,#N/A,FALSE,"т04"}</definedName>
    <definedName name="__________________t06" localSheetId="41" hidden="1">{#N/A,#N/A,FALSE,"т04"}</definedName>
    <definedName name="__________________t06" localSheetId="45"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71" hidden="1">{#N/A,#N/A,FALSE,"т04"}</definedName>
    <definedName name="__________________t06" localSheetId="65" hidden="1">{#N/A,#N/A,FALSE,"т04"}</definedName>
    <definedName name="__________________t06" localSheetId="66" hidden="1">{#N/A,#N/A,FALSE,"т04"}</definedName>
    <definedName name="__________________t06" localSheetId="68" hidden="1">{#N/A,#N/A,FALSE,"т04"}</definedName>
    <definedName name="__________________t06" localSheetId="69" hidden="1">{#N/A,#N/A,FALSE,"т04"}</definedName>
    <definedName name="__________________t06" localSheetId="72" hidden="1">{#N/A,#N/A,FALSE,"т04"}</definedName>
    <definedName name="__________________t06" localSheetId="91" hidden="1">{#N/A,#N/A,FALSE,"т04"}</definedName>
    <definedName name="__________________t06" localSheetId="92" hidden="1">{#N/A,#N/A,FALSE,"т04"}</definedName>
    <definedName name="__________________t06" localSheetId="95" hidden="1">{#N/A,#N/A,FALSE,"т04"}</definedName>
    <definedName name="__________________t06" localSheetId="97" hidden="1">{#N/A,#N/A,FALSE,"т04"}</definedName>
    <definedName name="__________________t06" localSheetId="98" hidden="1">{#N/A,#N/A,FALSE,"т04"}</definedName>
    <definedName name="__________________t06" localSheetId="99" hidden="1">{#N/A,#N/A,FALSE,"т04"}</definedName>
    <definedName name="__________________t06" localSheetId="100" hidden="1">{#N/A,#N/A,FALSE,"т04"}</definedName>
    <definedName name="__________________t06" localSheetId="106" hidden="1">{#N/A,#N/A,FALSE,"т04"}</definedName>
    <definedName name="__________________t06" localSheetId="80"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9" hidden="1">{#N/A,#N/A,FALSE,"т04"}</definedName>
    <definedName name="__________________t06" localSheetId="50" hidden="1">{#N/A,#N/A,FALSE,"т04"}</definedName>
    <definedName name="__________________t06" localSheetId="103" hidden="1">{#N/A,#N/A,FALSE,"т04"}</definedName>
    <definedName name="__________________t06" localSheetId="104" hidden="1">{#N/A,#N/A,FALSE,"т04"}</definedName>
    <definedName name="__________________t06" localSheetId="105" hidden="1">{#N/A,#N/A,FALSE,"т04"}</definedName>
    <definedName name="__________________t06" hidden="1">{#N/A,#N/A,FALSE,"т04"}</definedName>
    <definedName name="_________________t04" localSheetId="1" hidden="1">{#N/A,#N/A,FALSE,"т04"}</definedName>
    <definedName name="_________________t04" localSheetId="14" hidden="1">{#N/A,#N/A,FALSE,"т04"}</definedName>
    <definedName name="_________________t04" localSheetId="17"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6" hidden="1">{#N/A,#N/A,FALSE,"т04"}</definedName>
    <definedName name="_________________t04" localSheetId="41" hidden="1">{#N/A,#N/A,FALSE,"т04"}</definedName>
    <definedName name="_________________t04" localSheetId="45"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71" hidden="1">{#N/A,#N/A,FALSE,"т04"}</definedName>
    <definedName name="_________________t04" localSheetId="65" hidden="1">{#N/A,#N/A,FALSE,"т04"}</definedName>
    <definedName name="_________________t04" localSheetId="66" hidden="1">{#N/A,#N/A,FALSE,"т04"}</definedName>
    <definedName name="_________________t04" localSheetId="68" hidden="1">{#N/A,#N/A,FALSE,"т04"}</definedName>
    <definedName name="_________________t04" localSheetId="69" hidden="1">{#N/A,#N/A,FALSE,"т04"}</definedName>
    <definedName name="_________________t04" localSheetId="72" hidden="1">{#N/A,#N/A,FALSE,"т04"}</definedName>
    <definedName name="_________________t04" localSheetId="91" hidden="1">{#N/A,#N/A,FALSE,"т04"}</definedName>
    <definedName name="_________________t04" localSheetId="92" hidden="1">{#N/A,#N/A,FALSE,"т04"}</definedName>
    <definedName name="_________________t04" localSheetId="95" hidden="1">{#N/A,#N/A,FALSE,"т04"}</definedName>
    <definedName name="_________________t04" localSheetId="97" hidden="1">{#N/A,#N/A,FALSE,"т04"}</definedName>
    <definedName name="_________________t04" localSheetId="98" hidden="1">{#N/A,#N/A,FALSE,"т04"}</definedName>
    <definedName name="_________________t04" localSheetId="99" hidden="1">{#N/A,#N/A,FALSE,"т04"}</definedName>
    <definedName name="_________________t04" localSheetId="100" hidden="1">{#N/A,#N/A,FALSE,"т04"}</definedName>
    <definedName name="_________________t04" localSheetId="106" hidden="1">{#N/A,#N/A,FALSE,"т04"}</definedName>
    <definedName name="_________________t04" localSheetId="80"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9" hidden="1">{#N/A,#N/A,FALSE,"т04"}</definedName>
    <definedName name="_________________t04" localSheetId="50" hidden="1">{#N/A,#N/A,FALSE,"т04"}</definedName>
    <definedName name="_________________t04" localSheetId="103" hidden="1">{#N/A,#N/A,FALSE,"т04"}</definedName>
    <definedName name="_________________t04" localSheetId="104" hidden="1">{#N/A,#N/A,FALSE,"т04"}</definedName>
    <definedName name="_________________t04" localSheetId="105" hidden="1">{#N/A,#N/A,FALSE,"т04"}</definedName>
    <definedName name="_________________t04" hidden="1">{#N/A,#N/A,FALSE,"т04"}</definedName>
    <definedName name="_________________t06" localSheetId="1" hidden="1">{#N/A,#N/A,FALSE,"т04"}</definedName>
    <definedName name="_________________t06" localSheetId="14" hidden="1">{#N/A,#N/A,FALSE,"т04"}</definedName>
    <definedName name="_________________t06" localSheetId="17"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6" hidden="1">{#N/A,#N/A,FALSE,"т04"}</definedName>
    <definedName name="_________________t06" localSheetId="41" hidden="1">{#N/A,#N/A,FALSE,"т04"}</definedName>
    <definedName name="_________________t06" localSheetId="45"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71" hidden="1">{#N/A,#N/A,FALSE,"т04"}</definedName>
    <definedName name="_________________t06" localSheetId="65" hidden="1">{#N/A,#N/A,FALSE,"т04"}</definedName>
    <definedName name="_________________t06" localSheetId="66" hidden="1">{#N/A,#N/A,FALSE,"т04"}</definedName>
    <definedName name="_________________t06" localSheetId="68" hidden="1">{#N/A,#N/A,FALSE,"т04"}</definedName>
    <definedName name="_________________t06" localSheetId="69" hidden="1">{#N/A,#N/A,FALSE,"т04"}</definedName>
    <definedName name="_________________t06" localSheetId="72" hidden="1">{#N/A,#N/A,FALSE,"т04"}</definedName>
    <definedName name="_________________t06" localSheetId="91" hidden="1">{#N/A,#N/A,FALSE,"т04"}</definedName>
    <definedName name="_________________t06" localSheetId="92" hidden="1">{#N/A,#N/A,FALSE,"т04"}</definedName>
    <definedName name="_________________t06" localSheetId="95" hidden="1">{#N/A,#N/A,FALSE,"т04"}</definedName>
    <definedName name="_________________t06" localSheetId="97" hidden="1">{#N/A,#N/A,FALSE,"т04"}</definedName>
    <definedName name="_________________t06" localSheetId="98" hidden="1">{#N/A,#N/A,FALSE,"т04"}</definedName>
    <definedName name="_________________t06" localSheetId="99" hidden="1">{#N/A,#N/A,FALSE,"т04"}</definedName>
    <definedName name="_________________t06" localSheetId="100" hidden="1">{#N/A,#N/A,FALSE,"т04"}</definedName>
    <definedName name="_________________t06" localSheetId="106" hidden="1">{#N/A,#N/A,FALSE,"т04"}</definedName>
    <definedName name="_________________t06" localSheetId="80"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9" hidden="1">{#N/A,#N/A,FALSE,"т04"}</definedName>
    <definedName name="_________________t06" localSheetId="50" hidden="1">{#N/A,#N/A,FALSE,"т04"}</definedName>
    <definedName name="_________________t06" localSheetId="103" hidden="1">{#N/A,#N/A,FALSE,"т04"}</definedName>
    <definedName name="_________________t06" localSheetId="104" hidden="1">{#N/A,#N/A,FALSE,"т04"}</definedName>
    <definedName name="_________________t06" localSheetId="105" hidden="1">{#N/A,#N/A,FALSE,"т04"}</definedName>
    <definedName name="_________________t06" hidden="1">{#N/A,#N/A,FALSE,"т04"}</definedName>
    <definedName name="________________t04" localSheetId="1" hidden="1">{#N/A,#N/A,FALSE,"т04"}</definedName>
    <definedName name="________________t04" localSheetId="14" hidden="1">{#N/A,#N/A,FALSE,"т04"}</definedName>
    <definedName name="________________t04" localSheetId="17"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6" hidden="1">{#N/A,#N/A,FALSE,"т04"}</definedName>
    <definedName name="________________t04" localSheetId="41" hidden="1">{#N/A,#N/A,FALSE,"т04"}</definedName>
    <definedName name="________________t04" localSheetId="45"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71" hidden="1">{#N/A,#N/A,FALSE,"т04"}</definedName>
    <definedName name="________________t04" localSheetId="65" hidden="1">{#N/A,#N/A,FALSE,"т04"}</definedName>
    <definedName name="________________t04" localSheetId="66" hidden="1">{#N/A,#N/A,FALSE,"т04"}</definedName>
    <definedName name="________________t04" localSheetId="68" hidden="1">{#N/A,#N/A,FALSE,"т04"}</definedName>
    <definedName name="________________t04" localSheetId="69" hidden="1">{#N/A,#N/A,FALSE,"т04"}</definedName>
    <definedName name="________________t04" localSheetId="72" hidden="1">{#N/A,#N/A,FALSE,"т04"}</definedName>
    <definedName name="________________t04" localSheetId="91" hidden="1">{#N/A,#N/A,FALSE,"т04"}</definedName>
    <definedName name="________________t04" localSheetId="92" hidden="1">{#N/A,#N/A,FALSE,"т04"}</definedName>
    <definedName name="________________t04" localSheetId="95" hidden="1">{#N/A,#N/A,FALSE,"т04"}</definedName>
    <definedName name="________________t04" localSheetId="97" hidden="1">{#N/A,#N/A,FALSE,"т04"}</definedName>
    <definedName name="________________t04" localSheetId="98" hidden="1">{#N/A,#N/A,FALSE,"т04"}</definedName>
    <definedName name="________________t04" localSheetId="99" hidden="1">{#N/A,#N/A,FALSE,"т04"}</definedName>
    <definedName name="________________t04" localSheetId="100" hidden="1">{#N/A,#N/A,FALSE,"т04"}</definedName>
    <definedName name="________________t04" localSheetId="106" hidden="1">{#N/A,#N/A,FALSE,"т04"}</definedName>
    <definedName name="________________t04" localSheetId="80"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9" hidden="1">{#N/A,#N/A,FALSE,"т04"}</definedName>
    <definedName name="________________t04" localSheetId="50" hidden="1">{#N/A,#N/A,FALSE,"т04"}</definedName>
    <definedName name="________________t04" localSheetId="103" hidden="1">{#N/A,#N/A,FALSE,"т04"}</definedName>
    <definedName name="________________t04" localSheetId="104" hidden="1">{#N/A,#N/A,FALSE,"т04"}</definedName>
    <definedName name="________________t04" localSheetId="105" hidden="1">{#N/A,#N/A,FALSE,"т04"}</definedName>
    <definedName name="________________t04" hidden="1">{#N/A,#N/A,FALSE,"т04"}</definedName>
    <definedName name="________________t06" localSheetId="1" hidden="1">{#N/A,#N/A,FALSE,"т04"}</definedName>
    <definedName name="________________t06" localSheetId="14" hidden="1">{#N/A,#N/A,FALSE,"т04"}</definedName>
    <definedName name="________________t06" localSheetId="17"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6" hidden="1">{#N/A,#N/A,FALSE,"т04"}</definedName>
    <definedName name="________________t06" localSheetId="41" hidden="1">{#N/A,#N/A,FALSE,"т04"}</definedName>
    <definedName name="________________t06" localSheetId="45"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71" hidden="1">{#N/A,#N/A,FALSE,"т04"}</definedName>
    <definedName name="________________t06" localSheetId="65" hidden="1">{#N/A,#N/A,FALSE,"т04"}</definedName>
    <definedName name="________________t06" localSheetId="66" hidden="1">{#N/A,#N/A,FALSE,"т04"}</definedName>
    <definedName name="________________t06" localSheetId="68" hidden="1">{#N/A,#N/A,FALSE,"т04"}</definedName>
    <definedName name="________________t06" localSheetId="69" hidden="1">{#N/A,#N/A,FALSE,"т04"}</definedName>
    <definedName name="________________t06" localSheetId="72" hidden="1">{#N/A,#N/A,FALSE,"т04"}</definedName>
    <definedName name="________________t06" localSheetId="91" hidden="1">{#N/A,#N/A,FALSE,"т04"}</definedName>
    <definedName name="________________t06" localSheetId="92" hidden="1">{#N/A,#N/A,FALSE,"т04"}</definedName>
    <definedName name="________________t06" localSheetId="95" hidden="1">{#N/A,#N/A,FALSE,"т04"}</definedName>
    <definedName name="________________t06" localSheetId="97" hidden="1">{#N/A,#N/A,FALSE,"т04"}</definedName>
    <definedName name="________________t06" localSheetId="98" hidden="1">{#N/A,#N/A,FALSE,"т04"}</definedName>
    <definedName name="________________t06" localSheetId="99" hidden="1">{#N/A,#N/A,FALSE,"т04"}</definedName>
    <definedName name="________________t06" localSheetId="100" hidden="1">{#N/A,#N/A,FALSE,"т04"}</definedName>
    <definedName name="________________t06" localSheetId="106" hidden="1">{#N/A,#N/A,FALSE,"т04"}</definedName>
    <definedName name="________________t06" localSheetId="80"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9" hidden="1">{#N/A,#N/A,FALSE,"т04"}</definedName>
    <definedName name="________________t06" localSheetId="50" hidden="1">{#N/A,#N/A,FALSE,"т04"}</definedName>
    <definedName name="________________t06" localSheetId="103" hidden="1">{#N/A,#N/A,FALSE,"т04"}</definedName>
    <definedName name="________________t06" localSheetId="104" hidden="1">{#N/A,#N/A,FALSE,"т04"}</definedName>
    <definedName name="________________t06" localSheetId="105" hidden="1">{#N/A,#N/A,FALSE,"т04"}</definedName>
    <definedName name="________________t06" hidden="1">{#N/A,#N/A,FALSE,"т04"}</definedName>
    <definedName name="_______________t04" localSheetId="1" hidden="1">{#N/A,#N/A,FALSE,"т04"}</definedName>
    <definedName name="_______________t04" localSheetId="14" hidden="1">{#N/A,#N/A,FALSE,"т04"}</definedName>
    <definedName name="_______________t04" localSheetId="17"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6" hidden="1">{#N/A,#N/A,FALSE,"т04"}</definedName>
    <definedName name="_______________t04" localSheetId="41" hidden="1">{#N/A,#N/A,FALSE,"т04"}</definedName>
    <definedName name="_______________t04" localSheetId="45"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71" hidden="1">{#N/A,#N/A,FALSE,"т04"}</definedName>
    <definedName name="_______________t04" localSheetId="65" hidden="1">{#N/A,#N/A,FALSE,"т04"}</definedName>
    <definedName name="_______________t04" localSheetId="66" hidden="1">{#N/A,#N/A,FALSE,"т04"}</definedName>
    <definedName name="_______________t04" localSheetId="68" hidden="1">{#N/A,#N/A,FALSE,"т04"}</definedName>
    <definedName name="_______________t04" localSheetId="69" hidden="1">{#N/A,#N/A,FALSE,"т04"}</definedName>
    <definedName name="_______________t04" localSheetId="72" hidden="1">{#N/A,#N/A,FALSE,"т04"}</definedName>
    <definedName name="_______________t04" localSheetId="91" hidden="1">{#N/A,#N/A,FALSE,"т04"}</definedName>
    <definedName name="_______________t04" localSheetId="92" hidden="1">{#N/A,#N/A,FALSE,"т04"}</definedName>
    <definedName name="_______________t04" localSheetId="95" hidden="1">{#N/A,#N/A,FALSE,"т04"}</definedName>
    <definedName name="_______________t04" localSheetId="97" hidden="1">{#N/A,#N/A,FALSE,"т04"}</definedName>
    <definedName name="_______________t04" localSheetId="98" hidden="1">{#N/A,#N/A,FALSE,"т04"}</definedName>
    <definedName name="_______________t04" localSheetId="99" hidden="1">{#N/A,#N/A,FALSE,"т04"}</definedName>
    <definedName name="_______________t04" localSheetId="100" hidden="1">{#N/A,#N/A,FALSE,"т04"}</definedName>
    <definedName name="_______________t04" localSheetId="106" hidden="1">{#N/A,#N/A,FALSE,"т04"}</definedName>
    <definedName name="_______________t04" localSheetId="80"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9" hidden="1">{#N/A,#N/A,FALSE,"т04"}</definedName>
    <definedName name="_______________t04" localSheetId="50" hidden="1">{#N/A,#N/A,FALSE,"т04"}</definedName>
    <definedName name="_______________t04" localSheetId="103" hidden="1">{#N/A,#N/A,FALSE,"т04"}</definedName>
    <definedName name="_______________t04" localSheetId="104" hidden="1">{#N/A,#N/A,FALSE,"т04"}</definedName>
    <definedName name="_______________t04" localSheetId="105" hidden="1">{#N/A,#N/A,FALSE,"т04"}</definedName>
    <definedName name="_______________t04" hidden="1">{#N/A,#N/A,FALSE,"т04"}</definedName>
    <definedName name="_______________t06" localSheetId="1" hidden="1">{#N/A,#N/A,FALSE,"т04"}</definedName>
    <definedName name="_______________t06" localSheetId="14" hidden="1">{#N/A,#N/A,FALSE,"т04"}</definedName>
    <definedName name="_______________t06" localSheetId="17"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6" hidden="1">{#N/A,#N/A,FALSE,"т04"}</definedName>
    <definedName name="_______________t06" localSheetId="41" hidden="1">{#N/A,#N/A,FALSE,"т04"}</definedName>
    <definedName name="_______________t06" localSheetId="45"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71" hidden="1">{#N/A,#N/A,FALSE,"т04"}</definedName>
    <definedName name="_______________t06" localSheetId="65" hidden="1">{#N/A,#N/A,FALSE,"т04"}</definedName>
    <definedName name="_______________t06" localSheetId="66" hidden="1">{#N/A,#N/A,FALSE,"т04"}</definedName>
    <definedName name="_______________t06" localSheetId="68" hidden="1">{#N/A,#N/A,FALSE,"т04"}</definedName>
    <definedName name="_______________t06" localSheetId="69" hidden="1">{#N/A,#N/A,FALSE,"т04"}</definedName>
    <definedName name="_______________t06" localSheetId="72" hidden="1">{#N/A,#N/A,FALSE,"т04"}</definedName>
    <definedName name="_______________t06" localSheetId="91" hidden="1">{#N/A,#N/A,FALSE,"т04"}</definedName>
    <definedName name="_______________t06" localSheetId="92" hidden="1">{#N/A,#N/A,FALSE,"т04"}</definedName>
    <definedName name="_______________t06" localSheetId="95" hidden="1">{#N/A,#N/A,FALSE,"т04"}</definedName>
    <definedName name="_______________t06" localSheetId="97" hidden="1">{#N/A,#N/A,FALSE,"т04"}</definedName>
    <definedName name="_______________t06" localSheetId="98" hidden="1">{#N/A,#N/A,FALSE,"т04"}</definedName>
    <definedName name="_______________t06" localSheetId="99" hidden="1">{#N/A,#N/A,FALSE,"т04"}</definedName>
    <definedName name="_______________t06" localSheetId="100" hidden="1">{#N/A,#N/A,FALSE,"т04"}</definedName>
    <definedName name="_______________t06" localSheetId="106" hidden="1">{#N/A,#N/A,FALSE,"т04"}</definedName>
    <definedName name="_______________t06" localSheetId="80"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9" hidden="1">{#N/A,#N/A,FALSE,"т04"}</definedName>
    <definedName name="_______________t06" localSheetId="50" hidden="1">{#N/A,#N/A,FALSE,"т04"}</definedName>
    <definedName name="_______________t06" localSheetId="103" hidden="1">{#N/A,#N/A,FALSE,"т04"}</definedName>
    <definedName name="_______________t06" localSheetId="104" hidden="1">{#N/A,#N/A,FALSE,"т04"}</definedName>
    <definedName name="_______________t06" localSheetId="105" hidden="1">{#N/A,#N/A,FALSE,"т04"}</definedName>
    <definedName name="_______________t06" hidden="1">{#N/A,#N/A,FALSE,"т04"}</definedName>
    <definedName name="______________t04" localSheetId="1" hidden="1">{#N/A,#N/A,FALSE,"т04"}</definedName>
    <definedName name="______________t04" localSheetId="14" hidden="1">{#N/A,#N/A,FALSE,"т04"}</definedName>
    <definedName name="______________t04" localSheetId="17"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6" hidden="1">{#N/A,#N/A,FALSE,"т04"}</definedName>
    <definedName name="______________t04" localSheetId="41" hidden="1">{#N/A,#N/A,FALSE,"т04"}</definedName>
    <definedName name="______________t04" localSheetId="45"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71" hidden="1">{#N/A,#N/A,FALSE,"т04"}</definedName>
    <definedName name="______________t04" localSheetId="65" hidden="1">{#N/A,#N/A,FALSE,"т04"}</definedName>
    <definedName name="______________t04" localSheetId="66" hidden="1">{#N/A,#N/A,FALSE,"т04"}</definedName>
    <definedName name="______________t04" localSheetId="68" hidden="1">{#N/A,#N/A,FALSE,"т04"}</definedName>
    <definedName name="______________t04" localSheetId="69" hidden="1">{#N/A,#N/A,FALSE,"т04"}</definedName>
    <definedName name="______________t04" localSheetId="72" hidden="1">{#N/A,#N/A,FALSE,"т04"}</definedName>
    <definedName name="______________t04" localSheetId="91" hidden="1">{#N/A,#N/A,FALSE,"т04"}</definedName>
    <definedName name="______________t04" localSheetId="92" hidden="1">{#N/A,#N/A,FALSE,"т04"}</definedName>
    <definedName name="______________t04" localSheetId="95" hidden="1">{#N/A,#N/A,FALSE,"т04"}</definedName>
    <definedName name="______________t04" localSheetId="97" hidden="1">{#N/A,#N/A,FALSE,"т04"}</definedName>
    <definedName name="______________t04" localSheetId="98" hidden="1">{#N/A,#N/A,FALSE,"т04"}</definedName>
    <definedName name="______________t04" localSheetId="99" hidden="1">{#N/A,#N/A,FALSE,"т04"}</definedName>
    <definedName name="______________t04" localSheetId="100" hidden="1">{#N/A,#N/A,FALSE,"т04"}</definedName>
    <definedName name="______________t04" localSheetId="106" hidden="1">{#N/A,#N/A,FALSE,"т04"}</definedName>
    <definedName name="______________t04" localSheetId="80"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9" hidden="1">{#N/A,#N/A,FALSE,"т04"}</definedName>
    <definedName name="______________t04" localSheetId="50" hidden="1">{#N/A,#N/A,FALSE,"т04"}</definedName>
    <definedName name="______________t04" localSheetId="103" hidden="1">{#N/A,#N/A,FALSE,"т04"}</definedName>
    <definedName name="______________t04" localSheetId="104" hidden="1">{#N/A,#N/A,FALSE,"т04"}</definedName>
    <definedName name="______________t04" localSheetId="105" hidden="1">{#N/A,#N/A,FALSE,"т04"}</definedName>
    <definedName name="______________t04" hidden="1">{#N/A,#N/A,FALSE,"т04"}</definedName>
    <definedName name="______________t06" localSheetId="1" hidden="1">{#N/A,#N/A,FALSE,"т04"}</definedName>
    <definedName name="______________t06" localSheetId="14" hidden="1">{#N/A,#N/A,FALSE,"т04"}</definedName>
    <definedName name="______________t06" localSheetId="17"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6" hidden="1">{#N/A,#N/A,FALSE,"т04"}</definedName>
    <definedName name="______________t06" localSheetId="41" hidden="1">{#N/A,#N/A,FALSE,"т04"}</definedName>
    <definedName name="______________t06" localSheetId="45"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71" hidden="1">{#N/A,#N/A,FALSE,"т04"}</definedName>
    <definedName name="______________t06" localSheetId="65" hidden="1">{#N/A,#N/A,FALSE,"т04"}</definedName>
    <definedName name="______________t06" localSheetId="66" hidden="1">{#N/A,#N/A,FALSE,"т04"}</definedName>
    <definedName name="______________t06" localSheetId="68" hidden="1">{#N/A,#N/A,FALSE,"т04"}</definedName>
    <definedName name="______________t06" localSheetId="69" hidden="1">{#N/A,#N/A,FALSE,"т04"}</definedName>
    <definedName name="______________t06" localSheetId="72" hidden="1">{#N/A,#N/A,FALSE,"т04"}</definedName>
    <definedName name="______________t06" localSheetId="91" hidden="1">{#N/A,#N/A,FALSE,"т04"}</definedName>
    <definedName name="______________t06" localSheetId="92" hidden="1">{#N/A,#N/A,FALSE,"т04"}</definedName>
    <definedName name="______________t06" localSheetId="95" hidden="1">{#N/A,#N/A,FALSE,"т04"}</definedName>
    <definedName name="______________t06" localSheetId="97" hidden="1">{#N/A,#N/A,FALSE,"т04"}</definedName>
    <definedName name="______________t06" localSheetId="98" hidden="1">{#N/A,#N/A,FALSE,"т04"}</definedName>
    <definedName name="______________t06" localSheetId="99" hidden="1">{#N/A,#N/A,FALSE,"т04"}</definedName>
    <definedName name="______________t06" localSheetId="100" hidden="1">{#N/A,#N/A,FALSE,"т04"}</definedName>
    <definedName name="______________t06" localSheetId="106" hidden="1">{#N/A,#N/A,FALSE,"т04"}</definedName>
    <definedName name="______________t06" localSheetId="80"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9" hidden="1">{#N/A,#N/A,FALSE,"т04"}</definedName>
    <definedName name="______________t06" localSheetId="50" hidden="1">{#N/A,#N/A,FALSE,"т04"}</definedName>
    <definedName name="______________t06" localSheetId="103" hidden="1">{#N/A,#N/A,FALSE,"т04"}</definedName>
    <definedName name="______________t06" localSheetId="104" hidden="1">{#N/A,#N/A,FALSE,"т04"}</definedName>
    <definedName name="______________t06" localSheetId="105" hidden="1">{#N/A,#N/A,FALSE,"т04"}</definedName>
    <definedName name="______________t06" hidden="1">{#N/A,#N/A,FALSE,"т04"}</definedName>
    <definedName name="_____________t04" localSheetId="1" hidden="1">{#N/A,#N/A,FALSE,"т04"}</definedName>
    <definedName name="_____________t04" localSheetId="14" hidden="1">{#N/A,#N/A,FALSE,"т04"}</definedName>
    <definedName name="_____________t04" localSheetId="17"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6" hidden="1">{#N/A,#N/A,FALSE,"т04"}</definedName>
    <definedName name="_____________t04" localSheetId="41" hidden="1">{#N/A,#N/A,FALSE,"т04"}</definedName>
    <definedName name="_____________t04" localSheetId="45"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71" hidden="1">{#N/A,#N/A,FALSE,"т04"}</definedName>
    <definedName name="_____________t04" localSheetId="65" hidden="1">{#N/A,#N/A,FALSE,"т04"}</definedName>
    <definedName name="_____________t04" localSheetId="66" hidden="1">{#N/A,#N/A,FALSE,"т04"}</definedName>
    <definedName name="_____________t04" localSheetId="68" hidden="1">{#N/A,#N/A,FALSE,"т04"}</definedName>
    <definedName name="_____________t04" localSheetId="69" hidden="1">{#N/A,#N/A,FALSE,"т04"}</definedName>
    <definedName name="_____________t04" localSheetId="72" hidden="1">{#N/A,#N/A,FALSE,"т04"}</definedName>
    <definedName name="_____________t04" localSheetId="91" hidden="1">{#N/A,#N/A,FALSE,"т04"}</definedName>
    <definedName name="_____________t04" localSheetId="92" hidden="1">{#N/A,#N/A,FALSE,"т04"}</definedName>
    <definedName name="_____________t04" localSheetId="95" hidden="1">{#N/A,#N/A,FALSE,"т04"}</definedName>
    <definedName name="_____________t04" localSheetId="97" hidden="1">{#N/A,#N/A,FALSE,"т04"}</definedName>
    <definedName name="_____________t04" localSheetId="98" hidden="1">{#N/A,#N/A,FALSE,"т04"}</definedName>
    <definedName name="_____________t04" localSheetId="99" hidden="1">{#N/A,#N/A,FALSE,"т04"}</definedName>
    <definedName name="_____________t04" localSheetId="100" hidden="1">{#N/A,#N/A,FALSE,"т04"}</definedName>
    <definedName name="_____________t04" localSheetId="106" hidden="1">{#N/A,#N/A,FALSE,"т04"}</definedName>
    <definedName name="_____________t04" localSheetId="80"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9" hidden="1">{#N/A,#N/A,FALSE,"т04"}</definedName>
    <definedName name="_____________t04" localSheetId="50" hidden="1">{#N/A,#N/A,FALSE,"т04"}</definedName>
    <definedName name="_____________t04" localSheetId="103" hidden="1">{#N/A,#N/A,FALSE,"т04"}</definedName>
    <definedName name="_____________t04" localSheetId="104" hidden="1">{#N/A,#N/A,FALSE,"т04"}</definedName>
    <definedName name="_____________t04" localSheetId="105" hidden="1">{#N/A,#N/A,FALSE,"т04"}</definedName>
    <definedName name="_____________t04" hidden="1">{#N/A,#N/A,FALSE,"т04"}</definedName>
    <definedName name="_____________t06" localSheetId="1" hidden="1">{#N/A,#N/A,FALSE,"т04"}</definedName>
    <definedName name="_____________t06" localSheetId="14" hidden="1">{#N/A,#N/A,FALSE,"т04"}</definedName>
    <definedName name="_____________t06" localSheetId="17"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6" hidden="1">{#N/A,#N/A,FALSE,"т04"}</definedName>
    <definedName name="_____________t06" localSheetId="41" hidden="1">{#N/A,#N/A,FALSE,"т04"}</definedName>
    <definedName name="_____________t06" localSheetId="45"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71" hidden="1">{#N/A,#N/A,FALSE,"т04"}</definedName>
    <definedName name="_____________t06" localSheetId="65" hidden="1">{#N/A,#N/A,FALSE,"т04"}</definedName>
    <definedName name="_____________t06" localSheetId="66" hidden="1">{#N/A,#N/A,FALSE,"т04"}</definedName>
    <definedName name="_____________t06" localSheetId="68" hidden="1">{#N/A,#N/A,FALSE,"т04"}</definedName>
    <definedName name="_____________t06" localSheetId="69" hidden="1">{#N/A,#N/A,FALSE,"т04"}</definedName>
    <definedName name="_____________t06" localSheetId="72" hidden="1">{#N/A,#N/A,FALSE,"т04"}</definedName>
    <definedName name="_____________t06" localSheetId="91" hidden="1">{#N/A,#N/A,FALSE,"т04"}</definedName>
    <definedName name="_____________t06" localSheetId="92" hidden="1">{#N/A,#N/A,FALSE,"т04"}</definedName>
    <definedName name="_____________t06" localSheetId="95" hidden="1">{#N/A,#N/A,FALSE,"т04"}</definedName>
    <definedName name="_____________t06" localSheetId="97" hidden="1">{#N/A,#N/A,FALSE,"т04"}</definedName>
    <definedName name="_____________t06" localSheetId="98" hidden="1">{#N/A,#N/A,FALSE,"т04"}</definedName>
    <definedName name="_____________t06" localSheetId="99" hidden="1">{#N/A,#N/A,FALSE,"т04"}</definedName>
    <definedName name="_____________t06" localSheetId="100" hidden="1">{#N/A,#N/A,FALSE,"т04"}</definedName>
    <definedName name="_____________t06" localSheetId="106" hidden="1">{#N/A,#N/A,FALSE,"т04"}</definedName>
    <definedName name="_____________t06" localSheetId="80"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9" hidden="1">{#N/A,#N/A,FALSE,"т04"}</definedName>
    <definedName name="_____________t06" localSheetId="50" hidden="1">{#N/A,#N/A,FALSE,"т04"}</definedName>
    <definedName name="_____________t06" localSheetId="103" hidden="1">{#N/A,#N/A,FALSE,"т04"}</definedName>
    <definedName name="_____________t06" localSheetId="104" hidden="1">{#N/A,#N/A,FALSE,"т04"}</definedName>
    <definedName name="_____________t06" localSheetId="105" hidden="1">{#N/A,#N/A,FALSE,"т04"}</definedName>
    <definedName name="_____________t06" hidden="1">{#N/A,#N/A,FALSE,"т04"}</definedName>
    <definedName name="____________t04" localSheetId="1" hidden="1">{#N/A,#N/A,FALSE,"т04"}</definedName>
    <definedName name="____________t04" localSheetId="14" hidden="1">{#N/A,#N/A,FALSE,"т04"}</definedName>
    <definedName name="____________t04" localSheetId="17"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6" hidden="1">{#N/A,#N/A,FALSE,"т04"}</definedName>
    <definedName name="____________t04" localSheetId="41" hidden="1">{#N/A,#N/A,FALSE,"т04"}</definedName>
    <definedName name="____________t04" localSheetId="45"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71" hidden="1">{#N/A,#N/A,FALSE,"т04"}</definedName>
    <definedName name="____________t04" localSheetId="65" hidden="1">{#N/A,#N/A,FALSE,"т04"}</definedName>
    <definedName name="____________t04" localSheetId="66" hidden="1">{#N/A,#N/A,FALSE,"т04"}</definedName>
    <definedName name="____________t04" localSheetId="68" hidden="1">{#N/A,#N/A,FALSE,"т04"}</definedName>
    <definedName name="____________t04" localSheetId="69" hidden="1">{#N/A,#N/A,FALSE,"т04"}</definedName>
    <definedName name="____________t04" localSheetId="72" hidden="1">{#N/A,#N/A,FALSE,"т04"}</definedName>
    <definedName name="____________t04" localSheetId="91" hidden="1">{#N/A,#N/A,FALSE,"т04"}</definedName>
    <definedName name="____________t04" localSheetId="92" hidden="1">{#N/A,#N/A,FALSE,"т04"}</definedName>
    <definedName name="____________t04" localSheetId="95" hidden="1">{#N/A,#N/A,FALSE,"т04"}</definedName>
    <definedName name="____________t04" localSheetId="97" hidden="1">{#N/A,#N/A,FALSE,"т04"}</definedName>
    <definedName name="____________t04" localSheetId="98" hidden="1">{#N/A,#N/A,FALSE,"т04"}</definedName>
    <definedName name="____________t04" localSheetId="99" hidden="1">{#N/A,#N/A,FALSE,"т04"}</definedName>
    <definedName name="____________t04" localSheetId="100" hidden="1">{#N/A,#N/A,FALSE,"т04"}</definedName>
    <definedName name="____________t04" localSheetId="106" hidden="1">{#N/A,#N/A,FALSE,"т04"}</definedName>
    <definedName name="____________t04" localSheetId="80"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9" hidden="1">{#N/A,#N/A,FALSE,"т04"}</definedName>
    <definedName name="____________t04" localSheetId="50" hidden="1">{#N/A,#N/A,FALSE,"т04"}</definedName>
    <definedName name="____________t04" localSheetId="103" hidden="1">{#N/A,#N/A,FALSE,"т04"}</definedName>
    <definedName name="____________t04" localSheetId="104" hidden="1">{#N/A,#N/A,FALSE,"т04"}</definedName>
    <definedName name="____________t04" localSheetId="105" hidden="1">{#N/A,#N/A,FALSE,"т04"}</definedName>
    <definedName name="____________t04" hidden="1">{#N/A,#N/A,FALSE,"т04"}</definedName>
    <definedName name="___________t04" localSheetId="1" hidden="1">{#N/A,#N/A,FALSE,"т04"}</definedName>
    <definedName name="___________t04" localSheetId="14" hidden="1">{#N/A,#N/A,FALSE,"т04"}</definedName>
    <definedName name="___________t04" localSheetId="17"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6" hidden="1">{#N/A,#N/A,FALSE,"т04"}</definedName>
    <definedName name="___________t04" localSheetId="41" hidden="1">{#N/A,#N/A,FALSE,"т04"}</definedName>
    <definedName name="___________t04" localSheetId="45"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71" hidden="1">{#N/A,#N/A,FALSE,"т04"}</definedName>
    <definedName name="___________t04" localSheetId="65" hidden="1">{#N/A,#N/A,FALSE,"т04"}</definedName>
    <definedName name="___________t04" localSheetId="66" hidden="1">{#N/A,#N/A,FALSE,"т04"}</definedName>
    <definedName name="___________t04" localSheetId="68" hidden="1">{#N/A,#N/A,FALSE,"т04"}</definedName>
    <definedName name="___________t04" localSheetId="69" hidden="1">{#N/A,#N/A,FALSE,"т04"}</definedName>
    <definedName name="___________t04" localSheetId="72" hidden="1">{#N/A,#N/A,FALSE,"т04"}</definedName>
    <definedName name="___________t04" localSheetId="91" hidden="1">{#N/A,#N/A,FALSE,"т04"}</definedName>
    <definedName name="___________t04" localSheetId="92" hidden="1">{#N/A,#N/A,FALSE,"т04"}</definedName>
    <definedName name="___________t04" localSheetId="95" hidden="1">{#N/A,#N/A,FALSE,"т04"}</definedName>
    <definedName name="___________t04" localSheetId="97" hidden="1">{#N/A,#N/A,FALSE,"т04"}</definedName>
    <definedName name="___________t04" localSheetId="98" hidden="1">{#N/A,#N/A,FALSE,"т04"}</definedName>
    <definedName name="___________t04" localSheetId="99" hidden="1">{#N/A,#N/A,FALSE,"т04"}</definedName>
    <definedName name="___________t04" localSheetId="100" hidden="1">{#N/A,#N/A,FALSE,"т04"}</definedName>
    <definedName name="___________t04" localSheetId="106" hidden="1">{#N/A,#N/A,FALSE,"т04"}</definedName>
    <definedName name="___________t04" localSheetId="80"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9" hidden="1">{#N/A,#N/A,FALSE,"т04"}</definedName>
    <definedName name="___________t04" localSheetId="50" hidden="1">{#N/A,#N/A,FALSE,"т04"}</definedName>
    <definedName name="___________t04" localSheetId="103" hidden="1">{#N/A,#N/A,FALSE,"т04"}</definedName>
    <definedName name="___________t04" localSheetId="104" hidden="1">{#N/A,#N/A,FALSE,"т04"}</definedName>
    <definedName name="___________t04" localSheetId="105" hidden="1">{#N/A,#N/A,FALSE,"т04"}</definedName>
    <definedName name="___________t04" hidden="1">{#N/A,#N/A,FALSE,"т04"}</definedName>
    <definedName name="___________t06" localSheetId="1" hidden="1">{#N/A,#N/A,FALSE,"т04"}</definedName>
    <definedName name="___________t06" localSheetId="14" hidden="1">{#N/A,#N/A,FALSE,"т04"}</definedName>
    <definedName name="___________t06" localSheetId="17"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6" hidden="1">{#N/A,#N/A,FALSE,"т04"}</definedName>
    <definedName name="___________t06" localSheetId="41" hidden="1">{#N/A,#N/A,FALSE,"т04"}</definedName>
    <definedName name="___________t06" localSheetId="45"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71" hidden="1">{#N/A,#N/A,FALSE,"т04"}</definedName>
    <definedName name="___________t06" localSheetId="65" hidden="1">{#N/A,#N/A,FALSE,"т04"}</definedName>
    <definedName name="___________t06" localSheetId="66" hidden="1">{#N/A,#N/A,FALSE,"т04"}</definedName>
    <definedName name="___________t06" localSheetId="68" hidden="1">{#N/A,#N/A,FALSE,"т04"}</definedName>
    <definedName name="___________t06" localSheetId="69" hidden="1">{#N/A,#N/A,FALSE,"т04"}</definedName>
    <definedName name="___________t06" localSheetId="72" hidden="1">{#N/A,#N/A,FALSE,"т04"}</definedName>
    <definedName name="___________t06" localSheetId="91" hidden="1">{#N/A,#N/A,FALSE,"т04"}</definedName>
    <definedName name="___________t06" localSheetId="92" hidden="1">{#N/A,#N/A,FALSE,"т04"}</definedName>
    <definedName name="___________t06" localSheetId="95" hidden="1">{#N/A,#N/A,FALSE,"т04"}</definedName>
    <definedName name="___________t06" localSheetId="97" hidden="1">{#N/A,#N/A,FALSE,"т04"}</definedName>
    <definedName name="___________t06" localSheetId="98" hidden="1">{#N/A,#N/A,FALSE,"т04"}</definedName>
    <definedName name="___________t06" localSheetId="99" hidden="1">{#N/A,#N/A,FALSE,"т04"}</definedName>
    <definedName name="___________t06" localSheetId="100" hidden="1">{#N/A,#N/A,FALSE,"т04"}</definedName>
    <definedName name="___________t06" localSheetId="106" hidden="1">{#N/A,#N/A,FALSE,"т04"}</definedName>
    <definedName name="___________t06" localSheetId="80"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9" hidden="1">{#N/A,#N/A,FALSE,"т04"}</definedName>
    <definedName name="___________t06" localSheetId="50" hidden="1">{#N/A,#N/A,FALSE,"т04"}</definedName>
    <definedName name="___________t06" localSheetId="103" hidden="1">{#N/A,#N/A,FALSE,"т04"}</definedName>
    <definedName name="___________t06" localSheetId="104" hidden="1">{#N/A,#N/A,FALSE,"т04"}</definedName>
    <definedName name="___________t06" localSheetId="105" hidden="1">{#N/A,#N/A,FALSE,"т04"}</definedName>
    <definedName name="___________t06" hidden="1">{#N/A,#N/A,FALSE,"т04"}</definedName>
    <definedName name="__________t04" localSheetId="1" hidden="1">{#N/A,#N/A,FALSE,"т04"}</definedName>
    <definedName name="__________t04" localSheetId="14" hidden="1">{#N/A,#N/A,FALSE,"т04"}</definedName>
    <definedName name="__________t04" localSheetId="17"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6" hidden="1">{#N/A,#N/A,FALSE,"т04"}</definedName>
    <definedName name="__________t04" localSheetId="41" hidden="1">{#N/A,#N/A,FALSE,"т04"}</definedName>
    <definedName name="__________t04" localSheetId="45"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71" hidden="1">{#N/A,#N/A,FALSE,"т04"}</definedName>
    <definedName name="__________t04" localSheetId="65" hidden="1">{#N/A,#N/A,FALSE,"т04"}</definedName>
    <definedName name="__________t04" localSheetId="66" hidden="1">{#N/A,#N/A,FALSE,"т04"}</definedName>
    <definedName name="__________t04" localSheetId="68" hidden="1">{#N/A,#N/A,FALSE,"т04"}</definedName>
    <definedName name="__________t04" localSheetId="69" hidden="1">{#N/A,#N/A,FALSE,"т04"}</definedName>
    <definedName name="__________t04" localSheetId="72" hidden="1">{#N/A,#N/A,FALSE,"т04"}</definedName>
    <definedName name="__________t04" localSheetId="91" hidden="1">{#N/A,#N/A,FALSE,"т04"}</definedName>
    <definedName name="__________t04" localSheetId="92" hidden="1">{#N/A,#N/A,FALSE,"т04"}</definedName>
    <definedName name="__________t04" localSheetId="95" hidden="1">{#N/A,#N/A,FALSE,"т04"}</definedName>
    <definedName name="__________t04" localSheetId="97" hidden="1">{#N/A,#N/A,FALSE,"т04"}</definedName>
    <definedName name="__________t04" localSheetId="98" hidden="1">{#N/A,#N/A,FALSE,"т04"}</definedName>
    <definedName name="__________t04" localSheetId="99" hidden="1">{#N/A,#N/A,FALSE,"т04"}</definedName>
    <definedName name="__________t04" localSheetId="100" hidden="1">{#N/A,#N/A,FALSE,"т04"}</definedName>
    <definedName name="__________t04" localSheetId="106" hidden="1">{#N/A,#N/A,FALSE,"т04"}</definedName>
    <definedName name="__________t04" localSheetId="80"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9" hidden="1">{#N/A,#N/A,FALSE,"т04"}</definedName>
    <definedName name="__________t04" localSheetId="50" hidden="1">{#N/A,#N/A,FALSE,"т04"}</definedName>
    <definedName name="__________t04" localSheetId="103" hidden="1">{#N/A,#N/A,FALSE,"т04"}</definedName>
    <definedName name="__________t04" localSheetId="104" hidden="1">{#N/A,#N/A,FALSE,"т04"}</definedName>
    <definedName name="__________t04" localSheetId="105" hidden="1">{#N/A,#N/A,FALSE,"т04"}</definedName>
    <definedName name="__________t04" hidden="1">{#N/A,#N/A,FALSE,"т04"}</definedName>
    <definedName name="__________t06" localSheetId="1" hidden="1">{#N/A,#N/A,FALSE,"т04"}</definedName>
    <definedName name="__________t06" localSheetId="14" hidden="1">{#N/A,#N/A,FALSE,"т04"}</definedName>
    <definedName name="__________t06" localSheetId="17"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6" hidden="1">{#N/A,#N/A,FALSE,"т04"}</definedName>
    <definedName name="__________t06" localSheetId="41" hidden="1">{#N/A,#N/A,FALSE,"т04"}</definedName>
    <definedName name="__________t06" localSheetId="45"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71" hidden="1">{#N/A,#N/A,FALSE,"т04"}</definedName>
    <definedName name="__________t06" localSheetId="65" hidden="1">{#N/A,#N/A,FALSE,"т04"}</definedName>
    <definedName name="__________t06" localSheetId="66" hidden="1">{#N/A,#N/A,FALSE,"т04"}</definedName>
    <definedName name="__________t06" localSheetId="68" hidden="1">{#N/A,#N/A,FALSE,"т04"}</definedName>
    <definedName name="__________t06" localSheetId="69" hidden="1">{#N/A,#N/A,FALSE,"т04"}</definedName>
    <definedName name="__________t06" localSheetId="72" hidden="1">{#N/A,#N/A,FALSE,"т04"}</definedName>
    <definedName name="__________t06" localSheetId="91" hidden="1">{#N/A,#N/A,FALSE,"т04"}</definedName>
    <definedName name="__________t06" localSheetId="92" hidden="1">{#N/A,#N/A,FALSE,"т04"}</definedName>
    <definedName name="__________t06" localSheetId="95" hidden="1">{#N/A,#N/A,FALSE,"т04"}</definedName>
    <definedName name="__________t06" localSheetId="97" hidden="1">{#N/A,#N/A,FALSE,"т04"}</definedName>
    <definedName name="__________t06" localSheetId="98" hidden="1">{#N/A,#N/A,FALSE,"т04"}</definedName>
    <definedName name="__________t06" localSheetId="99" hidden="1">{#N/A,#N/A,FALSE,"т04"}</definedName>
    <definedName name="__________t06" localSheetId="100" hidden="1">{#N/A,#N/A,FALSE,"т04"}</definedName>
    <definedName name="__________t06" localSheetId="106" hidden="1">{#N/A,#N/A,FALSE,"т04"}</definedName>
    <definedName name="__________t06" localSheetId="80"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9" hidden="1">{#N/A,#N/A,FALSE,"т04"}</definedName>
    <definedName name="__________t06" localSheetId="50" hidden="1">{#N/A,#N/A,FALSE,"т04"}</definedName>
    <definedName name="__________t06" localSheetId="103" hidden="1">{#N/A,#N/A,FALSE,"т04"}</definedName>
    <definedName name="__________t06" localSheetId="104" hidden="1">{#N/A,#N/A,FALSE,"т04"}</definedName>
    <definedName name="__________t06" localSheetId="105" hidden="1">{#N/A,#N/A,FALSE,"т04"}</definedName>
    <definedName name="__________t06" hidden="1">{#N/A,#N/A,FALSE,"т04"}</definedName>
    <definedName name="_________t04" localSheetId="1" hidden="1">{#N/A,#N/A,FALSE,"т04"}</definedName>
    <definedName name="_________t04" localSheetId="14" hidden="1">{#N/A,#N/A,FALSE,"т04"}</definedName>
    <definedName name="_________t04" localSheetId="17"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6" hidden="1">{#N/A,#N/A,FALSE,"т04"}</definedName>
    <definedName name="_________t04" localSheetId="41" hidden="1">{#N/A,#N/A,FALSE,"т04"}</definedName>
    <definedName name="_________t04" localSheetId="45"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71" hidden="1">{#N/A,#N/A,FALSE,"т04"}</definedName>
    <definedName name="_________t04" localSheetId="65" hidden="1">{#N/A,#N/A,FALSE,"т04"}</definedName>
    <definedName name="_________t04" localSheetId="66" hidden="1">{#N/A,#N/A,FALSE,"т04"}</definedName>
    <definedName name="_________t04" localSheetId="68" hidden="1">{#N/A,#N/A,FALSE,"т04"}</definedName>
    <definedName name="_________t04" localSheetId="69" hidden="1">{#N/A,#N/A,FALSE,"т04"}</definedName>
    <definedName name="_________t04" localSheetId="72" hidden="1">{#N/A,#N/A,FALSE,"т04"}</definedName>
    <definedName name="_________t04" localSheetId="91" hidden="1">{#N/A,#N/A,FALSE,"т04"}</definedName>
    <definedName name="_________t04" localSheetId="92" hidden="1">{#N/A,#N/A,FALSE,"т04"}</definedName>
    <definedName name="_________t04" localSheetId="95" hidden="1">{#N/A,#N/A,FALSE,"т04"}</definedName>
    <definedName name="_________t04" localSheetId="97" hidden="1">{#N/A,#N/A,FALSE,"т04"}</definedName>
    <definedName name="_________t04" localSheetId="98" hidden="1">{#N/A,#N/A,FALSE,"т04"}</definedName>
    <definedName name="_________t04" localSheetId="99" hidden="1">{#N/A,#N/A,FALSE,"т04"}</definedName>
    <definedName name="_________t04" localSheetId="100" hidden="1">{#N/A,#N/A,FALSE,"т04"}</definedName>
    <definedName name="_________t04" localSheetId="106" hidden="1">{#N/A,#N/A,FALSE,"т04"}</definedName>
    <definedName name="_________t04" localSheetId="80"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9" hidden="1">{#N/A,#N/A,FALSE,"т04"}</definedName>
    <definedName name="_________t04" localSheetId="50" hidden="1">{#N/A,#N/A,FALSE,"т04"}</definedName>
    <definedName name="_________t04" localSheetId="103" hidden="1">{#N/A,#N/A,FALSE,"т04"}</definedName>
    <definedName name="_________t04" localSheetId="104" hidden="1">{#N/A,#N/A,FALSE,"т04"}</definedName>
    <definedName name="_________t04" localSheetId="105" hidden="1">{#N/A,#N/A,FALSE,"т04"}</definedName>
    <definedName name="_________t04" hidden="1">{#N/A,#N/A,FALSE,"т04"}</definedName>
    <definedName name="_________t06" localSheetId="1" hidden="1">{#N/A,#N/A,FALSE,"т04"}</definedName>
    <definedName name="_________t06" localSheetId="14" hidden="1">{#N/A,#N/A,FALSE,"т04"}</definedName>
    <definedName name="_________t06" localSheetId="17"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6" hidden="1">{#N/A,#N/A,FALSE,"т04"}</definedName>
    <definedName name="_________t06" localSheetId="41" hidden="1">{#N/A,#N/A,FALSE,"т04"}</definedName>
    <definedName name="_________t06" localSheetId="45"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71" hidden="1">{#N/A,#N/A,FALSE,"т04"}</definedName>
    <definedName name="_________t06" localSheetId="65" hidden="1">{#N/A,#N/A,FALSE,"т04"}</definedName>
    <definedName name="_________t06" localSheetId="66" hidden="1">{#N/A,#N/A,FALSE,"т04"}</definedName>
    <definedName name="_________t06" localSheetId="68" hidden="1">{#N/A,#N/A,FALSE,"т04"}</definedName>
    <definedName name="_________t06" localSheetId="69" hidden="1">{#N/A,#N/A,FALSE,"т04"}</definedName>
    <definedName name="_________t06" localSheetId="72" hidden="1">{#N/A,#N/A,FALSE,"т04"}</definedName>
    <definedName name="_________t06" localSheetId="91" hidden="1">{#N/A,#N/A,FALSE,"т04"}</definedName>
    <definedName name="_________t06" localSheetId="92" hidden="1">{#N/A,#N/A,FALSE,"т04"}</definedName>
    <definedName name="_________t06" localSheetId="95" hidden="1">{#N/A,#N/A,FALSE,"т04"}</definedName>
    <definedName name="_________t06" localSheetId="97" hidden="1">{#N/A,#N/A,FALSE,"т04"}</definedName>
    <definedName name="_________t06" localSheetId="98" hidden="1">{#N/A,#N/A,FALSE,"т04"}</definedName>
    <definedName name="_________t06" localSheetId="99" hidden="1">{#N/A,#N/A,FALSE,"т04"}</definedName>
    <definedName name="_________t06" localSheetId="100" hidden="1">{#N/A,#N/A,FALSE,"т04"}</definedName>
    <definedName name="_________t06" localSheetId="106" hidden="1">{#N/A,#N/A,FALSE,"т04"}</definedName>
    <definedName name="_________t06" localSheetId="80"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9" hidden="1">{#N/A,#N/A,FALSE,"т04"}</definedName>
    <definedName name="_________t06" localSheetId="50" hidden="1">{#N/A,#N/A,FALSE,"т04"}</definedName>
    <definedName name="_________t06" localSheetId="103" hidden="1">{#N/A,#N/A,FALSE,"т04"}</definedName>
    <definedName name="_________t06" localSheetId="104" hidden="1">{#N/A,#N/A,FALSE,"т04"}</definedName>
    <definedName name="_________t06" localSheetId="105" hidden="1">{#N/A,#N/A,FALSE,"т04"}</definedName>
    <definedName name="_________t06" hidden="1">{#N/A,#N/A,FALSE,"т04"}</definedName>
    <definedName name="________t04" localSheetId="1" hidden="1">{#N/A,#N/A,FALSE,"т04"}</definedName>
    <definedName name="________t04" localSheetId="14" hidden="1">{#N/A,#N/A,FALSE,"т04"}</definedName>
    <definedName name="________t04" localSheetId="17"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6" hidden="1">{#N/A,#N/A,FALSE,"т04"}</definedName>
    <definedName name="________t04" localSheetId="41" hidden="1">{#N/A,#N/A,FALSE,"т04"}</definedName>
    <definedName name="________t04" localSheetId="45"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71" hidden="1">{#N/A,#N/A,FALSE,"т04"}</definedName>
    <definedName name="________t04" localSheetId="65" hidden="1">{#N/A,#N/A,FALSE,"т04"}</definedName>
    <definedName name="________t04" localSheetId="66" hidden="1">{#N/A,#N/A,FALSE,"т04"}</definedName>
    <definedName name="________t04" localSheetId="68" hidden="1">{#N/A,#N/A,FALSE,"т04"}</definedName>
    <definedName name="________t04" localSheetId="69" hidden="1">{#N/A,#N/A,FALSE,"т04"}</definedName>
    <definedName name="________t04" localSheetId="72" hidden="1">{#N/A,#N/A,FALSE,"т04"}</definedName>
    <definedName name="________t04" localSheetId="91" hidden="1">{#N/A,#N/A,FALSE,"т04"}</definedName>
    <definedName name="________t04" localSheetId="92" hidden="1">{#N/A,#N/A,FALSE,"т04"}</definedName>
    <definedName name="________t04" localSheetId="95" hidden="1">{#N/A,#N/A,FALSE,"т04"}</definedName>
    <definedName name="________t04" localSheetId="97" hidden="1">{#N/A,#N/A,FALSE,"т04"}</definedName>
    <definedName name="________t04" localSheetId="98" hidden="1">{#N/A,#N/A,FALSE,"т04"}</definedName>
    <definedName name="________t04" localSheetId="99" hidden="1">{#N/A,#N/A,FALSE,"т04"}</definedName>
    <definedName name="________t04" localSheetId="100" hidden="1">{#N/A,#N/A,FALSE,"т04"}</definedName>
    <definedName name="________t04" localSheetId="106" hidden="1">{#N/A,#N/A,FALSE,"т04"}</definedName>
    <definedName name="________t04" localSheetId="80"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9" hidden="1">{#N/A,#N/A,FALSE,"т04"}</definedName>
    <definedName name="________t04" localSheetId="50" hidden="1">{#N/A,#N/A,FALSE,"т04"}</definedName>
    <definedName name="________t04" localSheetId="103" hidden="1">{#N/A,#N/A,FALSE,"т04"}</definedName>
    <definedName name="________t04" localSheetId="104" hidden="1">{#N/A,#N/A,FALSE,"т04"}</definedName>
    <definedName name="________t04" localSheetId="105" hidden="1">{#N/A,#N/A,FALSE,"т04"}</definedName>
    <definedName name="________t04" hidden="1">{#N/A,#N/A,FALSE,"т04"}</definedName>
    <definedName name="________t06" localSheetId="1" hidden="1">{#N/A,#N/A,FALSE,"т04"}</definedName>
    <definedName name="________t06" localSheetId="14" hidden="1">{#N/A,#N/A,FALSE,"т04"}</definedName>
    <definedName name="________t06" localSheetId="17"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6" hidden="1">{#N/A,#N/A,FALSE,"т04"}</definedName>
    <definedName name="________t06" localSheetId="41" hidden="1">{#N/A,#N/A,FALSE,"т04"}</definedName>
    <definedName name="________t06" localSheetId="45"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71" hidden="1">{#N/A,#N/A,FALSE,"т04"}</definedName>
    <definedName name="________t06" localSheetId="65" hidden="1">{#N/A,#N/A,FALSE,"т04"}</definedName>
    <definedName name="________t06" localSheetId="66" hidden="1">{#N/A,#N/A,FALSE,"т04"}</definedName>
    <definedName name="________t06" localSheetId="68" hidden="1">{#N/A,#N/A,FALSE,"т04"}</definedName>
    <definedName name="________t06" localSheetId="69" hidden="1">{#N/A,#N/A,FALSE,"т04"}</definedName>
    <definedName name="________t06" localSheetId="72" hidden="1">{#N/A,#N/A,FALSE,"т04"}</definedName>
    <definedName name="________t06" localSheetId="91" hidden="1">{#N/A,#N/A,FALSE,"т04"}</definedName>
    <definedName name="________t06" localSheetId="92" hidden="1">{#N/A,#N/A,FALSE,"т04"}</definedName>
    <definedName name="________t06" localSheetId="95" hidden="1">{#N/A,#N/A,FALSE,"т04"}</definedName>
    <definedName name="________t06" localSheetId="97" hidden="1">{#N/A,#N/A,FALSE,"т04"}</definedName>
    <definedName name="________t06" localSheetId="98" hidden="1">{#N/A,#N/A,FALSE,"т04"}</definedName>
    <definedName name="________t06" localSheetId="99" hidden="1">{#N/A,#N/A,FALSE,"т04"}</definedName>
    <definedName name="________t06" localSheetId="100" hidden="1">{#N/A,#N/A,FALSE,"т04"}</definedName>
    <definedName name="________t06" localSheetId="106" hidden="1">{#N/A,#N/A,FALSE,"т04"}</definedName>
    <definedName name="________t06" localSheetId="80"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9" hidden="1">{#N/A,#N/A,FALSE,"т04"}</definedName>
    <definedName name="________t06" localSheetId="50" hidden="1">{#N/A,#N/A,FALSE,"т04"}</definedName>
    <definedName name="________t06" localSheetId="103" hidden="1">{#N/A,#N/A,FALSE,"т04"}</definedName>
    <definedName name="________t06" localSheetId="104" hidden="1">{#N/A,#N/A,FALSE,"т04"}</definedName>
    <definedName name="________t06" localSheetId="105" hidden="1">{#N/A,#N/A,FALSE,"т04"}</definedName>
    <definedName name="________t06" hidden="1">{#N/A,#N/A,FALSE,"т04"}</definedName>
    <definedName name="_______t04" localSheetId="1" hidden="1">{#N/A,#N/A,FALSE,"т04"}</definedName>
    <definedName name="_______t04" localSheetId="14" hidden="1">{#N/A,#N/A,FALSE,"т04"}</definedName>
    <definedName name="_______t04" localSheetId="17"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6" hidden="1">{#N/A,#N/A,FALSE,"т04"}</definedName>
    <definedName name="_______t04" localSheetId="41" hidden="1">{#N/A,#N/A,FALSE,"т04"}</definedName>
    <definedName name="_______t04" localSheetId="45"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71" hidden="1">{#N/A,#N/A,FALSE,"т04"}</definedName>
    <definedName name="_______t04" localSheetId="65" hidden="1">{#N/A,#N/A,FALSE,"т04"}</definedName>
    <definedName name="_______t04" localSheetId="66" hidden="1">{#N/A,#N/A,FALSE,"т04"}</definedName>
    <definedName name="_______t04" localSheetId="68" hidden="1">{#N/A,#N/A,FALSE,"т04"}</definedName>
    <definedName name="_______t04" localSheetId="69" hidden="1">{#N/A,#N/A,FALSE,"т04"}</definedName>
    <definedName name="_______t04" localSheetId="72" hidden="1">{#N/A,#N/A,FALSE,"т04"}</definedName>
    <definedName name="_______t04" localSheetId="91" hidden="1">{#N/A,#N/A,FALSE,"т04"}</definedName>
    <definedName name="_______t04" localSheetId="92" hidden="1">{#N/A,#N/A,FALSE,"т04"}</definedName>
    <definedName name="_______t04" localSheetId="95" hidden="1">{#N/A,#N/A,FALSE,"т04"}</definedName>
    <definedName name="_______t04" localSheetId="97" hidden="1">{#N/A,#N/A,FALSE,"т04"}</definedName>
    <definedName name="_______t04" localSheetId="98" hidden="1">{#N/A,#N/A,FALSE,"т04"}</definedName>
    <definedName name="_______t04" localSheetId="99" hidden="1">{#N/A,#N/A,FALSE,"т04"}</definedName>
    <definedName name="_______t04" localSheetId="100" hidden="1">{#N/A,#N/A,FALSE,"т04"}</definedName>
    <definedName name="_______t04" localSheetId="106" hidden="1">{#N/A,#N/A,FALSE,"т04"}</definedName>
    <definedName name="_______t04" localSheetId="80"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9" hidden="1">{#N/A,#N/A,FALSE,"т04"}</definedName>
    <definedName name="_______t04" localSheetId="50" hidden="1">{#N/A,#N/A,FALSE,"т04"}</definedName>
    <definedName name="_______t04" localSheetId="103" hidden="1">{#N/A,#N/A,FALSE,"т04"}</definedName>
    <definedName name="_______t04" localSheetId="104" hidden="1">{#N/A,#N/A,FALSE,"т04"}</definedName>
    <definedName name="_______t04" localSheetId="105" hidden="1">{#N/A,#N/A,FALSE,"т04"}</definedName>
    <definedName name="_______t04" hidden="1">{#N/A,#N/A,FALSE,"т04"}</definedName>
    <definedName name="_______t06" localSheetId="1" hidden="1">{#N/A,#N/A,FALSE,"т04"}</definedName>
    <definedName name="_______t06" localSheetId="14" hidden="1">{#N/A,#N/A,FALSE,"т04"}</definedName>
    <definedName name="_______t06" localSheetId="17"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6" hidden="1">{#N/A,#N/A,FALSE,"т04"}</definedName>
    <definedName name="_______t06" localSheetId="41" hidden="1">{#N/A,#N/A,FALSE,"т04"}</definedName>
    <definedName name="_______t06" localSheetId="45"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71" hidden="1">{#N/A,#N/A,FALSE,"т04"}</definedName>
    <definedName name="_______t06" localSheetId="65" hidden="1">{#N/A,#N/A,FALSE,"т04"}</definedName>
    <definedName name="_______t06" localSheetId="66" hidden="1">{#N/A,#N/A,FALSE,"т04"}</definedName>
    <definedName name="_______t06" localSheetId="68" hidden="1">{#N/A,#N/A,FALSE,"т04"}</definedName>
    <definedName name="_______t06" localSheetId="69" hidden="1">{#N/A,#N/A,FALSE,"т04"}</definedName>
    <definedName name="_______t06" localSheetId="72" hidden="1">{#N/A,#N/A,FALSE,"т04"}</definedName>
    <definedName name="_______t06" localSheetId="91" hidden="1">{#N/A,#N/A,FALSE,"т04"}</definedName>
    <definedName name="_______t06" localSheetId="92" hidden="1">{#N/A,#N/A,FALSE,"т04"}</definedName>
    <definedName name="_______t06" localSheetId="95" hidden="1">{#N/A,#N/A,FALSE,"т04"}</definedName>
    <definedName name="_______t06" localSheetId="97" hidden="1">{#N/A,#N/A,FALSE,"т04"}</definedName>
    <definedName name="_______t06" localSheetId="98" hidden="1">{#N/A,#N/A,FALSE,"т04"}</definedName>
    <definedName name="_______t06" localSheetId="99" hidden="1">{#N/A,#N/A,FALSE,"т04"}</definedName>
    <definedName name="_______t06" localSheetId="100" hidden="1">{#N/A,#N/A,FALSE,"т04"}</definedName>
    <definedName name="_______t06" localSheetId="106" hidden="1">{#N/A,#N/A,FALSE,"т04"}</definedName>
    <definedName name="_______t06" localSheetId="80"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9" hidden="1">{#N/A,#N/A,FALSE,"т04"}</definedName>
    <definedName name="_______t06" localSheetId="50" hidden="1">{#N/A,#N/A,FALSE,"т04"}</definedName>
    <definedName name="_______t06" localSheetId="103" hidden="1">{#N/A,#N/A,FALSE,"т04"}</definedName>
    <definedName name="_______t06" localSheetId="104" hidden="1">{#N/A,#N/A,FALSE,"т04"}</definedName>
    <definedName name="_______t06" localSheetId="105" hidden="1">{#N/A,#N/A,FALSE,"т04"}</definedName>
    <definedName name="_______t06" hidden="1">{#N/A,#N/A,FALSE,"т04"}</definedName>
    <definedName name="______t04" localSheetId="1" hidden="1">{#N/A,#N/A,FALSE,"т04"}</definedName>
    <definedName name="______t04" localSheetId="14" hidden="1">{#N/A,#N/A,FALSE,"т04"}</definedName>
    <definedName name="______t04" localSheetId="17"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6" hidden="1">{#N/A,#N/A,FALSE,"т04"}</definedName>
    <definedName name="______t04" localSheetId="41" hidden="1">{#N/A,#N/A,FALSE,"т04"}</definedName>
    <definedName name="______t04" localSheetId="45"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71" hidden="1">{#N/A,#N/A,FALSE,"т04"}</definedName>
    <definedName name="______t04" localSheetId="65" hidden="1">{#N/A,#N/A,FALSE,"т04"}</definedName>
    <definedName name="______t04" localSheetId="66" hidden="1">{#N/A,#N/A,FALSE,"т04"}</definedName>
    <definedName name="______t04" localSheetId="68" hidden="1">{#N/A,#N/A,FALSE,"т04"}</definedName>
    <definedName name="______t04" localSheetId="69" hidden="1">{#N/A,#N/A,FALSE,"т04"}</definedName>
    <definedName name="______t04" localSheetId="72" hidden="1">{#N/A,#N/A,FALSE,"т04"}</definedName>
    <definedName name="______t04" localSheetId="91" hidden="1">{#N/A,#N/A,FALSE,"т04"}</definedName>
    <definedName name="______t04" localSheetId="92" hidden="1">{#N/A,#N/A,FALSE,"т04"}</definedName>
    <definedName name="______t04" localSheetId="95" hidden="1">{#N/A,#N/A,FALSE,"т04"}</definedName>
    <definedName name="______t04" localSheetId="97" hidden="1">{#N/A,#N/A,FALSE,"т04"}</definedName>
    <definedName name="______t04" localSheetId="98" hidden="1">{#N/A,#N/A,FALSE,"т04"}</definedName>
    <definedName name="______t04" localSheetId="99" hidden="1">{#N/A,#N/A,FALSE,"т04"}</definedName>
    <definedName name="______t04" localSheetId="100" hidden="1">{#N/A,#N/A,FALSE,"т04"}</definedName>
    <definedName name="______t04" localSheetId="106" hidden="1">{#N/A,#N/A,FALSE,"т04"}</definedName>
    <definedName name="______t04" localSheetId="80"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9" hidden="1">{#N/A,#N/A,FALSE,"т04"}</definedName>
    <definedName name="______t04" localSheetId="50" hidden="1">{#N/A,#N/A,FALSE,"т04"}</definedName>
    <definedName name="______t04" localSheetId="103" hidden="1">{#N/A,#N/A,FALSE,"т04"}</definedName>
    <definedName name="______t04" localSheetId="104" hidden="1">{#N/A,#N/A,FALSE,"т04"}</definedName>
    <definedName name="______t04" localSheetId="105" hidden="1">{#N/A,#N/A,FALSE,"т04"}</definedName>
    <definedName name="______t04" hidden="1">{#N/A,#N/A,FALSE,"т04"}</definedName>
    <definedName name="______t06" localSheetId="1" hidden="1">{#N/A,#N/A,FALSE,"т04"}</definedName>
    <definedName name="______t06" localSheetId="14" hidden="1">{#N/A,#N/A,FALSE,"т04"}</definedName>
    <definedName name="______t06" localSheetId="17"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6" hidden="1">{#N/A,#N/A,FALSE,"т04"}</definedName>
    <definedName name="______t06" localSheetId="41" hidden="1">{#N/A,#N/A,FALSE,"т04"}</definedName>
    <definedName name="______t06" localSheetId="45"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71" hidden="1">{#N/A,#N/A,FALSE,"т04"}</definedName>
    <definedName name="______t06" localSheetId="65" hidden="1">{#N/A,#N/A,FALSE,"т04"}</definedName>
    <definedName name="______t06" localSheetId="66" hidden="1">{#N/A,#N/A,FALSE,"т04"}</definedName>
    <definedName name="______t06" localSheetId="68" hidden="1">{#N/A,#N/A,FALSE,"т04"}</definedName>
    <definedName name="______t06" localSheetId="69" hidden="1">{#N/A,#N/A,FALSE,"т04"}</definedName>
    <definedName name="______t06" localSheetId="72" hidden="1">{#N/A,#N/A,FALSE,"т04"}</definedName>
    <definedName name="______t06" localSheetId="91" hidden="1">{#N/A,#N/A,FALSE,"т04"}</definedName>
    <definedName name="______t06" localSheetId="92" hidden="1">{#N/A,#N/A,FALSE,"т04"}</definedName>
    <definedName name="______t06" localSheetId="95" hidden="1">{#N/A,#N/A,FALSE,"т04"}</definedName>
    <definedName name="______t06" localSheetId="97" hidden="1">{#N/A,#N/A,FALSE,"т04"}</definedName>
    <definedName name="______t06" localSheetId="98" hidden="1">{#N/A,#N/A,FALSE,"т04"}</definedName>
    <definedName name="______t06" localSheetId="99" hidden="1">{#N/A,#N/A,FALSE,"т04"}</definedName>
    <definedName name="______t06" localSheetId="100" hidden="1">{#N/A,#N/A,FALSE,"т04"}</definedName>
    <definedName name="______t06" localSheetId="106" hidden="1">{#N/A,#N/A,FALSE,"т04"}</definedName>
    <definedName name="______t06" localSheetId="80"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9" hidden="1">{#N/A,#N/A,FALSE,"т04"}</definedName>
    <definedName name="______t06" localSheetId="50" hidden="1">{#N/A,#N/A,FALSE,"т04"}</definedName>
    <definedName name="______t06" localSheetId="103" hidden="1">{#N/A,#N/A,FALSE,"т04"}</definedName>
    <definedName name="______t06" localSheetId="104" hidden="1">{#N/A,#N/A,FALSE,"т04"}</definedName>
    <definedName name="______t06" localSheetId="105" hidden="1">{#N/A,#N/A,FALSE,"т04"}</definedName>
    <definedName name="______t06" hidden="1">{#N/A,#N/A,FALSE,"т04"}</definedName>
    <definedName name="_____t04" localSheetId="1" hidden="1">{#N/A,#N/A,FALSE,"т04"}</definedName>
    <definedName name="_____t04" localSheetId="14" hidden="1">{#N/A,#N/A,FALSE,"т04"}</definedName>
    <definedName name="_____t04" localSheetId="17"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6" hidden="1">{#N/A,#N/A,FALSE,"т04"}</definedName>
    <definedName name="_____t04" localSheetId="41" hidden="1">{#N/A,#N/A,FALSE,"т04"}</definedName>
    <definedName name="_____t04" localSheetId="45"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71" hidden="1">{#N/A,#N/A,FALSE,"т04"}</definedName>
    <definedName name="_____t04" localSheetId="65" hidden="1">{#N/A,#N/A,FALSE,"т04"}</definedName>
    <definedName name="_____t04" localSheetId="66" hidden="1">{#N/A,#N/A,FALSE,"т04"}</definedName>
    <definedName name="_____t04" localSheetId="68" hidden="1">{#N/A,#N/A,FALSE,"т04"}</definedName>
    <definedName name="_____t04" localSheetId="69" hidden="1">{#N/A,#N/A,FALSE,"т04"}</definedName>
    <definedName name="_____t04" localSheetId="72" hidden="1">{#N/A,#N/A,FALSE,"т04"}</definedName>
    <definedName name="_____t04" localSheetId="91" hidden="1">{#N/A,#N/A,FALSE,"т04"}</definedName>
    <definedName name="_____t04" localSheetId="92" hidden="1">{#N/A,#N/A,FALSE,"т04"}</definedName>
    <definedName name="_____t04" localSheetId="95" hidden="1">{#N/A,#N/A,FALSE,"т04"}</definedName>
    <definedName name="_____t04" localSheetId="97" hidden="1">{#N/A,#N/A,FALSE,"т04"}</definedName>
    <definedName name="_____t04" localSheetId="98" hidden="1">{#N/A,#N/A,FALSE,"т04"}</definedName>
    <definedName name="_____t04" localSheetId="99" hidden="1">{#N/A,#N/A,FALSE,"т04"}</definedName>
    <definedName name="_____t04" localSheetId="100" hidden="1">{#N/A,#N/A,FALSE,"т04"}</definedName>
    <definedName name="_____t04" localSheetId="106" hidden="1">{#N/A,#N/A,FALSE,"т04"}</definedName>
    <definedName name="_____t04" localSheetId="80"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9" hidden="1">{#N/A,#N/A,FALSE,"т04"}</definedName>
    <definedName name="_____t04" localSheetId="50" hidden="1">{#N/A,#N/A,FALSE,"т04"}</definedName>
    <definedName name="_____t04" localSheetId="103" hidden="1">{#N/A,#N/A,FALSE,"т04"}</definedName>
    <definedName name="_____t04" localSheetId="104" hidden="1">{#N/A,#N/A,FALSE,"т04"}</definedName>
    <definedName name="_____t04" localSheetId="105" hidden="1">{#N/A,#N/A,FALSE,"т04"}</definedName>
    <definedName name="_____t04" hidden="1">{#N/A,#N/A,FALSE,"т04"}</definedName>
    <definedName name="_____t06" localSheetId="1" hidden="1">{#N/A,#N/A,FALSE,"т04"}</definedName>
    <definedName name="_____t06" localSheetId="14" hidden="1">{#N/A,#N/A,FALSE,"т04"}</definedName>
    <definedName name="_____t06" localSheetId="17"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6" hidden="1">{#N/A,#N/A,FALSE,"т04"}</definedName>
    <definedName name="_____t06" localSheetId="41" hidden="1">{#N/A,#N/A,FALSE,"т04"}</definedName>
    <definedName name="_____t06" localSheetId="45"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71" hidden="1">{#N/A,#N/A,FALSE,"т04"}</definedName>
    <definedName name="_____t06" localSheetId="65" hidden="1">{#N/A,#N/A,FALSE,"т04"}</definedName>
    <definedName name="_____t06" localSheetId="66" hidden="1">{#N/A,#N/A,FALSE,"т04"}</definedName>
    <definedName name="_____t06" localSheetId="68" hidden="1">{#N/A,#N/A,FALSE,"т04"}</definedName>
    <definedName name="_____t06" localSheetId="69" hidden="1">{#N/A,#N/A,FALSE,"т04"}</definedName>
    <definedName name="_____t06" localSheetId="72" hidden="1">{#N/A,#N/A,FALSE,"т04"}</definedName>
    <definedName name="_____t06" localSheetId="91" hidden="1">{#N/A,#N/A,FALSE,"т04"}</definedName>
    <definedName name="_____t06" localSheetId="92" hidden="1">{#N/A,#N/A,FALSE,"т04"}</definedName>
    <definedName name="_____t06" localSheetId="95" hidden="1">{#N/A,#N/A,FALSE,"т04"}</definedName>
    <definedName name="_____t06" localSheetId="97" hidden="1">{#N/A,#N/A,FALSE,"т04"}</definedName>
    <definedName name="_____t06" localSheetId="98" hidden="1">{#N/A,#N/A,FALSE,"т04"}</definedName>
    <definedName name="_____t06" localSheetId="99" hidden="1">{#N/A,#N/A,FALSE,"т04"}</definedName>
    <definedName name="_____t06" localSheetId="100" hidden="1">{#N/A,#N/A,FALSE,"т04"}</definedName>
    <definedName name="_____t06" localSheetId="106" hidden="1">{#N/A,#N/A,FALSE,"т04"}</definedName>
    <definedName name="_____t06" localSheetId="80"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9" hidden="1">{#N/A,#N/A,FALSE,"т04"}</definedName>
    <definedName name="_____t06" localSheetId="50" hidden="1">{#N/A,#N/A,FALSE,"т04"}</definedName>
    <definedName name="_____t06" localSheetId="103" hidden="1">{#N/A,#N/A,FALSE,"т04"}</definedName>
    <definedName name="_____t06" localSheetId="104" hidden="1">{#N/A,#N/A,FALSE,"т04"}</definedName>
    <definedName name="_____t06" localSheetId="105" hidden="1">{#N/A,#N/A,FALSE,"т04"}</definedName>
    <definedName name="_____t06" hidden="1">{#N/A,#N/A,FALSE,"т04"}</definedName>
    <definedName name="____Mn2" localSheetId="1" hidden="1">{#N/A,#N/A,FALSE,"т02бд"}</definedName>
    <definedName name="____Mn2" localSheetId="14" hidden="1">{#N/A,#N/A,FALSE,"т02бд"}</definedName>
    <definedName name="____Mn2" localSheetId="17"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6" hidden="1">{#N/A,#N/A,FALSE,"т02бд"}</definedName>
    <definedName name="____Mn2" localSheetId="41" hidden="1">{#N/A,#N/A,FALSE,"т02бд"}</definedName>
    <definedName name="____Mn2" localSheetId="43" hidden="1">{#N/A,#N/A,FALSE,"т02бд"}</definedName>
    <definedName name="____Mn2" localSheetId="45" hidden="1">{#N/A,#N/A,FALSE,"т02бд"}</definedName>
    <definedName name="____Mn2" localSheetId="46" hidden="1">{#N/A,#N/A,FALSE,"т02бд"}</definedName>
    <definedName name="____Mn2" localSheetId="47"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71" hidden="1">{#N/A,#N/A,FALSE,"т02бд"}</definedName>
    <definedName name="____Mn2" localSheetId="65" hidden="1">{#N/A,#N/A,FALSE,"т02бд"}</definedName>
    <definedName name="____Mn2" localSheetId="66" hidden="1">{#N/A,#N/A,FALSE,"т02бд"}</definedName>
    <definedName name="____Mn2" localSheetId="68" hidden="1">{#N/A,#N/A,FALSE,"т02бд"}</definedName>
    <definedName name="____Mn2" localSheetId="69" hidden="1">{#N/A,#N/A,FALSE,"т02бд"}</definedName>
    <definedName name="____Mn2" localSheetId="72" hidden="1">{#N/A,#N/A,FALSE,"т02бд"}</definedName>
    <definedName name="____Mn2" localSheetId="91" hidden="1">{#N/A,#N/A,FALSE,"т02бд"}</definedName>
    <definedName name="____Mn2" localSheetId="92" hidden="1">{#N/A,#N/A,FALSE,"т02бд"}</definedName>
    <definedName name="____Mn2" localSheetId="95" hidden="1">{#N/A,#N/A,FALSE,"т02бд"}</definedName>
    <definedName name="____Mn2" localSheetId="97" hidden="1">{#N/A,#N/A,FALSE,"т02бд"}</definedName>
    <definedName name="____Mn2" localSheetId="98" hidden="1">{#N/A,#N/A,FALSE,"т02бд"}</definedName>
    <definedName name="____Mn2" localSheetId="99" hidden="1">{#N/A,#N/A,FALSE,"т02бд"}</definedName>
    <definedName name="____Mn2" localSheetId="100" hidden="1">{#N/A,#N/A,FALSE,"т02бд"}</definedName>
    <definedName name="____Mn2" localSheetId="80"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103" hidden="1">{#N/A,#N/A,FALSE,"т02бд"}</definedName>
    <definedName name="____Mn2" localSheetId="104" hidden="1">{#N/A,#N/A,FALSE,"т02бд"}</definedName>
    <definedName name="____Mn2" localSheetId="105" hidden="1">{#N/A,#N/A,FALSE,"т02бд"}</definedName>
    <definedName name="____Mn2" hidden="1">{#N/A,#N/A,FALSE,"т02бд"}</definedName>
    <definedName name="____t04" localSheetId="1" hidden="1">{#N/A,#N/A,FALSE,"т04"}</definedName>
    <definedName name="____t04" localSheetId="14" hidden="1">{#N/A,#N/A,FALSE,"т04"}</definedName>
    <definedName name="____t04" localSheetId="17"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6" hidden="1">{#N/A,#N/A,FALSE,"т04"}</definedName>
    <definedName name="____t04" localSheetId="41" hidden="1">{#N/A,#N/A,FALSE,"т04"}</definedName>
    <definedName name="____t04" localSheetId="43" hidden="1">{#N/A,#N/A,FALSE,"т04"}</definedName>
    <definedName name="____t04" localSheetId="45" hidden="1">{#N/A,#N/A,FALSE,"т04"}</definedName>
    <definedName name="____t04" localSheetId="46" hidden="1">{#N/A,#N/A,FALSE,"т04"}</definedName>
    <definedName name="____t04" localSheetId="47"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71" hidden="1">{#N/A,#N/A,FALSE,"т04"}</definedName>
    <definedName name="____t04" localSheetId="65" hidden="1">{#N/A,#N/A,FALSE,"т04"}</definedName>
    <definedName name="____t04" localSheetId="66" hidden="1">{#N/A,#N/A,FALSE,"т04"}</definedName>
    <definedName name="____t04" localSheetId="68" hidden="1">{#N/A,#N/A,FALSE,"т04"}</definedName>
    <definedName name="____t04" localSheetId="69" hidden="1">{#N/A,#N/A,FALSE,"т04"}</definedName>
    <definedName name="____t04" localSheetId="72" hidden="1">{#N/A,#N/A,FALSE,"т04"}</definedName>
    <definedName name="____t04" localSheetId="91" hidden="1">{#N/A,#N/A,FALSE,"т04"}</definedName>
    <definedName name="____t04" localSheetId="92" hidden="1">{#N/A,#N/A,FALSE,"т04"}</definedName>
    <definedName name="____t04" localSheetId="95" hidden="1">{#N/A,#N/A,FALSE,"т04"}</definedName>
    <definedName name="____t04" localSheetId="97" hidden="1">{#N/A,#N/A,FALSE,"т04"}</definedName>
    <definedName name="____t04" localSheetId="98" hidden="1">{#N/A,#N/A,FALSE,"т04"}</definedName>
    <definedName name="____t04" localSheetId="99" hidden="1">{#N/A,#N/A,FALSE,"т04"}</definedName>
    <definedName name="____t04" localSheetId="100" hidden="1">{#N/A,#N/A,FALSE,"т04"}</definedName>
    <definedName name="____t04" localSheetId="106" hidden="1">{#N/A,#N/A,FALSE,"т04"}</definedName>
    <definedName name="____t04" localSheetId="80"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103" hidden="1">{#N/A,#N/A,FALSE,"т04"}</definedName>
    <definedName name="____t04" localSheetId="104" hidden="1">{#N/A,#N/A,FALSE,"т04"}</definedName>
    <definedName name="____t04" localSheetId="105" hidden="1">{#N/A,#N/A,FALSE,"т04"}</definedName>
    <definedName name="____t04" hidden="1">{#N/A,#N/A,FALSE,"т04"}</definedName>
    <definedName name="____t06" localSheetId="1" hidden="1">{#N/A,#N/A,FALSE,"т04"}</definedName>
    <definedName name="____t06" localSheetId="14" hidden="1">{#N/A,#N/A,FALSE,"т04"}</definedName>
    <definedName name="____t06" localSheetId="17"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6" hidden="1">{#N/A,#N/A,FALSE,"т04"}</definedName>
    <definedName name="____t06" localSheetId="41" hidden="1">{#N/A,#N/A,FALSE,"т04"}</definedName>
    <definedName name="____t06" localSheetId="43" hidden="1">{#N/A,#N/A,FALSE,"т04"}</definedName>
    <definedName name="____t06" localSheetId="45" hidden="1">{#N/A,#N/A,FALSE,"т04"}</definedName>
    <definedName name="____t06" localSheetId="46" hidden="1">{#N/A,#N/A,FALSE,"т04"}</definedName>
    <definedName name="____t06" localSheetId="47"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71" hidden="1">{#N/A,#N/A,FALSE,"т04"}</definedName>
    <definedName name="____t06" localSheetId="65" hidden="1">{#N/A,#N/A,FALSE,"т04"}</definedName>
    <definedName name="____t06" localSheetId="66" hidden="1">{#N/A,#N/A,FALSE,"т04"}</definedName>
    <definedName name="____t06" localSheetId="68" hidden="1">{#N/A,#N/A,FALSE,"т04"}</definedName>
    <definedName name="____t06" localSheetId="69" hidden="1">{#N/A,#N/A,FALSE,"т04"}</definedName>
    <definedName name="____t06" localSheetId="72" hidden="1">{#N/A,#N/A,FALSE,"т04"}</definedName>
    <definedName name="____t06" localSheetId="91" hidden="1">{#N/A,#N/A,FALSE,"т04"}</definedName>
    <definedName name="____t06" localSheetId="92" hidden="1">{#N/A,#N/A,FALSE,"т04"}</definedName>
    <definedName name="____t06" localSheetId="95" hidden="1">{#N/A,#N/A,FALSE,"т04"}</definedName>
    <definedName name="____t06" localSheetId="97" hidden="1">{#N/A,#N/A,FALSE,"т04"}</definedName>
    <definedName name="____t06" localSheetId="98" hidden="1">{#N/A,#N/A,FALSE,"т04"}</definedName>
    <definedName name="____t06" localSheetId="99" hidden="1">{#N/A,#N/A,FALSE,"т04"}</definedName>
    <definedName name="____t06" localSheetId="100" hidden="1">{#N/A,#N/A,FALSE,"т04"}</definedName>
    <definedName name="____t06" localSheetId="106" hidden="1">{#N/A,#N/A,FALSE,"т04"}</definedName>
    <definedName name="____t06" localSheetId="80"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103" hidden="1">{#N/A,#N/A,FALSE,"т04"}</definedName>
    <definedName name="____t06" localSheetId="104" hidden="1">{#N/A,#N/A,FALSE,"т04"}</definedName>
    <definedName name="____t06" localSheetId="105" hidden="1">{#N/A,#N/A,FALSE,"т04"}</definedName>
    <definedName name="____t06" hidden="1">{#N/A,#N/A,FALSE,"т04"}</definedName>
    <definedName name="___Mn2" localSheetId="1" hidden="1">{#N/A,#N/A,FALSE,"т02бд"}</definedName>
    <definedName name="___Mn2" localSheetId="2" hidden="1">{#N/A,#N/A,FALSE,"т02бд"}</definedName>
    <definedName name="___Mn2" localSheetId="14" hidden="1">{#N/A,#N/A,FALSE,"т02бд"}</definedName>
    <definedName name="___Mn2" localSheetId="17"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6"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71" hidden="1">{#N/A,#N/A,FALSE,"т02бд"}</definedName>
    <definedName name="___Mn2" localSheetId="65" hidden="1">{#N/A,#N/A,FALSE,"т02бд"}</definedName>
    <definedName name="___Mn2" localSheetId="66" hidden="1">{#N/A,#N/A,FALSE,"т02бд"}</definedName>
    <definedName name="___Mn2" localSheetId="68" hidden="1">{#N/A,#N/A,FALSE,"т02бд"}</definedName>
    <definedName name="___Mn2" localSheetId="69" hidden="1">{#N/A,#N/A,FALSE,"т02бд"}</definedName>
    <definedName name="___Mn2" localSheetId="72" hidden="1">{#N/A,#N/A,FALSE,"т02бд"}</definedName>
    <definedName name="___Mn2" localSheetId="91" hidden="1">{#N/A,#N/A,FALSE,"т02бд"}</definedName>
    <definedName name="___Mn2" localSheetId="92" hidden="1">{#N/A,#N/A,FALSE,"т02бд"}</definedName>
    <definedName name="___Mn2" localSheetId="95" hidden="1">{#N/A,#N/A,FALSE,"т02бд"}</definedName>
    <definedName name="___Mn2" localSheetId="97" hidden="1">{#N/A,#N/A,FALSE,"т02бд"}</definedName>
    <definedName name="___Mn2" localSheetId="98" hidden="1">{#N/A,#N/A,FALSE,"т02бд"}</definedName>
    <definedName name="___Mn2" localSheetId="99" hidden="1">{#N/A,#N/A,FALSE,"т02бд"}</definedName>
    <definedName name="___Mn2" localSheetId="100" hidden="1">{#N/A,#N/A,FALSE,"т02бд"}</definedName>
    <definedName name="___Mn2" localSheetId="80"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103" hidden="1">{#N/A,#N/A,FALSE,"т02бд"}</definedName>
    <definedName name="___Mn2" localSheetId="104" hidden="1">{#N/A,#N/A,FALSE,"т02бд"}</definedName>
    <definedName name="___Mn2" localSheetId="105" hidden="1">{#N/A,#N/A,FALSE,"т02бд"}</definedName>
    <definedName name="___Mn2" hidden="1">{#N/A,#N/A,FALSE,"т02бд"}</definedName>
    <definedName name="___t04" localSheetId="1" hidden="1">{#N/A,#N/A,FALSE,"т04"}</definedName>
    <definedName name="___t04" localSheetId="14" hidden="1">{#N/A,#N/A,FALSE,"т04"}</definedName>
    <definedName name="___t04" localSheetId="17"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3" hidden="1">{#N/A,#N/A,FALSE,"т04"}</definedName>
    <definedName name="___t04" localSheetId="34" hidden="1">{#N/A,#N/A,FALSE,"т04"}</definedName>
    <definedName name="___t04" localSheetId="35" hidden="1">{#N/A,#N/A,FALSE,"т04"}</definedName>
    <definedName name="___t04" localSheetId="36" hidden="1">{#N/A,#N/A,FALSE,"т04"}</definedName>
    <definedName name="___t04" localSheetId="41" hidden="1">{#N/A,#N/A,FALSE,"т04"}</definedName>
    <definedName name="___t04" localSheetId="43" hidden="1">{#N/A,#N/A,FALSE,"т04"}</definedName>
    <definedName name="___t04" localSheetId="45" hidden="1">{#N/A,#N/A,FALSE,"т04"}</definedName>
    <definedName name="___t04" localSheetId="46" hidden="1">{#N/A,#N/A,FALSE,"т04"}</definedName>
    <definedName name="___t04" localSheetId="47"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71" hidden="1">{#N/A,#N/A,FALSE,"т04"}</definedName>
    <definedName name="___t04" localSheetId="65" hidden="1">{#N/A,#N/A,FALSE,"т04"}</definedName>
    <definedName name="___t04" localSheetId="66" hidden="1">{#N/A,#N/A,FALSE,"т04"}</definedName>
    <definedName name="___t04" localSheetId="68" hidden="1">{#N/A,#N/A,FALSE,"т04"}</definedName>
    <definedName name="___t04" localSheetId="69" hidden="1">{#N/A,#N/A,FALSE,"т04"}</definedName>
    <definedName name="___t04" localSheetId="72" hidden="1">{#N/A,#N/A,FALSE,"т04"}</definedName>
    <definedName name="___t04" localSheetId="91" hidden="1">{#N/A,#N/A,FALSE,"т04"}</definedName>
    <definedName name="___t04" localSheetId="92" hidden="1">{#N/A,#N/A,FALSE,"т04"}</definedName>
    <definedName name="___t04" localSheetId="95" hidden="1">{#N/A,#N/A,FALSE,"т04"}</definedName>
    <definedName name="___t04" localSheetId="97" hidden="1">{#N/A,#N/A,FALSE,"т04"}</definedName>
    <definedName name="___t04" localSheetId="98" hidden="1">{#N/A,#N/A,FALSE,"т04"}</definedName>
    <definedName name="___t04" localSheetId="99" hidden="1">{#N/A,#N/A,FALSE,"т04"}</definedName>
    <definedName name="___t04" localSheetId="100" hidden="1">{#N/A,#N/A,FALSE,"т04"}</definedName>
    <definedName name="___t04" localSheetId="106" hidden="1">{#N/A,#N/A,FALSE,"т04"}</definedName>
    <definedName name="___t04" localSheetId="80"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9" hidden="1">{#N/A,#N/A,FALSE,"т04"}</definedName>
    <definedName name="___t04" localSheetId="50" hidden="1">{#N/A,#N/A,FALSE,"т04"}</definedName>
    <definedName name="___t04" localSheetId="51" hidden="1">{#N/A,#N/A,FALSE,"т04"}</definedName>
    <definedName name="___t04" localSheetId="103" hidden="1">{#N/A,#N/A,FALSE,"т04"}</definedName>
    <definedName name="___t04" localSheetId="104" hidden="1">{#N/A,#N/A,FALSE,"т04"}</definedName>
    <definedName name="___t04" localSheetId="105" hidden="1">{#N/A,#N/A,FALSE,"т04"}</definedName>
    <definedName name="___t04" hidden="1">{#N/A,#N/A,FALSE,"т04"}</definedName>
    <definedName name="___t06" localSheetId="1" hidden="1">{#N/A,#N/A,FALSE,"т04"}</definedName>
    <definedName name="___t06" localSheetId="14" hidden="1">{#N/A,#N/A,FALSE,"т04"}</definedName>
    <definedName name="___t06" localSheetId="17"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3" hidden="1">{#N/A,#N/A,FALSE,"т04"}</definedName>
    <definedName name="___t06" localSheetId="34" hidden="1">{#N/A,#N/A,FALSE,"т04"}</definedName>
    <definedName name="___t06" localSheetId="35" hidden="1">{#N/A,#N/A,FALSE,"т04"}</definedName>
    <definedName name="___t06" localSheetId="36" hidden="1">{#N/A,#N/A,FALSE,"т04"}</definedName>
    <definedName name="___t06" localSheetId="41" hidden="1">{#N/A,#N/A,FALSE,"т04"}</definedName>
    <definedName name="___t06" localSheetId="43" hidden="1">{#N/A,#N/A,FALSE,"т04"}</definedName>
    <definedName name="___t06" localSheetId="45" hidden="1">{#N/A,#N/A,FALSE,"т04"}</definedName>
    <definedName name="___t06" localSheetId="46" hidden="1">{#N/A,#N/A,FALSE,"т04"}</definedName>
    <definedName name="___t06" localSheetId="47"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71" hidden="1">{#N/A,#N/A,FALSE,"т04"}</definedName>
    <definedName name="___t06" localSheetId="65" hidden="1">{#N/A,#N/A,FALSE,"т04"}</definedName>
    <definedName name="___t06" localSheetId="66" hidden="1">{#N/A,#N/A,FALSE,"т04"}</definedName>
    <definedName name="___t06" localSheetId="68" hidden="1">{#N/A,#N/A,FALSE,"т04"}</definedName>
    <definedName name="___t06" localSheetId="69" hidden="1">{#N/A,#N/A,FALSE,"т04"}</definedName>
    <definedName name="___t06" localSheetId="72" hidden="1">{#N/A,#N/A,FALSE,"т04"}</definedName>
    <definedName name="___t06" localSheetId="91" hidden="1">{#N/A,#N/A,FALSE,"т04"}</definedName>
    <definedName name="___t06" localSheetId="92" hidden="1">{#N/A,#N/A,FALSE,"т04"}</definedName>
    <definedName name="___t06" localSheetId="95" hidden="1">{#N/A,#N/A,FALSE,"т04"}</definedName>
    <definedName name="___t06" localSheetId="97" hidden="1">{#N/A,#N/A,FALSE,"т04"}</definedName>
    <definedName name="___t06" localSheetId="98" hidden="1">{#N/A,#N/A,FALSE,"т04"}</definedName>
    <definedName name="___t06" localSheetId="99" hidden="1">{#N/A,#N/A,FALSE,"т04"}</definedName>
    <definedName name="___t06" localSheetId="100" hidden="1">{#N/A,#N/A,FALSE,"т04"}</definedName>
    <definedName name="___t06" localSheetId="106" hidden="1">{#N/A,#N/A,FALSE,"т04"}</definedName>
    <definedName name="___t06" localSheetId="80"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9" hidden="1">{#N/A,#N/A,FALSE,"т04"}</definedName>
    <definedName name="___t06" localSheetId="50" hidden="1">{#N/A,#N/A,FALSE,"т04"}</definedName>
    <definedName name="___t06" localSheetId="51" hidden="1">{#N/A,#N/A,FALSE,"т04"}</definedName>
    <definedName name="___t06" localSheetId="103" hidden="1">{#N/A,#N/A,FALSE,"т04"}</definedName>
    <definedName name="___t06" localSheetId="104" hidden="1">{#N/A,#N/A,FALSE,"т04"}</definedName>
    <definedName name="___t06" localSheetId="105" hidden="1">{#N/A,#N/A,FALSE,"т04"}</definedName>
    <definedName name="___t06" hidden="1">{#N/A,#N/A,FALSE,"т04"}</definedName>
    <definedName name="___to5" localSheetId="1" hidden="1">{#VALUE!,#N/A,FALSE,0}</definedName>
    <definedName name="___to5" localSheetId="2" hidden="1">{#VALUE!,#N/A,FALSE,0}</definedName>
    <definedName name="___to5" localSheetId="14" hidden="1">{#VALUE!,#N/A,FALSE,0}</definedName>
    <definedName name="___to5" localSheetId="17"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3" hidden="1">{#VALUE!,#N/A,FALSE,0}</definedName>
    <definedName name="___to5" localSheetId="34" hidden="1">{#VALUE!,#N/A,FALSE,0}</definedName>
    <definedName name="___to5" localSheetId="35" hidden="1">{#VALUE!,#N/A,FALSE,0}</definedName>
    <definedName name="___to5" localSheetId="36"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71" hidden="1">{#VALUE!,#N/A,FALSE,0}</definedName>
    <definedName name="___to5" localSheetId="65" hidden="1">{#VALUE!,#N/A,FALSE,0}</definedName>
    <definedName name="___to5" localSheetId="66" hidden="1">{#VALUE!,#N/A,FALSE,0}</definedName>
    <definedName name="___to5" localSheetId="68" hidden="1">{#VALUE!,#N/A,FALSE,0}</definedName>
    <definedName name="___to5" localSheetId="69" hidden="1">{#VALUE!,#N/A,FALSE,0}</definedName>
    <definedName name="___to5" localSheetId="72" hidden="1">{#VALUE!,#N/A,FALSE,0}</definedName>
    <definedName name="___to5" localSheetId="91" hidden="1">{#VALUE!,#N/A,FALSE,0}</definedName>
    <definedName name="___to5" localSheetId="92" hidden="1">{#VALUE!,#N/A,FALSE,0}</definedName>
    <definedName name="___to5" localSheetId="95" hidden="1">{#VALUE!,#N/A,FALSE,0}</definedName>
    <definedName name="___to5" localSheetId="97" hidden="1">{#VALUE!,#N/A,FALSE,0}</definedName>
    <definedName name="___to5" localSheetId="98" hidden="1">{#VALUE!,#N/A,FALSE,0}</definedName>
    <definedName name="___to5" localSheetId="99" hidden="1">{#VALUE!,#N/A,FALSE,0}</definedName>
    <definedName name="___to5" localSheetId="100" hidden="1">{#VALUE!,#N/A,FALSE,0}</definedName>
    <definedName name="___to5" localSheetId="80"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9" hidden="1">{#VALUE!,#N/A,FALSE,0}</definedName>
    <definedName name="___to5" localSheetId="50" hidden="1">{#VALUE!,#N/A,FALSE,0}</definedName>
    <definedName name="___to5" localSheetId="51" hidden="1">{#VALUE!,#N/A,FALSE,0}</definedName>
    <definedName name="___to5" localSheetId="103" hidden="1">{#VALUE!,#N/A,FALSE,0}</definedName>
    <definedName name="___to5" localSheetId="104" hidden="1">{#VALUE!,#N/A,FALSE,0}</definedName>
    <definedName name="___to5" localSheetId="105" hidden="1">{#VALUE!,#N/A,FALSE,0}</definedName>
    <definedName name="___to5" hidden="1">{#VALUE!,#N/A,FALSE,0}</definedName>
    <definedName name="___to9" localSheetId="1" hidden="1">{#VALUE!,#N/A,FALSE,0}</definedName>
    <definedName name="___to9" localSheetId="2" hidden="1">{#VALUE!,#N/A,FALSE,0}</definedName>
    <definedName name="___to9" localSheetId="14" hidden="1">{#VALUE!,#N/A,FALSE,0}</definedName>
    <definedName name="___to9" localSheetId="17"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3" hidden="1">{#VALUE!,#N/A,FALSE,0}</definedName>
    <definedName name="___to9" localSheetId="34" hidden="1">{#VALUE!,#N/A,FALSE,0}</definedName>
    <definedName name="___to9" localSheetId="35" hidden="1">{#VALUE!,#N/A,FALSE,0}</definedName>
    <definedName name="___to9" localSheetId="36"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71" hidden="1">{#VALUE!,#N/A,FALSE,0}</definedName>
    <definedName name="___to9" localSheetId="65" hidden="1">{#VALUE!,#N/A,FALSE,0}</definedName>
    <definedName name="___to9" localSheetId="66" hidden="1">{#VALUE!,#N/A,FALSE,0}</definedName>
    <definedName name="___to9" localSheetId="68" hidden="1">{#VALUE!,#N/A,FALSE,0}</definedName>
    <definedName name="___to9" localSheetId="69" hidden="1">{#VALUE!,#N/A,FALSE,0}</definedName>
    <definedName name="___to9" localSheetId="72" hidden="1">{#VALUE!,#N/A,FALSE,0}</definedName>
    <definedName name="___to9" localSheetId="91" hidden="1">{#VALUE!,#N/A,FALSE,0}</definedName>
    <definedName name="___to9" localSheetId="92" hidden="1">{#VALUE!,#N/A,FALSE,0}</definedName>
    <definedName name="___to9" localSheetId="95" hidden="1">{#VALUE!,#N/A,FALSE,0}</definedName>
    <definedName name="___to9" localSheetId="97" hidden="1">{#VALUE!,#N/A,FALSE,0}</definedName>
    <definedName name="___to9" localSheetId="98" hidden="1">{#VALUE!,#N/A,FALSE,0}</definedName>
    <definedName name="___to9" localSheetId="99" hidden="1">{#VALUE!,#N/A,FALSE,0}</definedName>
    <definedName name="___to9" localSheetId="100" hidden="1">{#VALUE!,#N/A,FALSE,0}</definedName>
    <definedName name="___to9" localSheetId="80"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9" hidden="1">{#VALUE!,#N/A,FALSE,0}</definedName>
    <definedName name="___to9" localSheetId="50" hidden="1">{#VALUE!,#N/A,FALSE,0}</definedName>
    <definedName name="___to9" localSheetId="51" hidden="1">{#VALUE!,#N/A,FALSE,0}</definedName>
    <definedName name="___to9" localSheetId="103" hidden="1">{#VALUE!,#N/A,FALSE,0}</definedName>
    <definedName name="___to9" localSheetId="104" hidden="1">{#VALUE!,#N/A,FALSE,0}</definedName>
    <definedName name="___to9" localSheetId="105" hidden="1">{#VALUE!,#N/A,FALSE,0}</definedName>
    <definedName name="___to9" hidden="1">{#VALUE!,#N/A,FALSE,0}</definedName>
    <definedName name="__123Graph_XGRAPH3" localSheetId="1"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2" hidden="1">[1]GDP!#REF!</definedName>
    <definedName name="__123Graph_XGRAPH3" localSheetId="35" hidden="1">[1]GDP!#REF!</definedName>
    <definedName name="__123Graph_XGRAPH3" localSheetId="42" hidden="1">[1]GDP!#REF!</definedName>
    <definedName name="__123Graph_XGRAPH3" localSheetId="44"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71" hidden="1">[1]GDP!#REF!</definedName>
    <definedName name="__123Graph_XGRAPH3" localSheetId="63" hidden="1">[1]GDP!#REF!</definedName>
    <definedName name="__123Graph_XGRAPH3" localSheetId="64" hidden="1">[1]GDP!#REF!</definedName>
    <definedName name="__123Graph_XGRAPH3" localSheetId="67" hidden="1">[1]GDP!#REF!</definedName>
    <definedName name="__123Graph_XGRAPH3" localSheetId="68" hidden="1">[1]GDP!#REF!</definedName>
    <definedName name="__123Graph_XGRAPH3" localSheetId="69"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7" hidden="1">[1]GDP!#REF!</definedName>
    <definedName name="__123Graph_XGRAPH3" localSheetId="98" hidden="1">[1]GDP!#REF!</definedName>
    <definedName name="__123Graph_XGRAPH3" localSheetId="99" hidden="1">[1]GDP!#REF!</definedName>
    <definedName name="__123Graph_XGRAPH3" localSheetId="106" hidden="1">[1]GDP!#REF!</definedName>
    <definedName name="__123Graph_XGRAPH3" localSheetId="107" hidden="1">[1]GDP!#REF!</definedName>
    <definedName name="__123Graph_XGRAPH3" localSheetId="48" hidden="1">[1]GDP!#REF!</definedName>
    <definedName name="__123Graph_XGRAPH3" localSheetId="86" hidden="1">[1]GDP!#REF!</definedName>
    <definedName name="__123Graph_XGRAPH3" localSheetId="37" hidden="1">[1]GDP!#REF!</definedName>
    <definedName name="__123Graph_XGRAPH3" localSheetId="38" hidden="1">[1]GDP!#REF!</definedName>
    <definedName name="__123Graph_XGRAPH3" localSheetId="40"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102" hidden="1">[1]GDP!#REF!</definedName>
    <definedName name="__123Graph_XGRAPH3" hidden="1">[1]GDP!#REF!</definedName>
    <definedName name="__Mn2" localSheetId="1" hidden="1">{#N/A,#N/A,FALSE,"т02бд"}</definedName>
    <definedName name="__Mn2" localSheetId="2" hidden="1">{#N/A,#N/A,FALSE,"т02бд"}</definedName>
    <definedName name="__Mn2" localSheetId="14" hidden="1">{#N/A,#N/A,FALSE,"т02бд"}</definedName>
    <definedName name="__Mn2" localSheetId="17"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6"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71" hidden="1">{#N/A,#N/A,FALSE,"т02бд"}</definedName>
    <definedName name="__Mn2" localSheetId="65" hidden="1">{#N/A,#N/A,FALSE,"т02бд"}</definedName>
    <definedName name="__Mn2" localSheetId="66" hidden="1">{#N/A,#N/A,FALSE,"т02бд"}</definedName>
    <definedName name="__Mn2" localSheetId="68" hidden="1">{#N/A,#N/A,FALSE,"т02бд"}</definedName>
    <definedName name="__Mn2" localSheetId="69" hidden="1">{#N/A,#N/A,FALSE,"т02бд"}</definedName>
    <definedName name="__Mn2" localSheetId="72" hidden="1">{#N/A,#N/A,FALSE,"т02бд"}</definedName>
    <definedName name="__Mn2" localSheetId="91" hidden="1">{#N/A,#N/A,FALSE,"т02бд"}</definedName>
    <definedName name="__Mn2" localSheetId="92" hidden="1">{#N/A,#N/A,FALSE,"т02бд"}</definedName>
    <definedName name="__Mn2" localSheetId="95" hidden="1">{#N/A,#N/A,FALSE,"т02бд"}</definedName>
    <definedName name="__Mn2" localSheetId="97" hidden="1">{#N/A,#N/A,FALSE,"т02бд"}</definedName>
    <definedName name="__Mn2" localSheetId="98" hidden="1">{#N/A,#N/A,FALSE,"т02бд"}</definedName>
    <definedName name="__Mn2" localSheetId="99" hidden="1">{#N/A,#N/A,FALSE,"т02бд"}</definedName>
    <definedName name="__Mn2" localSheetId="100" hidden="1">{#N/A,#N/A,FALSE,"т02бд"}</definedName>
    <definedName name="__Mn2" localSheetId="80"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103" hidden="1">{#N/A,#N/A,FALSE,"т02бд"}</definedName>
    <definedName name="__Mn2" localSheetId="104" hidden="1">{#N/A,#N/A,FALSE,"т02бд"}</definedName>
    <definedName name="__Mn2" localSheetId="105" hidden="1">{#N/A,#N/A,FALSE,"т02бд"}</definedName>
    <definedName name="__Mn2" hidden="1">{#N/A,#N/A,FALSE,"т02бд"}</definedName>
    <definedName name="__t04" localSheetId="1" hidden="1">{#N/A,#N/A,FALSE,"т04"}</definedName>
    <definedName name="__t04" localSheetId="2" hidden="1">{#N/A,#N/A,FALSE,"т04"}</definedName>
    <definedName name="__t04" localSheetId="14" hidden="1">{#N/A,#N/A,FALSE,"т04"}</definedName>
    <definedName name="__t04" localSheetId="17"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3" hidden="1">{#N/A,#N/A,FALSE,"т04"}</definedName>
    <definedName name="__t04" localSheetId="34" hidden="1">{#N/A,#N/A,FALSE,"т04"}</definedName>
    <definedName name="__t04" localSheetId="35" hidden="1">{#N/A,#N/A,FALSE,"т04"}</definedName>
    <definedName name="__t04" localSheetId="36"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71" hidden="1">{#N/A,#N/A,FALSE,"т04"}</definedName>
    <definedName name="__t04" localSheetId="65" hidden="1">{#N/A,#N/A,FALSE,"т04"}</definedName>
    <definedName name="__t04" localSheetId="66" hidden="1">{#N/A,#N/A,FALSE,"т04"}</definedName>
    <definedName name="__t04" localSheetId="68" hidden="1">{#N/A,#N/A,FALSE,"т04"}</definedName>
    <definedName name="__t04" localSheetId="69" hidden="1">{#N/A,#N/A,FALSE,"т04"}</definedName>
    <definedName name="__t04" localSheetId="72" hidden="1">{#N/A,#N/A,FALSE,"т04"}</definedName>
    <definedName name="__t04" localSheetId="91" hidden="1">{#N/A,#N/A,FALSE,"т04"}</definedName>
    <definedName name="__t04" localSheetId="92" hidden="1">{#N/A,#N/A,FALSE,"т04"}</definedName>
    <definedName name="__t04" localSheetId="95" hidden="1">{#N/A,#N/A,FALSE,"т04"}</definedName>
    <definedName name="__t04" localSheetId="97" hidden="1">{#N/A,#N/A,FALSE,"т04"}</definedName>
    <definedName name="__t04" localSheetId="98" hidden="1">{#N/A,#N/A,FALSE,"т04"}</definedName>
    <definedName name="__t04" localSheetId="99" hidden="1">{#N/A,#N/A,FALSE,"т04"}</definedName>
    <definedName name="__t04" localSheetId="100" hidden="1">{#N/A,#N/A,FALSE,"т04"}</definedName>
    <definedName name="__t04" localSheetId="106" hidden="1">{#N/A,#N/A,FALSE,"т04"}</definedName>
    <definedName name="__t04" localSheetId="80"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9" hidden="1">{#N/A,#N/A,FALSE,"т04"}</definedName>
    <definedName name="__t04" localSheetId="50" hidden="1">{#N/A,#N/A,FALSE,"т04"}</definedName>
    <definedName name="__t04" localSheetId="51" hidden="1">{#N/A,#N/A,FALSE,"т04"}</definedName>
    <definedName name="__t04" localSheetId="103" hidden="1">{#N/A,#N/A,FALSE,"т04"}</definedName>
    <definedName name="__t04" localSheetId="104" hidden="1">{#N/A,#N/A,FALSE,"т04"}</definedName>
    <definedName name="__t04" localSheetId="105" hidden="1">{#N/A,#N/A,FALSE,"т04"}</definedName>
    <definedName name="__t04" hidden="1">{#N/A,#N/A,FALSE,"т04"}</definedName>
    <definedName name="__t06" localSheetId="1" hidden="1">{#N/A,#N/A,FALSE,"т04"}</definedName>
    <definedName name="__t06" localSheetId="2" hidden="1">{#N/A,#N/A,FALSE,"т04"}</definedName>
    <definedName name="__t06" localSheetId="14" hidden="1">{#N/A,#N/A,FALSE,"т04"}</definedName>
    <definedName name="__t06" localSheetId="17"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3" hidden="1">{#N/A,#N/A,FALSE,"т04"}</definedName>
    <definedName name="__t06" localSheetId="34" hidden="1">{#N/A,#N/A,FALSE,"т04"}</definedName>
    <definedName name="__t06" localSheetId="35" hidden="1">{#N/A,#N/A,FALSE,"т04"}</definedName>
    <definedName name="__t06" localSheetId="36"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71" hidden="1">{#N/A,#N/A,FALSE,"т04"}</definedName>
    <definedName name="__t06" localSheetId="65" hidden="1">{#N/A,#N/A,FALSE,"т04"}</definedName>
    <definedName name="__t06" localSheetId="66" hidden="1">{#N/A,#N/A,FALSE,"т04"}</definedName>
    <definedName name="__t06" localSheetId="68" hidden="1">{#N/A,#N/A,FALSE,"т04"}</definedName>
    <definedName name="__t06" localSheetId="69" hidden="1">{#N/A,#N/A,FALSE,"т04"}</definedName>
    <definedName name="__t06" localSheetId="72" hidden="1">{#N/A,#N/A,FALSE,"т04"}</definedName>
    <definedName name="__t06" localSheetId="91" hidden="1">{#N/A,#N/A,FALSE,"т04"}</definedName>
    <definedName name="__t06" localSheetId="92" hidden="1">{#N/A,#N/A,FALSE,"т04"}</definedName>
    <definedName name="__t06" localSheetId="95" hidden="1">{#N/A,#N/A,FALSE,"т04"}</definedName>
    <definedName name="__t06" localSheetId="97" hidden="1">{#N/A,#N/A,FALSE,"т04"}</definedName>
    <definedName name="__t06" localSheetId="98" hidden="1">{#N/A,#N/A,FALSE,"т04"}</definedName>
    <definedName name="__t06" localSheetId="99" hidden="1">{#N/A,#N/A,FALSE,"т04"}</definedName>
    <definedName name="__t06" localSheetId="100" hidden="1">{#N/A,#N/A,FALSE,"т04"}</definedName>
    <definedName name="__t06" localSheetId="106" hidden="1">{#N/A,#N/A,FALSE,"т04"}</definedName>
    <definedName name="__t06" localSheetId="80"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9" hidden="1">{#N/A,#N/A,FALSE,"т04"}</definedName>
    <definedName name="__t06" localSheetId="50" hidden="1">{#N/A,#N/A,FALSE,"т04"}</definedName>
    <definedName name="__t06" localSheetId="51" hidden="1">{#N/A,#N/A,FALSE,"т04"}</definedName>
    <definedName name="__t06" localSheetId="103" hidden="1">{#N/A,#N/A,FALSE,"т04"}</definedName>
    <definedName name="__t06" localSheetId="104" hidden="1">{#N/A,#N/A,FALSE,"т04"}</definedName>
    <definedName name="__t06" localSheetId="105" hidden="1">{#N/A,#N/A,FALSE,"т04"}</definedName>
    <definedName name="__t06" hidden="1">{#N/A,#N/A,FALSE,"т04"}</definedName>
    <definedName name="__to5" localSheetId="1" hidden="1">{#VALUE!,#N/A,FALSE,0}</definedName>
    <definedName name="__to5" localSheetId="2" hidden="1">{#VALUE!,#N/A,FALSE,0}</definedName>
    <definedName name="__to5" localSheetId="14" hidden="1">{#VALUE!,#N/A,FALSE,0}</definedName>
    <definedName name="__to5" localSheetId="17"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3" hidden="1">{#VALUE!,#N/A,FALSE,0}</definedName>
    <definedName name="__to5" localSheetId="34" hidden="1">{#VALUE!,#N/A,FALSE,0}</definedName>
    <definedName name="__to5" localSheetId="35" hidden="1">{#VALUE!,#N/A,FALSE,0}</definedName>
    <definedName name="__to5" localSheetId="36"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71" hidden="1">{#VALUE!,#N/A,FALSE,0}</definedName>
    <definedName name="__to5" localSheetId="65" hidden="1">{#VALUE!,#N/A,FALSE,0}</definedName>
    <definedName name="__to5" localSheetId="66" hidden="1">{#VALUE!,#N/A,FALSE,0}</definedName>
    <definedName name="__to5" localSheetId="68" hidden="1">{#VALUE!,#N/A,FALSE,0}</definedName>
    <definedName name="__to5" localSheetId="69" hidden="1">{#VALUE!,#N/A,FALSE,0}</definedName>
    <definedName name="__to5" localSheetId="72" hidden="1">{#VALUE!,#N/A,FALSE,0}</definedName>
    <definedName name="__to5" localSheetId="91" hidden="1">{#VALUE!,#N/A,FALSE,0}</definedName>
    <definedName name="__to5" localSheetId="92" hidden="1">{#VALUE!,#N/A,FALSE,0}</definedName>
    <definedName name="__to5" localSheetId="95" hidden="1">{#VALUE!,#N/A,FALSE,0}</definedName>
    <definedName name="__to5" localSheetId="97" hidden="1">{#VALUE!,#N/A,FALSE,0}</definedName>
    <definedName name="__to5" localSheetId="98" hidden="1">{#VALUE!,#N/A,FALSE,0}</definedName>
    <definedName name="__to5" localSheetId="99" hidden="1">{#VALUE!,#N/A,FALSE,0}</definedName>
    <definedName name="__to5" localSheetId="100" hidden="1">{#VALUE!,#N/A,FALSE,0}</definedName>
    <definedName name="__to5" localSheetId="80"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9" hidden="1">{#VALUE!,#N/A,FALSE,0}</definedName>
    <definedName name="__to5" localSheetId="50" hidden="1">{#VALUE!,#N/A,FALSE,0}</definedName>
    <definedName name="__to5" localSheetId="51" hidden="1">{#VALUE!,#N/A,FALSE,0}</definedName>
    <definedName name="__to5" localSheetId="103" hidden="1">{#VALUE!,#N/A,FALSE,0}</definedName>
    <definedName name="__to5" localSheetId="104" hidden="1">{#VALUE!,#N/A,FALSE,0}</definedName>
    <definedName name="__to5" localSheetId="105" hidden="1">{#VALUE!,#N/A,FALSE,0}</definedName>
    <definedName name="__to5" hidden="1">{#VALUE!,#N/A,FALSE,0}</definedName>
    <definedName name="__to9" localSheetId="1" hidden="1">{#VALUE!,#N/A,FALSE,0}</definedName>
    <definedName name="__to9" localSheetId="2" hidden="1">{#VALUE!,#N/A,FALSE,0}</definedName>
    <definedName name="__to9" localSheetId="14" hidden="1">{#VALUE!,#N/A,FALSE,0}</definedName>
    <definedName name="__to9" localSheetId="17"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3" hidden="1">{#VALUE!,#N/A,FALSE,0}</definedName>
    <definedName name="__to9" localSheetId="34" hidden="1">{#VALUE!,#N/A,FALSE,0}</definedName>
    <definedName name="__to9" localSheetId="35" hidden="1">{#VALUE!,#N/A,FALSE,0}</definedName>
    <definedName name="__to9" localSheetId="36"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71" hidden="1">{#VALUE!,#N/A,FALSE,0}</definedName>
    <definedName name="__to9" localSheetId="65" hidden="1">{#VALUE!,#N/A,FALSE,0}</definedName>
    <definedName name="__to9" localSheetId="66" hidden="1">{#VALUE!,#N/A,FALSE,0}</definedName>
    <definedName name="__to9" localSheetId="68" hidden="1">{#VALUE!,#N/A,FALSE,0}</definedName>
    <definedName name="__to9" localSheetId="69" hidden="1">{#VALUE!,#N/A,FALSE,0}</definedName>
    <definedName name="__to9" localSheetId="72" hidden="1">{#VALUE!,#N/A,FALSE,0}</definedName>
    <definedName name="__to9" localSheetId="91" hidden="1">{#VALUE!,#N/A,FALSE,0}</definedName>
    <definedName name="__to9" localSheetId="92" hidden="1">{#VALUE!,#N/A,FALSE,0}</definedName>
    <definedName name="__to9" localSheetId="95" hidden="1">{#VALUE!,#N/A,FALSE,0}</definedName>
    <definedName name="__to9" localSheetId="97" hidden="1">{#VALUE!,#N/A,FALSE,0}</definedName>
    <definedName name="__to9" localSheetId="98" hidden="1">{#VALUE!,#N/A,FALSE,0}</definedName>
    <definedName name="__to9" localSheetId="99" hidden="1">{#VALUE!,#N/A,FALSE,0}</definedName>
    <definedName name="__to9" localSheetId="100" hidden="1">{#VALUE!,#N/A,FALSE,0}</definedName>
    <definedName name="__to9" localSheetId="80"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9" hidden="1">{#VALUE!,#N/A,FALSE,0}</definedName>
    <definedName name="__to9" localSheetId="50" hidden="1">{#VALUE!,#N/A,FALSE,0}</definedName>
    <definedName name="__to9" localSheetId="51" hidden="1">{#VALUE!,#N/A,FALSE,0}</definedName>
    <definedName name="__to9" localSheetId="103" hidden="1">{#VALUE!,#N/A,FALSE,0}</definedName>
    <definedName name="__to9" localSheetId="104" hidden="1">{#VALUE!,#N/A,FALSE,0}</definedName>
    <definedName name="__to9" localSheetId="105" hidden="1">{#VALUE!,#N/A,FALSE,0}</definedName>
    <definedName name="__to9" hidden="1">{#VALUE!,#N/A,FALSE,0}</definedName>
    <definedName name="_111" localSheetId="80" hidden="1">#REF!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2"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71"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0"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6" hidden="1">#REF!</definedName>
    <definedName name="_Fill" localSheetId="107" hidden="1">#REF!</definedName>
    <definedName name="_Fill" localSheetId="48" hidden="1">#REF!</definedName>
    <definedName name="_Fill" localSheetId="86" hidden="1">#REF!</definedName>
    <definedName name="_Fill" localSheetId="80"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9" hidden="1">#REF!</definedName>
    <definedName name="_Fill" localSheetId="50" hidden="1">#REF!</definedName>
    <definedName name="_Fill" localSheetId="51"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hidden="1">#REF!</definedName>
    <definedName name="_g7.2" localSheetId="1" hidden="1">{#N/A,#N/A,FALSE,"т04"}</definedName>
    <definedName name="_g7.2" localSheetId="14" hidden="1">{#N/A,#N/A,FALSE,"т04"}</definedName>
    <definedName name="_g7.2" localSheetId="17"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3" hidden="1">{#N/A,#N/A,FALSE,"т04"}</definedName>
    <definedName name="_g7.2" localSheetId="34" hidden="1">{#N/A,#N/A,FALSE,"т04"}</definedName>
    <definedName name="_g7.2" localSheetId="35" hidden="1">{#N/A,#N/A,FALSE,"т04"}</definedName>
    <definedName name="_g7.2" localSheetId="36" hidden="1">{#N/A,#N/A,FALSE,"т04"}</definedName>
    <definedName name="_g7.2" localSheetId="41" hidden="1">{#N/A,#N/A,FALSE,"т04"}</definedName>
    <definedName name="_g7.2" localSheetId="45"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71" hidden="1">{#N/A,#N/A,FALSE,"т04"}</definedName>
    <definedName name="_g7.2" localSheetId="65" hidden="1">{#N/A,#N/A,FALSE,"т04"}</definedName>
    <definedName name="_g7.2" localSheetId="66" hidden="1">{#N/A,#N/A,FALSE,"т04"}</definedName>
    <definedName name="_g7.2" localSheetId="68" hidden="1">{#N/A,#N/A,FALSE,"т04"}</definedName>
    <definedName name="_g7.2" localSheetId="69" hidden="1">{#N/A,#N/A,FALSE,"т04"}</definedName>
    <definedName name="_g7.2" localSheetId="72" hidden="1">{#N/A,#N/A,FALSE,"т04"}</definedName>
    <definedName name="_g7.2" localSheetId="91" hidden="1">{#N/A,#N/A,FALSE,"т04"}</definedName>
    <definedName name="_g7.2" localSheetId="92" hidden="1">{#N/A,#N/A,FALSE,"т04"}</definedName>
    <definedName name="_g7.2" localSheetId="95" hidden="1">{#N/A,#N/A,FALSE,"т04"}</definedName>
    <definedName name="_g7.2" localSheetId="97" hidden="1">{#N/A,#N/A,FALSE,"т04"}</definedName>
    <definedName name="_g7.2" localSheetId="98" hidden="1">{#N/A,#N/A,FALSE,"т04"}</definedName>
    <definedName name="_g7.2" localSheetId="99" hidden="1">{#N/A,#N/A,FALSE,"т04"}</definedName>
    <definedName name="_g7.2" localSheetId="100" hidden="1">{#N/A,#N/A,FALSE,"т04"}</definedName>
    <definedName name="_g7.2" localSheetId="106" hidden="1">{#N/A,#N/A,FALSE,"т04"}</definedName>
    <definedName name="_g7.2" localSheetId="80"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9" hidden="1">{#N/A,#N/A,FALSE,"т04"}</definedName>
    <definedName name="_g7.2" localSheetId="50" hidden="1">{#N/A,#N/A,FALSE,"т04"}</definedName>
    <definedName name="_g7.2" localSheetId="103" hidden="1">{#N/A,#N/A,FALSE,"т04"}</definedName>
    <definedName name="_g7.2" localSheetId="104" hidden="1">{#N/A,#N/A,FALSE,"т04"}</definedName>
    <definedName name="_g7.2" localSheetId="105" hidden="1">{#N/A,#N/A,FALSE,"т04"}</definedName>
    <definedName name="_g7.2" hidden="1">{#N/A,#N/A,FALSE,"т04"}</definedName>
    <definedName name="_Mn2" localSheetId="1" hidden="1">{#N/A,#N/A,FALSE,"т02бд"}</definedName>
    <definedName name="_Mn2" localSheetId="2" hidden="1">{#N/A,#N/A,FALSE,"т02бд"}</definedName>
    <definedName name="_Mn2" localSheetId="12" hidden="1">{#N/A,#N/A,FALSE,"т02бд"}</definedName>
    <definedName name="_Mn2" localSheetId="14" hidden="1">{#N/A,#N/A,FALSE,"т02бд"}</definedName>
    <definedName name="_Mn2" localSheetId="15" hidden="1">{#N/A,#N/A,FALSE,"т02бд"}</definedName>
    <definedName name="_Mn2" localSheetId="17" hidden="1">{#N/A,#N/A,FALSE,"т02бд"}</definedName>
    <definedName name="_Mn2" localSheetId="18" hidden="1">{#N/A,#N/A,FALSE,"т02бд"}</definedName>
    <definedName name="_Mn2" localSheetId="19"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6"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71" hidden="1">{#N/A,#N/A,FALSE,"т02бд"}</definedName>
    <definedName name="_Mn2" localSheetId="65" hidden="1">{#N/A,#N/A,FALSE,"т02бд"}</definedName>
    <definedName name="_Mn2" localSheetId="66" hidden="1">{#N/A,#N/A,FALSE,"т02бд"}</definedName>
    <definedName name="_Mn2" localSheetId="68" hidden="1">{#N/A,#N/A,FALSE,"т02бд"}</definedName>
    <definedName name="_Mn2" localSheetId="69" hidden="1">{#N/A,#N/A,FALSE,"т02бд"}</definedName>
    <definedName name="_Mn2" localSheetId="72" hidden="1">{#N/A,#N/A,FALSE,"т02бд"}</definedName>
    <definedName name="_Mn2" localSheetId="91" hidden="1">{#N/A,#N/A,FALSE,"т02бд"}</definedName>
    <definedName name="_Mn2" localSheetId="92" hidden="1">{#N/A,#N/A,FALSE,"т02бд"}</definedName>
    <definedName name="_Mn2" localSheetId="95" hidden="1">{#N/A,#N/A,FALSE,"т02бд"}</definedName>
    <definedName name="_Mn2" localSheetId="97" hidden="1">{#N/A,#N/A,FALSE,"т02бд"}</definedName>
    <definedName name="_Mn2" localSheetId="98" hidden="1">{#N/A,#N/A,FALSE,"т02бд"}</definedName>
    <definedName name="_Mn2" localSheetId="99" hidden="1">{#N/A,#N/A,FALSE,"т02бд"}</definedName>
    <definedName name="_Mn2" localSheetId="100" hidden="1">{#N/A,#N/A,FALSE,"т02бд"}</definedName>
    <definedName name="_Mn2" localSheetId="106" hidden="1">{#N/A,#N/A,FALSE,"т02бд"}</definedName>
    <definedName name="_Mn2" localSheetId="80"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103" hidden="1">{#N/A,#N/A,FALSE,"т02бд"}</definedName>
    <definedName name="_Mn2" localSheetId="104" hidden="1">{#N/A,#N/A,FALSE,"т02бд"}</definedName>
    <definedName name="_Mn2" localSheetId="105" hidden="1">{#N/A,#N/A,FALSE,"т02бд"}</definedName>
    <definedName name="_Mn2" hidden="1">{#N/A,#N/A,FALSE,"т02бд"}</definedName>
    <definedName name="_Mn2_2" localSheetId="1" hidden="1">{#N/A,#N/A,FALSE,"т02бд"}</definedName>
    <definedName name="_Mn2_2" localSheetId="14" hidden="1">{#N/A,#N/A,FALSE,"т02бд"}</definedName>
    <definedName name="_Mn2_2" localSheetId="17"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6" hidden="1">{#N/A,#N/A,FALSE,"т02бд"}</definedName>
    <definedName name="_Mn2_2" localSheetId="41" hidden="1">{#N/A,#N/A,FALSE,"т02бд"}</definedName>
    <definedName name="_Mn2_2" localSheetId="45"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65" hidden="1">{#N/A,#N/A,FALSE,"т02бд"}</definedName>
    <definedName name="_Mn2_2" localSheetId="66" hidden="1">{#N/A,#N/A,FALSE,"т02бд"}</definedName>
    <definedName name="_Mn2_2" localSheetId="92" hidden="1">{#N/A,#N/A,FALSE,"т02бд"}</definedName>
    <definedName name="_Mn2_2" localSheetId="95" hidden="1">{#N/A,#N/A,FALSE,"т02бд"}</definedName>
    <definedName name="_Mn2_2" localSheetId="99" hidden="1">{#N/A,#N/A,FALSE,"т02бд"}</definedName>
    <definedName name="_Mn2_2" localSheetId="80"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103" hidden="1">{#N/A,#N/A,FALSE,"т02бд"}</definedName>
    <definedName name="_Mn2_2" localSheetId="104" hidden="1">{#N/A,#N/A,FALSE,"т02бд"}</definedName>
    <definedName name="_Mn2_2" localSheetId="105" hidden="1">{#N/A,#N/A,FALSE,"т02бд"}</definedName>
    <definedName name="_Mn2_2" hidden="1">{#N/A,#N/A,FALSE,"т02бд"}</definedName>
    <definedName name="_Mn2_2_1" localSheetId="1" hidden="1">{#N/A,#N/A,FALSE,"т02бд"}</definedName>
    <definedName name="_Mn2_2_1" localSheetId="14" hidden="1">{#N/A,#N/A,FALSE,"т02бд"}</definedName>
    <definedName name="_Mn2_2_1" localSheetId="17"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6" hidden="1">{#N/A,#N/A,FALSE,"т02бд"}</definedName>
    <definedName name="_Mn2_2_1" localSheetId="41" hidden="1">{#N/A,#N/A,FALSE,"т02бд"}</definedName>
    <definedName name="_Mn2_2_1" localSheetId="45"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65" hidden="1">{#N/A,#N/A,FALSE,"т02бд"}</definedName>
    <definedName name="_Mn2_2_1" localSheetId="66" hidden="1">{#N/A,#N/A,FALSE,"т02бд"}</definedName>
    <definedName name="_Mn2_2_1" localSheetId="92" hidden="1">{#N/A,#N/A,FALSE,"т02бд"}</definedName>
    <definedName name="_Mn2_2_1" localSheetId="95" hidden="1">{#N/A,#N/A,FALSE,"т02бд"}</definedName>
    <definedName name="_Mn2_2_1" localSheetId="99" hidden="1">{#N/A,#N/A,FALSE,"т02бд"}</definedName>
    <definedName name="_Mn2_2_1" localSheetId="80"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103" hidden="1">{#N/A,#N/A,FALSE,"т02бд"}</definedName>
    <definedName name="_Mn2_2_1" localSheetId="104" hidden="1">{#N/A,#N/A,FALSE,"т02бд"}</definedName>
    <definedName name="_Mn2_2_1" localSheetId="105" hidden="1">{#N/A,#N/A,FALSE,"т02бд"}</definedName>
    <definedName name="_Mn2_2_1" hidden="1">{#N/A,#N/A,FALSE,"т02бд"}</definedName>
    <definedName name="_t04" localSheetId="1" hidden="1">{#N/A,#N/A,FALSE,"т04"}</definedName>
    <definedName name="_t04" localSheetId="2" hidden="1">{#N/A,#N/A,FALSE,"т04"}</definedName>
    <definedName name="_t04" localSheetId="12" hidden="1">{#N/A,#N/A,FALSE,"т04"}</definedName>
    <definedName name="_t04" localSheetId="14" hidden="1">{#N/A,#N/A,FALSE,"т04"}</definedName>
    <definedName name="_t04" localSheetId="15" hidden="1">{#N/A,#N/A,FALSE,"т04"}</definedName>
    <definedName name="_t04" localSheetId="17" hidden="1">{#N/A,#N/A,FALSE,"т04"}</definedName>
    <definedName name="_t04" localSheetId="18" hidden="1">{#N/A,#N/A,FALSE,"т04"}</definedName>
    <definedName name="_t04" localSheetId="19"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3" hidden="1">{#N/A,#N/A,FALSE,"т04"}</definedName>
    <definedName name="_t04" localSheetId="34" hidden="1">{#N/A,#N/A,FALSE,"т04"}</definedName>
    <definedName name="_t04" localSheetId="35" hidden="1">{#N/A,#N/A,FALSE,"т04"}</definedName>
    <definedName name="_t04" localSheetId="36"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71" hidden="1">{#N/A,#N/A,FALSE,"т04"}</definedName>
    <definedName name="_t04" localSheetId="65" hidden="1">{#N/A,#N/A,FALSE,"т04"}</definedName>
    <definedName name="_t04" localSheetId="66" hidden="1">{#N/A,#N/A,FALSE,"т04"}</definedName>
    <definedName name="_t04" localSheetId="68" hidden="1">{#N/A,#N/A,FALSE,"т04"}</definedName>
    <definedName name="_t04" localSheetId="69" hidden="1">{#N/A,#N/A,FALSE,"т04"}</definedName>
    <definedName name="_t04" localSheetId="72" hidden="1">{#N/A,#N/A,FALSE,"т04"}</definedName>
    <definedName name="_t04" localSheetId="91" hidden="1">{#N/A,#N/A,FALSE,"т04"}</definedName>
    <definedName name="_t04" localSheetId="92" hidden="1">{#N/A,#N/A,FALSE,"т04"}</definedName>
    <definedName name="_t04" localSheetId="95" hidden="1">{#N/A,#N/A,FALSE,"т04"}</definedName>
    <definedName name="_t04" localSheetId="97" hidden="1">{#N/A,#N/A,FALSE,"т04"}</definedName>
    <definedName name="_t04" localSheetId="98" hidden="1">{#N/A,#N/A,FALSE,"т04"}</definedName>
    <definedName name="_t04" localSheetId="99" hidden="1">{#N/A,#N/A,FALSE,"т04"}</definedName>
    <definedName name="_t04" localSheetId="100" hidden="1">{#N/A,#N/A,FALSE,"т04"}</definedName>
    <definedName name="_t04" localSheetId="106" hidden="1">{#N/A,#N/A,FALSE,"т04"}</definedName>
    <definedName name="_t04" localSheetId="80"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9" hidden="1">{#N/A,#N/A,FALSE,"т04"}</definedName>
    <definedName name="_t04" localSheetId="50" hidden="1">{#N/A,#N/A,FALSE,"т04"}</definedName>
    <definedName name="_t04" localSheetId="51" hidden="1">{#N/A,#N/A,FALSE,"т04"}</definedName>
    <definedName name="_t04" localSheetId="103" hidden="1">{#N/A,#N/A,FALSE,"т04"}</definedName>
    <definedName name="_t04" localSheetId="104" hidden="1">{#N/A,#N/A,FALSE,"т04"}</definedName>
    <definedName name="_t04" localSheetId="105" hidden="1">{#N/A,#N/A,FALSE,"т04"}</definedName>
    <definedName name="_t04" hidden="1">{#N/A,#N/A,FALSE,"т04"}</definedName>
    <definedName name="_t04_2" localSheetId="1" hidden="1">{#N/A,#N/A,FALSE,"т04"}</definedName>
    <definedName name="_t04_2" localSheetId="14" hidden="1">{#N/A,#N/A,FALSE,"т04"}</definedName>
    <definedName name="_t04_2" localSheetId="17"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3" hidden="1">{#N/A,#N/A,FALSE,"т04"}</definedName>
    <definedName name="_t04_2" localSheetId="34" hidden="1">{#N/A,#N/A,FALSE,"т04"}</definedName>
    <definedName name="_t04_2" localSheetId="35" hidden="1">{#N/A,#N/A,FALSE,"т04"}</definedName>
    <definedName name="_t04_2" localSheetId="36" hidden="1">{#N/A,#N/A,FALSE,"т04"}</definedName>
    <definedName name="_t04_2" localSheetId="41" hidden="1">{#N/A,#N/A,FALSE,"т04"}</definedName>
    <definedName name="_t04_2" localSheetId="45"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65" hidden="1">{#N/A,#N/A,FALSE,"т04"}</definedName>
    <definedName name="_t04_2" localSheetId="66" hidden="1">{#N/A,#N/A,FALSE,"т04"}</definedName>
    <definedName name="_t04_2" localSheetId="92" hidden="1">{#N/A,#N/A,FALSE,"т04"}</definedName>
    <definedName name="_t04_2" localSheetId="95" hidden="1">{#N/A,#N/A,FALSE,"т04"}</definedName>
    <definedName name="_t04_2" localSheetId="99" hidden="1">{#N/A,#N/A,FALSE,"т04"}</definedName>
    <definedName name="_t04_2" localSheetId="80"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103" hidden="1">{#N/A,#N/A,FALSE,"т04"}</definedName>
    <definedName name="_t04_2" localSheetId="104" hidden="1">{#N/A,#N/A,FALSE,"т04"}</definedName>
    <definedName name="_t04_2" localSheetId="105" hidden="1">{#N/A,#N/A,FALSE,"т04"}</definedName>
    <definedName name="_t04_2" hidden="1">{#N/A,#N/A,FALSE,"т04"}</definedName>
    <definedName name="_t04_2_1" localSheetId="1" hidden="1">{#N/A,#N/A,FALSE,"т04"}</definedName>
    <definedName name="_t04_2_1" localSheetId="14" hidden="1">{#N/A,#N/A,FALSE,"т04"}</definedName>
    <definedName name="_t04_2_1" localSheetId="17"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6" hidden="1">{#N/A,#N/A,FALSE,"т04"}</definedName>
    <definedName name="_t04_2_1" localSheetId="41" hidden="1">{#N/A,#N/A,FALSE,"т04"}</definedName>
    <definedName name="_t04_2_1" localSheetId="45"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65" hidden="1">{#N/A,#N/A,FALSE,"т04"}</definedName>
    <definedName name="_t04_2_1" localSheetId="66" hidden="1">{#N/A,#N/A,FALSE,"т04"}</definedName>
    <definedName name="_t04_2_1" localSheetId="92" hidden="1">{#N/A,#N/A,FALSE,"т04"}</definedName>
    <definedName name="_t04_2_1" localSheetId="95" hidden="1">{#N/A,#N/A,FALSE,"т04"}</definedName>
    <definedName name="_t04_2_1" localSheetId="99" hidden="1">{#N/A,#N/A,FALSE,"т04"}</definedName>
    <definedName name="_t04_2_1" localSheetId="80"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103" hidden="1">{#N/A,#N/A,FALSE,"т04"}</definedName>
    <definedName name="_t04_2_1" localSheetId="104" hidden="1">{#N/A,#N/A,FALSE,"т04"}</definedName>
    <definedName name="_t04_2_1" localSheetId="105" hidden="1">{#N/A,#N/A,FALSE,"т04"}</definedName>
    <definedName name="_t04_2_1" hidden="1">{#N/A,#N/A,FALSE,"т04"}</definedName>
    <definedName name="_t06" localSheetId="1" hidden="1">{#N/A,#N/A,FALSE,"т04"}</definedName>
    <definedName name="_t06" localSheetId="2" hidden="1">{#N/A,#N/A,FALSE,"т04"}</definedName>
    <definedName name="_t06" localSheetId="12" hidden="1">{#N/A,#N/A,FALSE,"т04"}</definedName>
    <definedName name="_t06" localSheetId="14" hidden="1">{#N/A,#N/A,FALSE,"т04"}</definedName>
    <definedName name="_t06" localSheetId="15" hidden="1">{#N/A,#N/A,FALSE,"т04"}</definedName>
    <definedName name="_t06" localSheetId="17" hidden="1">{#N/A,#N/A,FALSE,"т04"}</definedName>
    <definedName name="_t06" localSheetId="18" hidden="1">{#N/A,#N/A,FALSE,"т04"}</definedName>
    <definedName name="_t06" localSheetId="19"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3" hidden="1">{#N/A,#N/A,FALSE,"т04"}</definedName>
    <definedName name="_t06" localSheetId="34" hidden="1">{#N/A,#N/A,FALSE,"т04"}</definedName>
    <definedName name="_t06" localSheetId="35" hidden="1">{#N/A,#N/A,FALSE,"т04"}</definedName>
    <definedName name="_t06" localSheetId="36"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71" hidden="1">{#N/A,#N/A,FALSE,"т04"}</definedName>
    <definedName name="_t06" localSheetId="65" hidden="1">{#N/A,#N/A,FALSE,"т04"}</definedName>
    <definedName name="_t06" localSheetId="66" hidden="1">{#N/A,#N/A,FALSE,"т04"}</definedName>
    <definedName name="_t06" localSheetId="68" hidden="1">{#N/A,#N/A,FALSE,"т04"}</definedName>
    <definedName name="_t06" localSheetId="69" hidden="1">{#N/A,#N/A,FALSE,"т04"}</definedName>
    <definedName name="_t06" localSheetId="72" hidden="1">{#N/A,#N/A,FALSE,"т04"}</definedName>
    <definedName name="_t06" localSheetId="91" hidden="1">{#N/A,#N/A,FALSE,"т04"}</definedName>
    <definedName name="_t06" localSheetId="92" hidden="1">{#N/A,#N/A,FALSE,"т04"}</definedName>
    <definedName name="_t06" localSheetId="95" hidden="1">{#N/A,#N/A,FALSE,"т04"}</definedName>
    <definedName name="_t06" localSheetId="97" hidden="1">{#N/A,#N/A,FALSE,"т04"}</definedName>
    <definedName name="_t06" localSheetId="98" hidden="1">{#N/A,#N/A,FALSE,"т04"}</definedName>
    <definedName name="_t06" localSheetId="99" hidden="1">{#N/A,#N/A,FALSE,"т04"}</definedName>
    <definedName name="_t06" localSheetId="100" hidden="1">{#N/A,#N/A,FALSE,"т04"}</definedName>
    <definedName name="_t06" localSheetId="106" hidden="1">{#N/A,#N/A,FALSE,"т04"}</definedName>
    <definedName name="_t06" localSheetId="80"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9" hidden="1">{#N/A,#N/A,FALSE,"т04"}</definedName>
    <definedName name="_t06" localSheetId="50" hidden="1">{#N/A,#N/A,FALSE,"т04"}</definedName>
    <definedName name="_t06" localSheetId="51" hidden="1">{#N/A,#N/A,FALSE,"т04"}</definedName>
    <definedName name="_t06" localSheetId="103" hidden="1">{#N/A,#N/A,FALSE,"т04"}</definedName>
    <definedName name="_t06" localSheetId="104" hidden="1">{#N/A,#N/A,FALSE,"т04"}</definedName>
    <definedName name="_t06" localSheetId="105" hidden="1">{#N/A,#N/A,FALSE,"т04"}</definedName>
    <definedName name="_t06" hidden="1">{#N/A,#N/A,FALSE,"т04"}</definedName>
    <definedName name="_t06_2" localSheetId="1" hidden="1">{#N/A,#N/A,FALSE,"т04"}</definedName>
    <definedName name="_t06_2" localSheetId="14" hidden="1">{#N/A,#N/A,FALSE,"т04"}</definedName>
    <definedName name="_t06_2" localSheetId="17"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3" hidden="1">{#N/A,#N/A,FALSE,"т04"}</definedName>
    <definedName name="_t06_2" localSheetId="34" hidden="1">{#N/A,#N/A,FALSE,"т04"}</definedName>
    <definedName name="_t06_2" localSheetId="35" hidden="1">{#N/A,#N/A,FALSE,"т04"}</definedName>
    <definedName name="_t06_2" localSheetId="36" hidden="1">{#N/A,#N/A,FALSE,"т04"}</definedName>
    <definedName name="_t06_2" localSheetId="41" hidden="1">{#N/A,#N/A,FALSE,"т04"}</definedName>
    <definedName name="_t06_2" localSheetId="45"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65" hidden="1">{#N/A,#N/A,FALSE,"т04"}</definedName>
    <definedName name="_t06_2" localSheetId="66" hidden="1">{#N/A,#N/A,FALSE,"т04"}</definedName>
    <definedName name="_t06_2" localSheetId="92" hidden="1">{#N/A,#N/A,FALSE,"т04"}</definedName>
    <definedName name="_t06_2" localSheetId="95" hidden="1">{#N/A,#N/A,FALSE,"т04"}</definedName>
    <definedName name="_t06_2" localSheetId="99" hidden="1">{#N/A,#N/A,FALSE,"т04"}</definedName>
    <definedName name="_t06_2" localSheetId="80"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103" hidden="1">{#N/A,#N/A,FALSE,"т04"}</definedName>
    <definedName name="_t06_2" localSheetId="104" hidden="1">{#N/A,#N/A,FALSE,"т04"}</definedName>
    <definedName name="_t06_2" localSheetId="105" hidden="1">{#N/A,#N/A,FALSE,"т04"}</definedName>
    <definedName name="_t06_2" hidden="1">{#N/A,#N/A,FALSE,"т04"}</definedName>
    <definedName name="_t06_2_1" localSheetId="1" hidden="1">{#N/A,#N/A,FALSE,"т04"}</definedName>
    <definedName name="_t06_2_1" localSheetId="14" hidden="1">{#N/A,#N/A,FALSE,"т04"}</definedName>
    <definedName name="_t06_2_1" localSheetId="17"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6" hidden="1">{#N/A,#N/A,FALSE,"т04"}</definedName>
    <definedName name="_t06_2_1" localSheetId="41" hidden="1">{#N/A,#N/A,FALSE,"т04"}</definedName>
    <definedName name="_t06_2_1" localSheetId="45"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65" hidden="1">{#N/A,#N/A,FALSE,"т04"}</definedName>
    <definedName name="_t06_2_1" localSheetId="66" hidden="1">{#N/A,#N/A,FALSE,"т04"}</definedName>
    <definedName name="_t06_2_1" localSheetId="92" hidden="1">{#N/A,#N/A,FALSE,"т04"}</definedName>
    <definedName name="_t06_2_1" localSheetId="95" hidden="1">{#N/A,#N/A,FALSE,"т04"}</definedName>
    <definedName name="_t06_2_1" localSheetId="99" hidden="1">{#N/A,#N/A,FALSE,"т04"}</definedName>
    <definedName name="_t06_2_1" localSheetId="80"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103" hidden="1">{#N/A,#N/A,FALSE,"т04"}</definedName>
    <definedName name="_t06_2_1" localSheetId="104" hidden="1">{#N/A,#N/A,FALSE,"т04"}</definedName>
    <definedName name="_t06_2_1" localSheetId="105" hidden="1">{#N/A,#N/A,FALSE,"т04"}</definedName>
    <definedName name="_t06_2_1" hidden="1">{#N/A,#N/A,FALSE,"т04"}</definedName>
    <definedName name="_to5" localSheetId="1" hidden="1">{#VALUE!,#N/A,FALSE,0}</definedName>
    <definedName name="_to5" localSheetId="14" hidden="1">{#VALUE!,#N/A,FALSE,0}</definedName>
    <definedName name="_to5" localSheetId="17"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3" hidden="1">{#VALUE!,#N/A,FALSE,0}</definedName>
    <definedName name="_to5" localSheetId="34" hidden="1">{#VALUE!,#N/A,FALSE,0}</definedName>
    <definedName name="_to5" localSheetId="35" hidden="1">{#VALUE!,#N/A,FALSE,0}</definedName>
    <definedName name="_to5" localSheetId="36" hidden="1">{#VALUE!,#N/A,FALSE,0}</definedName>
    <definedName name="_to5" localSheetId="41" hidden="1">{#VALUE!,#N/A,FALSE,0}</definedName>
    <definedName name="_to5" localSheetId="45"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65" hidden="1">{#VALUE!,#N/A,FALSE,0}</definedName>
    <definedName name="_to5" localSheetId="66" hidden="1">{#VALUE!,#N/A,FALSE,0}</definedName>
    <definedName name="_to5" localSheetId="92" hidden="1">{#VALUE!,#N/A,FALSE,0}</definedName>
    <definedName name="_to5" localSheetId="95" hidden="1">{#VALUE!,#N/A,FALSE,0}</definedName>
    <definedName name="_to5" localSheetId="98" hidden="1">{#VALUE!,#N/A,FALSE,0}</definedName>
    <definedName name="_to5" localSheetId="99" hidden="1">{#VALUE!,#N/A,FALSE,0}</definedName>
    <definedName name="_to5" localSheetId="80"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103" hidden="1">{#VALUE!,#N/A,FALSE,0}</definedName>
    <definedName name="_to5" localSheetId="104" hidden="1">{#VALUE!,#N/A,FALSE,0}</definedName>
    <definedName name="_to5" localSheetId="105" hidden="1">{#VALUE!,#N/A,FALSE,0}</definedName>
    <definedName name="_to5" hidden="1">{#VALUE!,#N/A,FALSE,0}</definedName>
    <definedName name="_to9" localSheetId="1" hidden="1">{#VALUE!,#N/A,FALSE,0}</definedName>
    <definedName name="_to9" localSheetId="14" hidden="1">{#VALUE!,#N/A,FALSE,0}</definedName>
    <definedName name="_to9" localSheetId="17"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3" hidden="1">{#VALUE!,#N/A,FALSE,0}</definedName>
    <definedName name="_to9" localSheetId="34" hidden="1">{#VALUE!,#N/A,FALSE,0}</definedName>
    <definedName name="_to9" localSheetId="35" hidden="1">{#VALUE!,#N/A,FALSE,0}</definedName>
    <definedName name="_to9" localSheetId="36" hidden="1">{#VALUE!,#N/A,FALSE,0}</definedName>
    <definedName name="_to9" localSheetId="41" hidden="1">{#VALUE!,#N/A,FALSE,0}</definedName>
    <definedName name="_to9" localSheetId="45"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65" hidden="1">{#VALUE!,#N/A,FALSE,0}</definedName>
    <definedName name="_to9" localSheetId="66" hidden="1">{#VALUE!,#N/A,FALSE,0}</definedName>
    <definedName name="_to9" localSheetId="92" hidden="1">{#VALUE!,#N/A,FALSE,0}</definedName>
    <definedName name="_to9" localSheetId="95" hidden="1">{#VALUE!,#N/A,FALSE,0}</definedName>
    <definedName name="_to9" localSheetId="98" hidden="1">{#VALUE!,#N/A,FALSE,0}</definedName>
    <definedName name="_to9" localSheetId="99" hidden="1">{#VALUE!,#N/A,FALSE,0}</definedName>
    <definedName name="_to9" localSheetId="80"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103" hidden="1">{#VALUE!,#N/A,FALSE,0}</definedName>
    <definedName name="_to9" localSheetId="104" hidden="1">{#VALUE!,#N/A,FALSE,0}</definedName>
    <definedName name="_to9" localSheetId="105" hidden="1">{#VALUE!,#N/A,FALSE,0}</definedName>
    <definedName name="_to9" hidden="1">{#VALUE!,#N/A,FALSE,0}</definedName>
    <definedName name="_xlnm._FilterDatabase" localSheetId="1" hidden="1">'0'!$A$3:$S$3</definedName>
    <definedName name="_xlnm._FilterDatabase" localSheetId="80" hidden="1">'B.6.4'!$A$4:$C$4</definedName>
    <definedName name="_xlnm._FilterDatabase" localSheetId="82" hidden="1">'B.6.6'!$A$4:$C$4</definedName>
    <definedName name="_xlnm._FilterDatabase" localSheetId="84" hidden="1">'B.6.8'!$A$4:$C$4</definedName>
    <definedName name="_xlnm._FilterDatabase" localSheetId="85" hidden="1">'B.6.9'!$A$4:$C$4</definedName>
    <definedName name="_xlnm._FilterDatabase" localSheetId="78" hidden="1">'В.6.2'!$D$1:$G$1</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2" hidden="1">#REF!</definedName>
    <definedName name="aaa" localSheetId="15" hidden="1">{#N/A,#N/A,FALSE,"т02бд"}</definedName>
    <definedName name="aaa" localSheetId="17"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6" hidden="1">#REF!</definedName>
    <definedName name="aaa" localSheetId="41" hidden="1">#REF!</definedName>
    <definedName name="aaa" localSheetId="42" hidden="1">#REF!</definedName>
    <definedName name="aaa" localSheetId="43" hidden="1">{#N/A,#N/A,FALSE,"т02бд"}</definedName>
    <definedName name="aaa" localSheetId="44" hidden="1">#REF!</definedName>
    <definedName name="aaa" localSheetId="45" hidden="1">{#N/A,#N/A,FALSE,"т02бд"}</definedName>
    <definedName name="aaa" localSheetId="46" hidden="1">{#N/A,#N/A,FALSE,"т02бд"}</definedName>
    <definedName name="aaa" localSheetId="47" hidden="1">{#N/A,#N/A,FALSE,"т02бд"}</definedName>
    <definedName name="aaa" localSheetId="53" hidden="1">#REF!</definedName>
    <definedName name="aaa" localSheetId="54" hidden="1">#REF!</definedName>
    <definedName name="aaa" localSheetId="55" hidden="1">#REF!</definedName>
    <definedName name="aaa" localSheetId="56" hidden="1">#REF!</definedName>
    <definedName name="aaa" localSheetId="71" hidden="1">{#N/A,#N/A,FALSE,"т02бд"}</definedName>
    <definedName name="aaa" localSheetId="63"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8" hidden="1">#REF!</definedName>
    <definedName name="aaa" localSheetId="69" hidden="1">#REF!</definedName>
    <definedName name="aaa" localSheetId="70" hidden="1">#REF!</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6" hidden="1">{#N/A,#N/A,FALSE,"т02бд"}</definedName>
    <definedName name="aaa" localSheetId="107" hidden="1">#REF!</definedName>
    <definedName name="aaa" localSheetId="48" hidden="1">#REF!</definedName>
    <definedName name="aaa" localSheetId="8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9" hidden="1">#REF!</definedName>
    <definedName name="aaa" localSheetId="50" hidden="1">#REF!</definedName>
    <definedName name="aaa" localSheetId="51" hidden="1">{#N/A,#N/A,FALSE,"т02бд"}</definedName>
    <definedName name="aaa" localSheetId="101" hidden="1">#REF!</definedName>
    <definedName name="aaa" localSheetId="102" hidden="1">#REF!</definedName>
    <definedName name="aaa" localSheetId="103" hidden="1">#REF!</definedName>
    <definedName name="aaa" localSheetId="104" hidden="1">#REF!</definedName>
    <definedName name="aaa" localSheetId="105" hidden="1">#REF!</definedName>
    <definedName name="aaa" hidden="1">#REF!</definedName>
    <definedName name="aaa_2" localSheetId="1" hidden="1">{#N/A,#N/A,FALSE,"т02бд"}</definedName>
    <definedName name="aaa_2" localSheetId="14" hidden="1">{#N/A,#N/A,FALSE,"т02бд"}</definedName>
    <definedName name="aaa_2" localSheetId="17"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6" hidden="1">{#N/A,#N/A,FALSE,"т02бд"}</definedName>
    <definedName name="aaa_2" localSheetId="41" hidden="1">{#N/A,#N/A,FALSE,"т02бд"}</definedName>
    <definedName name="aaa_2" localSheetId="45"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65" hidden="1">{#N/A,#N/A,FALSE,"т02бд"}</definedName>
    <definedName name="aaa_2" localSheetId="66" hidden="1">{#N/A,#N/A,FALSE,"т02бд"}</definedName>
    <definedName name="aaa_2" localSheetId="92" hidden="1">{#N/A,#N/A,FALSE,"т02бд"}</definedName>
    <definedName name="aaa_2" localSheetId="95" hidden="1">{#N/A,#N/A,FALSE,"т02бд"}</definedName>
    <definedName name="aaa_2" localSheetId="99" hidden="1">{#N/A,#N/A,FALSE,"т02бд"}</definedName>
    <definedName name="aaa_2" localSheetId="80"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103" hidden="1">{#N/A,#N/A,FALSE,"т02бд"}</definedName>
    <definedName name="aaa_2" localSheetId="104" hidden="1">{#N/A,#N/A,FALSE,"т02бд"}</definedName>
    <definedName name="aaa_2" localSheetId="105" hidden="1">{#N/A,#N/A,FALSE,"т02бд"}</definedName>
    <definedName name="aaa_2" hidden="1">{#N/A,#N/A,FALSE,"т02бд"}</definedName>
    <definedName name="aaa_2_1" localSheetId="1" hidden="1">{#N/A,#N/A,FALSE,"т02бд"}</definedName>
    <definedName name="aaa_2_1" localSheetId="14" hidden="1">{#N/A,#N/A,FALSE,"т02бд"}</definedName>
    <definedName name="aaa_2_1" localSheetId="17"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6" hidden="1">{#N/A,#N/A,FALSE,"т02бд"}</definedName>
    <definedName name="aaa_2_1" localSheetId="41" hidden="1">{#N/A,#N/A,FALSE,"т02бд"}</definedName>
    <definedName name="aaa_2_1" localSheetId="45"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65" hidden="1">{#N/A,#N/A,FALSE,"т02бд"}</definedName>
    <definedName name="aaa_2_1" localSheetId="66" hidden="1">{#N/A,#N/A,FALSE,"т02бд"}</definedName>
    <definedName name="aaa_2_1" localSheetId="92" hidden="1">{#N/A,#N/A,FALSE,"т02бд"}</definedName>
    <definedName name="aaa_2_1" localSheetId="95" hidden="1">{#N/A,#N/A,FALSE,"т02бд"}</definedName>
    <definedName name="aaa_2_1" localSheetId="99" hidden="1">{#N/A,#N/A,FALSE,"т02бд"}</definedName>
    <definedName name="aaa_2_1" localSheetId="80"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103" hidden="1">{#N/A,#N/A,FALSE,"т02бд"}</definedName>
    <definedName name="aaa_2_1" localSheetId="104" hidden="1">{#N/A,#N/A,FALSE,"т02бд"}</definedName>
    <definedName name="aaa_2_1" localSheetId="105" hidden="1">{#N/A,#N/A,FALSE,"т02бд"}</definedName>
    <definedName name="aaa_2_1" hidden="1">{#N/A,#N/A,FALSE,"т02бд"}</definedName>
    <definedName name="af" localSheetId="1" hidden="1">{#N/A,#N/A,FALSE,"т02бд"}</definedName>
    <definedName name="af" localSheetId="2" hidden="1">{#N/A,#N/A,FALSE,"т02бд"}</definedName>
    <definedName name="af" localSheetId="12" hidden="1">{#N/A,#N/A,FALSE,"т02бд"}</definedName>
    <definedName name="af" localSheetId="14" hidden="1">{#N/A,#N/A,FALSE,"т02бд"}</definedName>
    <definedName name="af" localSheetId="15" hidden="1">{#N/A,#N/A,FALSE,"т02бд"}</definedName>
    <definedName name="af" localSheetId="17" hidden="1">{#N/A,#N/A,FALSE,"т02бд"}</definedName>
    <definedName name="af" localSheetId="18" hidden="1">{#N/A,#N/A,FALSE,"т02бд"}</definedName>
    <definedName name="af" localSheetId="19"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3" hidden="1">{#N/A,#N/A,FALSE,"т02бд"}</definedName>
    <definedName name="af" localSheetId="34" hidden="1">{#N/A,#N/A,FALSE,"т02бд"}</definedName>
    <definedName name="af" localSheetId="35" hidden="1">{#N/A,#N/A,FALSE,"т02бд"}</definedName>
    <definedName name="af" localSheetId="36"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71" hidden="1">{#N/A,#N/A,FALSE,"т02бд"}</definedName>
    <definedName name="af" localSheetId="65" hidden="1">{#N/A,#N/A,FALSE,"т02бд"}</definedName>
    <definedName name="af" localSheetId="66" hidden="1">{#N/A,#N/A,FALSE,"т02бд"}</definedName>
    <definedName name="af" localSheetId="68" hidden="1">{#N/A,#N/A,FALSE,"т02бд"}</definedName>
    <definedName name="af" localSheetId="69" hidden="1">{#N/A,#N/A,FALSE,"т02бд"}</definedName>
    <definedName name="af" localSheetId="72" hidden="1">{#N/A,#N/A,FALSE,"т02бд"}</definedName>
    <definedName name="af" localSheetId="91" hidden="1">{#N/A,#N/A,FALSE,"т02бд"}</definedName>
    <definedName name="af" localSheetId="92" hidden="1">{#N/A,#N/A,FALSE,"т02бд"}</definedName>
    <definedName name="af" localSheetId="95" hidden="1">{#N/A,#N/A,FALSE,"т02бд"}</definedName>
    <definedName name="af" localSheetId="97" hidden="1">{#N/A,#N/A,FALSE,"т02бд"}</definedName>
    <definedName name="af" localSheetId="98" hidden="1">{#N/A,#N/A,FALSE,"т02бд"}</definedName>
    <definedName name="af" localSheetId="99" hidden="1">{#N/A,#N/A,FALSE,"т02бд"}</definedName>
    <definedName name="af" localSheetId="100" hidden="1">{#N/A,#N/A,FALSE,"т02бд"}</definedName>
    <definedName name="af" localSheetId="80"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9" hidden="1">{#N/A,#N/A,FALSE,"т02бд"}</definedName>
    <definedName name="af" localSheetId="50" hidden="1">{#N/A,#N/A,FALSE,"т02бд"}</definedName>
    <definedName name="af" localSheetId="51" hidden="1">{#N/A,#N/A,FALSE,"т02бд"}</definedName>
    <definedName name="af" localSheetId="103" hidden="1">{#N/A,#N/A,FALSE,"т02бд"}</definedName>
    <definedName name="af" localSheetId="104" hidden="1">{#N/A,#N/A,FALSE,"т02бд"}</definedName>
    <definedName name="af" localSheetId="105" hidden="1">{#N/A,#N/A,FALSE,"т02бд"}</definedName>
    <definedName name="af" hidden="1">{#N/A,#N/A,FALSE,"т02бд"}</definedName>
    <definedName name="af_2" localSheetId="1" hidden="1">{#N/A,#N/A,FALSE,"т02бд"}</definedName>
    <definedName name="af_2" localSheetId="14" hidden="1">{#N/A,#N/A,FALSE,"т02бд"}</definedName>
    <definedName name="af_2" localSheetId="17"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6" hidden="1">{#N/A,#N/A,FALSE,"т02бд"}</definedName>
    <definedName name="af_2" localSheetId="41" hidden="1">{#N/A,#N/A,FALSE,"т02бд"}</definedName>
    <definedName name="af_2" localSheetId="45"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65" hidden="1">{#N/A,#N/A,FALSE,"т02бд"}</definedName>
    <definedName name="af_2" localSheetId="66" hidden="1">{#N/A,#N/A,FALSE,"т02бд"}</definedName>
    <definedName name="af_2" localSheetId="92" hidden="1">{#N/A,#N/A,FALSE,"т02бд"}</definedName>
    <definedName name="af_2" localSheetId="95" hidden="1">{#N/A,#N/A,FALSE,"т02бд"}</definedName>
    <definedName name="af_2" localSheetId="99" hidden="1">{#N/A,#N/A,FALSE,"т02бд"}</definedName>
    <definedName name="af_2" localSheetId="80"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103" hidden="1">{#N/A,#N/A,FALSE,"т02бд"}</definedName>
    <definedName name="af_2" localSheetId="104" hidden="1">{#N/A,#N/A,FALSE,"т02бд"}</definedName>
    <definedName name="af_2" localSheetId="105" hidden="1">{#N/A,#N/A,FALSE,"т02бд"}</definedName>
    <definedName name="af_2" hidden="1">{#N/A,#N/A,FALSE,"т02бд"}</definedName>
    <definedName name="af_2_1" localSheetId="1" hidden="1">{#N/A,#N/A,FALSE,"т02бд"}</definedName>
    <definedName name="af_2_1" localSheetId="14" hidden="1">{#N/A,#N/A,FALSE,"т02бд"}</definedName>
    <definedName name="af_2_1" localSheetId="17"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6" hidden="1">{#N/A,#N/A,FALSE,"т02бд"}</definedName>
    <definedName name="af_2_1" localSheetId="41" hidden="1">{#N/A,#N/A,FALSE,"т02бд"}</definedName>
    <definedName name="af_2_1" localSheetId="45"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65" hidden="1">{#N/A,#N/A,FALSE,"т02бд"}</definedName>
    <definedName name="af_2_1" localSheetId="66" hidden="1">{#N/A,#N/A,FALSE,"т02бд"}</definedName>
    <definedName name="af_2_1" localSheetId="92" hidden="1">{#N/A,#N/A,FALSE,"т02бд"}</definedName>
    <definedName name="af_2_1" localSheetId="95" hidden="1">{#N/A,#N/A,FALSE,"т02бд"}</definedName>
    <definedName name="af_2_1" localSheetId="99" hidden="1">{#N/A,#N/A,FALSE,"т02бд"}</definedName>
    <definedName name="af_2_1" localSheetId="80"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103" hidden="1">{#N/A,#N/A,FALSE,"т02бд"}</definedName>
    <definedName name="af_2_1" localSheetId="104" hidden="1">{#N/A,#N/A,FALSE,"т02бд"}</definedName>
    <definedName name="af_2_1" localSheetId="105" hidden="1">{#N/A,#N/A,FALSE,"т02бд"}</definedName>
    <definedName name="af_2_1" hidden="1">{#N/A,#N/A,FALSE,"т02бд"}</definedName>
    <definedName name="asasa" localSheetId="1" hidden="1">{#N/A,#N/A,FALSE,"т02бд"}</definedName>
    <definedName name="asasa" localSheetId="2" hidden="1">{#N/A,#N/A,FALSE,"т02бд"}</definedName>
    <definedName name="asasa" localSheetId="12" hidden="1">{#N/A,#N/A,FALSE,"т02бд"}</definedName>
    <definedName name="asasa" localSheetId="14" hidden="1">{#N/A,#N/A,FALSE,"т02бд"}</definedName>
    <definedName name="asasa" localSheetId="15" hidden="1">{#N/A,#N/A,FALSE,"т02бд"}</definedName>
    <definedName name="asasa" localSheetId="17" hidden="1">{#N/A,#N/A,FALSE,"т02бд"}</definedName>
    <definedName name="asasa" localSheetId="18" hidden="1">{#N/A,#N/A,FALSE,"т02бд"}</definedName>
    <definedName name="asasa" localSheetId="19"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6"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71" hidden="1">{#N/A,#N/A,FALSE,"т02бд"}</definedName>
    <definedName name="asasa" localSheetId="65" hidden="1">{#N/A,#N/A,FALSE,"т02бд"}</definedName>
    <definedName name="asasa" localSheetId="66" hidden="1">{#N/A,#N/A,FALSE,"т02бд"}</definedName>
    <definedName name="asasa" localSheetId="68" hidden="1">{#N/A,#N/A,FALSE,"т02бд"}</definedName>
    <definedName name="asasa" localSheetId="69" hidden="1">{#N/A,#N/A,FALSE,"т02бд"}</definedName>
    <definedName name="asasa" localSheetId="72" hidden="1">{#N/A,#N/A,FALSE,"т02бд"}</definedName>
    <definedName name="asasa" localSheetId="91" hidden="1">{#N/A,#N/A,FALSE,"т02бд"}</definedName>
    <definedName name="asasa" localSheetId="92" hidden="1">{#N/A,#N/A,FALSE,"т02бд"}</definedName>
    <definedName name="asasa" localSheetId="95" hidden="1">{#N/A,#N/A,FALSE,"т02бд"}</definedName>
    <definedName name="asasa" localSheetId="97" hidden="1">{#N/A,#N/A,FALSE,"т02бд"}</definedName>
    <definedName name="asasa" localSheetId="98" hidden="1">{#N/A,#N/A,FALSE,"т02бд"}</definedName>
    <definedName name="asasa" localSheetId="99" hidden="1">{#N/A,#N/A,FALSE,"т02бд"}</definedName>
    <definedName name="asasa" localSheetId="100" hidden="1">{#N/A,#N/A,FALSE,"т02бд"}</definedName>
    <definedName name="asasa" localSheetId="106" hidden="1">{#N/A,#N/A,FALSE,"т02бд"}</definedName>
    <definedName name="asasa" localSheetId="80"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103" hidden="1">{#N/A,#N/A,FALSE,"т02бд"}</definedName>
    <definedName name="asasa" localSheetId="104" hidden="1">{#N/A,#N/A,FALSE,"т02бд"}</definedName>
    <definedName name="asasa" localSheetId="105" hidden="1">{#N/A,#N/A,FALSE,"т02бд"}</definedName>
    <definedName name="asasa" hidden="1">{#N/A,#N/A,FALSE,"т02бд"}</definedName>
    <definedName name="asasa_2" localSheetId="1" hidden="1">{#N/A,#N/A,FALSE,"т02бд"}</definedName>
    <definedName name="asasa_2" localSheetId="14" hidden="1">{#N/A,#N/A,FALSE,"т02бд"}</definedName>
    <definedName name="asasa_2" localSheetId="17"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6" hidden="1">{#N/A,#N/A,FALSE,"т02бд"}</definedName>
    <definedName name="asasa_2" localSheetId="41" hidden="1">{#N/A,#N/A,FALSE,"т02бд"}</definedName>
    <definedName name="asasa_2" localSheetId="45"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65" hidden="1">{#N/A,#N/A,FALSE,"т02бд"}</definedName>
    <definedName name="asasa_2" localSheetId="66" hidden="1">{#N/A,#N/A,FALSE,"т02бд"}</definedName>
    <definedName name="asasa_2" localSheetId="92" hidden="1">{#N/A,#N/A,FALSE,"т02бд"}</definedName>
    <definedName name="asasa_2" localSheetId="95" hidden="1">{#N/A,#N/A,FALSE,"т02бд"}</definedName>
    <definedName name="asasa_2" localSheetId="99" hidden="1">{#N/A,#N/A,FALSE,"т02бд"}</definedName>
    <definedName name="asasa_2" localSheetId="80"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103" hidden="1">{#N/A,#N/A,FALSE,"т02бд"}</definedName>
    <definedName name="asasa_2" localSheetId="104" hidden="1">{#N/A,#N/A,FALSE,"т02бд"}</definedName>
    <definedName name="asasa_2" localSheetId="105" hidden="1">{#N/A,#N/A,FALSE,"т02бд"}</definedName>
    <definedName name="asasa_2" hidden="1">{#N/A,#N/A,FALSE,"т02бд"}</definedName>
    <definedName name="asasa_2_1" localSheetId="1" hidden="1">{#N/A,#N/A,FALSE,"т02бд"}</definedName>
    <definedName name="asasa_2_1" localSheetId="14" hidden="1">{#N/A,#N/A,FALSE,"т02бд"}</definedName>
    <definedName name="asasa_2_1" localSheetId="17"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6" hidden="1">{#N/A,#N/A,FALSE,"т02бд"}</definedName>
    <definedName name="asasa_2_1" localSheetId="41" hidden="1">{#N/A,#N/A,FALSE,"т02бд"}</definedName>
    <definedName name="asasa_2_1" localSheetId="45"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65" hidden="1">{#N/A,#N/A,FALSE,"т02бд"}</definedName>
    <definedName name="asasa_2_1" localSheetId="66" hidden="1">{#N/A,#N/A,FALSE,"т02бд"}</definedName>
    <definedName name="asasa_2_1" localSheetId="92" hidden="1">{#N/A,#N/A,FALSE,"т02бд"}</definedName>
    <definedName name="asasa_2_1" localSheetId="95" hidden="1">{#N/A,#N/A,FALSE,"т02бд"}</definedName>
    <definedName name="asasa_2_1" localSheetId="99" hidden="1">{#N/A,#N/A,FALSE,"т02бд"}</definedName>
    <definedName name="asasa_2_1" localSheetId="80"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103" hidden="1">{#N/A,#N/A,FALSE,"т02бд"}</definedName>
    <definedName name="asasa_2_1" localSheetId="104" hidden="1">{#N/A,#N/A,FALSE,"т02бд"}</definedName>
    <definedName name="asasa_2_1" localSheetId="105" hidden="1">{#N/A,#N/A,FALSE,"т02бд"}</definedName>
    <definedName name="asasa_2_1" hidden="1">{#N/A,#N/A,FALSE,"т02бд"}</definedName>
    <definedName name="asf" localSheetId="1" hidden="1">{#N/A,#N/A,FALSE,"т02бд"}</definedName>
    <definedName name="asf" localSheetId="2" hidden="1">{#N/A,#N/A,FALSE,"т02бд"}</definedName>
    <definedName name="asf" localSheetId="12" hidden="1">{#N/A,#N/A,FALSE,"т02бд"}</definedName>
    <definedName name="asf" localSheetId="14" hidden="1">{#N/A,#N/A,FALSE,"т02бд"}</definedName>
    <definedName name="asf" localSheetId="15" hidden="1">{#N/A,#N/A,FALSE,"т02бд"}</definedName>
    <definedName name="asf" localSheetId="17" hidden="1">{#N/A,#N/A,FALSE,"т02бд"}</definedName>
    <definedName name="asf" localSheetId="18" hidden="1">{#N/A,#N/A,FALSE,"т02бд"}</definedName>
    <definedName name="asf" localSheetId="19"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6"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71" hidden="1">{#N/A,#N/A,FALSE,"т02бд"}</definedName>
    <definedName name="asf" localSheetId="65" hidden="1">{#N/A,#N/A,FALSE,"т02бд"}</definedName>
    <definedName name="asf" localSheetId="66" hidden="1">{#N/A,#N/A,FALSE,"т02бд"}</definedName>
    <definedName name="asf" localSheetId="68" hidden="1">{#N/A,#N/A,FALSE,"т02бд"}</definedName>
    <definedName name="asf" localSheetId="69" hidden="1">{#N/A,#N/A,FALSE,"т02бд"}</definedName>
    <definedName name="asf" localSheetId="72" hidden="1">{#N/A,#N/A,FALSE,"т02бд"}</definedName>
    <definedName name="asf" localSheetId="91" hidden="1">{#N/A,#N/A,FALSE,"т02бд"}</definedName>
    <definedName name="asf" localSheetId="92" hidden="1">{#N/A,#N/A,FALSE,"т02бд"}</definedName>
    <definedName name="asf" localSheetId="95" hidden="1">{#N/A,#N/A,FALSE,"т02бд"}</definedName>
    <definedName name="asf" localSheetId="97" hidden="1">{#N/A,#N/A,FALSE,"т02бд"}</definedName>
    <definedName name="asf" localSheetId="98" hidden="1">{#N/A,#N/A,FALSE,"т02бд"}</definedName>
    <definedName name="asf" localSheetId="99" hidden="1">{#N/A,#N/A,FALSE,"т02бд"}</definedName>
    <definedName name="asf" localSheetId="100" hidden="1">{#N/A,#N/A,FALSE,"т02бд"}</definedName>
    <definedName name="asf" localSheetId="80"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103" hidden="1">{#N/A,#N/A,FALSE,"т02бд"}</definedName>
    <definedName name="asf" localSheetId="104" hidden="1">{#N/A,#N/A,FALSE,"т02бд"}</definedName>
    <definedName name="asf" localSheetId="105" hidden="1">{#N/A,#N/A,FALSE,"т02бд"}</definedName>
    <definedName name="asf" hidden="1">{#N/A,#N/A,FALSE,"т02бд"}</definedName>
    <definedName name="asf_2" localSheetId="1" hidden="1">{#N/A,#N/A,FALSE,"т02бд"}</definedName>
    <definedName name="asf_2" localSheetId="14" hidden="1">{#N/A,#N/A,FALSE,"т02бд"}</definedName>
    <definedName name="asf_2" localSheetId="17"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6" hidden="1">{#N/A,#N/A,FALSE,"т02бд"}</definedName>
    <definedName name="asf_2" localSheetId="41" hidden="1">{#N/A,#N/A,FALSE,"т02бд"}</definedName>
    <definedName name="asf_2" localSheetId="45"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65" hidden="1">{#N/A,#N/A,FALSE,"т02бд"}</definedName>
    <definedName name="asf_2" localSheetId="66" hidden="1">{#N/A,#N/A,FALSE,"т02бд"}</definedName>
    <definedName name="asf_2" localSheetId="92" hidden="1">{#N/A,#N/A,FALSE,"т02бд"}</definedName>
    <definedName name="asf_2" localSheetId="95" hidden="1">{#N/A,#N/A,FALSE,"т02бд"}</definedName>
    <definedName name="asf_2" localSheetId="99" hidden="1">{#N/A,#N/A,FALSE,"т02бд"}</definedName>
    <definedName name="asf_2" localSheetId="80"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103" hidden="1">{#N/A,#N/A,FALSE,"т02бд"}</definedName>
    <definedName name="asf_2" localSheetId="104" hidden="1">{#N/A,#N/A,FALSE,"т02бд"}</definedName>
    <definedName name="asf_2" localSheetId="105" hidden="1">{#N/A,#N/A,FALSE,"т02бд"}</definedName>
    <definedName name="asf_2" hidden="1">{#N/A,#N/A,FALSE,"т02бд"}</definedName>
    <definedName name="asf_2_1" localSheetId="1" hidden="1">{#N/A,#N/A,FALSE,"т02бд"}</definedName>
    <definedName name="asf_2_1" localSheetId="14" hidden="1">{#N/A,#N/A,FALSE,"т02бд"}</definedName>
    <definedName name="asf_2_1" localSheetId="17"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6" hidden="1">{#N/A,#N/A,FALSE,"т02бд"}</definedName>
    <definedName name="asf_2_1" localSheetId="41" hidden="1">{#N/A,#N/A,FALSE,"т02бд"}</definedName>
    <definedName name="asf_2_1" localSheetId="45"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65" hidden="1">{#N/A,#N/A,FALSE,"т02бд"}</definedName>
    <definedName name="asf_2_1" localSheetId="66" hidden="1">{#N/A,#N/A,FALSE,"т02бд"}</definedName>
    <definedName name="asf_2_1" localSheetId="92" hidden="1">{#N/A,#N/A,FALSE,"т02бд"}</definedName>
    <definedName name="asf_2_1" localSheetId="95" hidden="1">{#N/A,#N/A,FALSE,"т02бд"}</definedName>
    <definedName name="asf_2_1" localSheetId="99" hidden="1">{#N/A,#N/A,FALSE,"т02бд"}</definedName>
    <definedName name="asf_2_1" localSheetId="80"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103" hidden="1">{#N/A,#N/A,FALSE,"т02бд"}</definedName>
    <definedName name="asf_2_1" localSheetId="104" hidden="1">{#N/A,#N/A,FALSE,"т02бд"}</definedName>
    <definedName name="asf_2_1" localSheetId="105" hidden="1">{#N/A,#N/A,FALSE,"т02бд"}</definedName>
    <definedName name="asf_2_1" hidden="1">{#N/A,#N/A,FALSE,"т02бд"}</definedName>
    <definedName name="asfasg" localSheetId="1" hidden="1">{#N/A,#N/A,FALSE,"т02бд"}</definedName>
    <definedName name="asfasg" localSheetId="2" hidden="1">{#N/A,#N/A,FALSE,"т02бд"}</definedName>
    <definedName name="asfasg" localSheetId="12" hidden="1">{#N/A,#N/A,FALSE,"т02бд"}</definedName>
    <definedName name="asfasg" localSheetId="14" hidden="1">{#N/A,#N/A,FALSE,"т02бд"}</definedName>
    <definedName name="asfasg" localSheetId="15" hidden="1">{#N/A,#N/A,FALSE,"т02бд"}</definedName>
    <definedName name="asfasg" localSheetId="17" hidden="1">{#N/A,#N/A,FALSE,"т02бд"}</definedName>
    <definedName name="asfasg" localSheetId="18" hidden="1">{#N/A,#N/A,FALSE,"т02бд"}</definedName>
    <definedName name="asfasg" localSheetId="19"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6"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71" hidden="1">{#N/A,#N/A,FALSE,"т02бд"}</definedName>
    <definedName name="asfasg" localSheetId="65" hidden="1">{#N/A,#N/A,FALSE,"т02бд"}</definedName>
    <definedName name="asfasg" localSheetId="66" hidden="1">{#N/A,#N/A,FALSE,"т02бд"}</definedName>
    <definedName name="asfasg" localSheetId="68" hidden="1">{#N/A,#N/A,FALSE,"т02бд"}</definedName>
    <definedName name="asfasg" localSheetId="69" hidden="1">{#N/A,#N/A,FALSE,"т02бд"}</definedName>
    <definedName name="asfasg" localSheetId="72" hidden="1">{#N/A,#N/A,FALSE,"т02бд"}</definedName>
    <definedName name="asfasg" localSheetId="91" hidden="1">{#N/A,#N/A,FALSE,"т02бд"}</definedName>
    <definedName name="asfasg" localSheetId="92" hidden="1">{#N/A,#N/A,FALSE,"т02бд"}</definedName>
    <definedName name="asfasg" localSheetId="95" hidden="1">{#N/A,#N/A,FALSE,"т02бд"}</definedName>
    <definedName name="asfasg" localSheetId="97" hidden="1">{#N/A,#N/A,FALSE,"т02бд"}</definedName>
    <definedName name="asfasg" localSheetId="98" hidden="1">{#N/A,#N/A,FALSE,"т02бд"}</definedName>
    <definedName name="asfasg" localSheetId="99" hidden="1">{#N/A,#N/A,FALSE,"т02бд"}</definedName>
    <definedName name="asfasg" localSheetId="100" hidden="1">{#N/A,#N/A,FALSE,"т02бд"}</definedName>
    <definedName name="asfasg" localSheetId="80"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103" hidden="1">{#N/A,#N/A,FALSE,"т02бд"}</definedName>
    <definedName name="asfasg" localSheetId="104" hidden="1">{#N/A,#N/A,FALSE,"т02бд"}</definedName>
    <definedName name="asfasg" localSheetId="105" hidden="1">{#N/A,#N/A,FALSE,"т02бд"}</definedName>
    <definedName name="asfasg" hidden="1">{#N/A,#N/A,FALSE,"т02бд"}</definedName>
    <definedName name="asfasg_2" localSheetId="1" hidden="1">{#N/A,#N/A,FALSE,"т02бд"}</definedName>
    <definedName name="asfasg_2" localSheetId="14" hidden="1">{#N/A,#N/A,FALSE,"т02бд"}</definedName>
    <definedName name="asfasg_2" localSheetId="17"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6" hidden="1">{#N/A,#N/A,FALSE,"т02бд"}</definedName>
    <definedName name="asfasg_2" localSheetId="41" hidden="1">{#N/A,#N/A,FALSE,"т02бд"}</definedName>
    <definedName name="asfasg_2" localSheetId="45"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65" hidden="1">{#N/A,#N/A,FALSE,"т02бд"}</definedName>
    <definedName name="asfasg_2" localSheetId="66" hidden="1">{#N/A,#N/A,FALSE,"т02бд"}</definedName>
    <definedName name="asfasg_2" localSheetId="92" hidden="1">{#N/A,#N/A,FALSE,"т02бд"}</definedName>
    <definedName name="asfasg_2" localSheetId="95" hidden="1">{#N/A,#N/A,FALSE,"т02бд"}</definedName>
    <definedName name="asfasg_2" localSheetId="99" hidden="1">{#N/A,#N/A,FALSE,"т02бд"}</definedName>
    <definedName name="asfasg_2" localSheetId="80"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103" hidden="1">{#N/A,#N/A,FALSE,"т02бд"}</definedName>
    <definedName name="asfasg_2" localSheetId="104" hidden="1">{#N/A,#N/A,FALSE,"т02бд"}</definedName>
    <definedName name="asfasg_2" localSheetId="105" hidden="1">{#N/A,#N/A,FALSE,"т02бд"}</definedName>
    <definedName name="asfasg_2" hidden="1">{#N/A,#N/A,FALSE,"т02бд"}</definedName>
    <definedName name="asfasg_2_1" localSheetId="1" hidden="1">{#N/A,#N/A,FALSE,"т02бд"}</definedName>
    <definedName name="asfasg_2_1" localSheetId="14" hidden="1">{#N/A,#N/A,FALSE,"т02бд"}</definedName>
    <definedName name="asfasg_2_1" localSheetId="17"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6" hidden="1">{#N/A,#N/A,FALSE,"т02бд"}</definedName>
    <definedName name="asfasg_2_1" localSheetId="41" hidden="1">{#N/A,#N/A,FALSE,"т02бд"}</definedName>
    <definedName name="asfasg_2_1" localSheetId="45"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65" hidden="1">{#N/A,#N/A,FALSE,"т02бд"}</definedName>
    <definedName name="asfasg_2_1" localSheetId="66" hidden="1">{#N/A,#N/A,FALSE,"т02бд"}</definedName>
    <definedName name="asfasg_2_1" localSheetId="92" hidden="1">{#N/A,#N/A,FALSE,"т02бд"}</definedName>
    <definedName name="asfasg_2_1" localSheetId="95" hidden="1">{#N/A,#N/A,FALSE,"т02бд"}</definedName>
    <definedName name="asfasg_2_1" localSheetId="99" hidden="1">{#N/A,#N/A,FALSE,"т02бд"}</definedName>
    <definedName name="asfasg_2_1" localSheetId="80"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103" hidden="1">{#N/A,#N/A,FALSE,"т02бд"}</definedName>
    <definedName name="asfasg_2_1" localSheetId="104" hidden="1">{#N/A,#N/A,FALSE,"т02бд"}</definedName>
    <definedName name="asfasg_2_1" localSheetId="105"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2" hidden="1">{#N/A,#N/A,FALSE,"т04"}</definedName>
    <definedName name="asfdasdf" localSheetId="14" hidden="1">{#N/A,#N/A,FALSE,"т04"}</definedName>
    <definedName name="asfdasdf" localSheetId="15" hidden="1">{#N/A,#N/A,FALSE,"т04"}</definedName>
    <definedName name="asfdasdf" localSheetId="17" hidden="1">{#N/A,#N/A,FALSE,"т04"}</definedName>
    <definedName name="asfdasdf" localSheetId="18" hidden="1">{#N/A,#N/A,FALSE,"т04"}</definedName>
    <definedName name="asfdasdf" localSheetId="19"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6"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71" hidden="1">{#N/A,#N/A,FALSE,"т04"}</definedName>
    <definedName name="asfdasdf" localSheetId="65" hidden="1">{#N/A,#N/A,FALSE,"т04"}</definedName>
    <definedName name="asfdasdf" localSheetId="66" hidden="1">{#N/A,#N/A,FALSE,"т04"}</definedName>
    <definedName name="asfdasdf" localSheetId="68" hidden="1">{#N/A,#N/A,FALSE,"т04"}</definedName>
    <definedName name="asfdasdf" localSheetId="69" hidden="1">{#N/A,#N/A,FALSE,"т04"}</definedName>
    <definedName name="asfdasdf" localSheetId="72" hidden="1">{#N/A,#N/A,FALSE,"т04"}</definedName>
    <definedName name="asfdasdf" localSheetId="91" hidden="1">{#N/A,#N/A,FALSE,"т04"}</definedName>
    <definedName name="asfdasdf" localSheetId="92" hidden="1">{#N/A,#N/A,FALSE,"т04"}</definedName>
    <definedName name="asfdasdf" localSheetId="95" hidden="1">{#N/A,#N/A,FALSE,"т04"}</definedName>
    <definedName name="asfdasdf" localSheetId="97" hidden="1">{#N/A,#N/A,FALSE,"т04"}</definedName>
    <definedName name="asfdasdf" localSheetId="98" hidden="1">{#N/A,#N/A,FALSE,"т04"}</definedName>
    <definedName name="asfdasdf" localSheetId="99" hidden="1">{#N/A,#N/A,FALSE,"т04"}</definedName>
    <definedName name="asfdasdf" localSheetId="100" hidden="1">{#N/A,#N/A,FALSE,"т04"}</definedName>
    <definedName name="asfdasdf" localSheetId="80"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103" hidden="1">{#N/A,#N/A,FALSE,"т04"}</definedName>
    <definedName name="asfdasdf" localSheetId="104" hidden="1">{#N/A,#N/A,FALSE,"т04"}</definedName>
    <definedName name="asfdasdf" localSheetId="105" hidden="1">{#N/A,#N/A,FALSE,"т04"}</definedName>
    <definedName name="asfdasdf" hidden="1">{#N/A,#N/A,FALSE,"т04"}</definedName>
    <definedName name="asfdasdf_2" localSheetId="1" hidden="1">{#N/A,#N/A,FALSE,"т04"}</definedName>
    <definedName name="asfdasdf_2" localSheetId="14" hidden="1">{#N/A,#N/A,FALSE,"т04"}</definedName>
    <definedName name="asfdasdf_2" localSheetId="17"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6" hidden="1">{#N/A,#N/A,FALSE,"т04"}</definedName>
    <definedName name="asfdasdf_2" localSheetId="41" hidden="1">{#N/A,#N/A,FALSE,"т04"}</definedName>
    <definedName name="asfdasdf_2" localSheetId="45"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65" hidden="1">{#N/A,#N/A,FALSE,"т04"}</definedName>
    <definedName name="asfdasdf_2" localSheetId="66" hidden="1">{#N/A,#N/A,FALSE,"т04"}</definedName>
    <definedName name="asfdasdf_2" localSheetId="92" hidden="1">{#N/A,#N/A,FALSE,"т04"}</definedName>
    <definedName name="asfdasdf_2" localSheetId="95" hidden="1">{#N/A,#N/A,FALSE,"т04"}</definedName>
    <definedName name="asfdasdf_2" localSheetId="99" hidden="1">{#N/A,#N/A,FALSE,"т04"}</definedName>
    <definedName name="asfdasdf_2" localSheetId="80"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103" hidden="1">{#N/A,#N/A,FALSE,"т04"}</definedName>
    <definedName name="asfdasdf_2" localSheetId="104" hidden="1">{#N/A,#N/A,FALSE,"т04"}</definedName>
    <definedName name="asfdasdf_2" localSheetId="105" hidden="1">{#N/A,#N/A,FALSE,"т04"}</definedName>
    <definedName name="asfdasdf_2" hidden="1">{#N/A,#N/A,FALSE,"т04"}</definedName>
    <definedName name="asfdasdf_2_1" localSheetId="1" hidden="1">{#N/A,#N/A,FALSE,"т04"}</definedName>
    <definedName name="asfdasdf_2_1" localSheetId="14" hidden="1">{#N/A,#N/A,FALSE,"т04"}</definedName>
    <definedName name="asfdasdf_2_1" localSheetId="17"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6" hidden="1">{#N/A,#N/A,FALSE,"т04"}</definedName>
    <definedName name="asfdasdf_2_1" localSheetId="41" hidden="1">{#N/A,#N/A,FALSE,"т04"}</definedName>
    <definedName name="asfdasdf_2_1" localSheetId="45"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65" hidden="1">{#N/A,#N/A,FALSE,"т04"}</definedName>
    <definedName name="asfdasdf_2_1" localSheetId="66" hidden="1">{#N/A,#N/A,FALSE,"т04"}</definedName>
    <definedName name="asfdasdf_2_1" localSheetId="92" hidden="1">{#N/A,#N/A,FALSE,"т04"}</definedName>
    <definedName name="asfdasdf_2_1" localSheetId="95" hidden="1">{#N/A,#N/A,FALSE,"т04"}</definedName>
    <definedName name="asfdasdf_2_1" localSheetId="99" hidden="1">{#N/A,#N/A,FALSE,"т04"}</definedName>
    <definedName name="asfdasdf_2_1" localSheetId="80"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103" hidden="1">{#N/A,#N/A,FALSE,"т04"}</definedName>
    <definedName name="asfdasdf_2_1" localSheetId="104" hidden="1">{#N/A,#N/A,FALSE,"т04"}</definedName>
    <definedName name="asfdasdf_2_1" localSheetId="105" hidden="1">{#N/A,#N/A,FALSE,"т04"}</definedName>
    <definedName name="asfdasdf_2_1" hidden="1">{#N/A,#N/A,FALSE,"т04"}</definedName>
    <definedName name="asgf" localSheetId="1" hidden="1">{#N/A,#N/A,FALSE,"т02бд"}</definedName>
    <definedName name="asgf" localSheetId="2" hidden="1">{#N/A,#N/A,FALSE,"т02бд"}</definedName>
    <definedName name="asgf" localSheetId="12" hidden="1">{#N/A,#N/A,FALSE,"т02бд"}</definedName>
    <definedName name="asgf" localSheetId="14" hidden="1">{#N/A,#N/A,FALSE,"т02бд"}</definedName>
    <definedName name="asgf" localSheetId="15" hidden="1">{#N/A,#N/A,FALSE,"т02бд"}</definedName>
    <definedName name="asgf" localSheetId="17" hidden="1">{#N/A,#N/A,FALSE,"т02бд"}</definedName>
    <definedName name="asgf" localSheetId="18" hidden="1">{#N/A,#N/A,FALSE,"т02бд"}</definedName>
    <definedName name="asgf" localSheetId="19"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6"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71" hidden="1">{#N/A,#N/A,FALSE,"т02бд"}</definedName>
    <definedName name="asgf" localSheetId="65" hidden="1">{#N/A,#N/A,FALSE,"т02бд"}</definedName>
    <definedName name="asgf" localSheetId="66" hidden="1">{#N/A,#N/A,FALSE,"т02бд"}</definedName>
    <definedName name="asgf" localSheetId="68" hidden="1">{#N/A,#N/A,FALSE,"т02бд"}</definedName>
    <definedName name="asgf" localSheetId="69" hidden="1">{#N/A,#N/A,FALSE,"т02бд"}</definedName>
    <definedName name="asgf" localSheetId="72" hidden="1">{#N/A,#N/A,FALSE,"т02бд"}</definedName>
    <definedName name="asgf" localSheetId="91" hidden="1">{#N/A,#N/A,FALSE,"т02бд"}</definedName>
    <definedName name="asgf" localSheetId="92" hidden="1">{#N/A,#N/A,FALSE,"т02бд"}</definedName>
    <definedName name="asgf" localSheetId="95" hidden="1">{#N/A,#N/A,FALSE,"т02бд"}</definedName>
    <definedName name="asgf" localSheetId="97" hidden="1">{#N/A,#N/A,FALSE,"т02бд"}</definedName>
    <definedName name="asgf" localSheetId="98" hidden="1">{#N/A,#N/A,FALSE,"т02бд"}</definedName>
    <definedName name="asgf" localSheetId="99" hidden="1">{#N/A,#N/A,FALSE,"т02бд"}</definedName>
    <definedName name="asgf" localSheetId="100" hidden="1">{#N/A,#N/A,FALSE,"т02бд"}</definedName>
    <definedName name="asgf" localSheetId="80"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103" hidden="1">{#N/A,#N/A,FALSE,"т02бд"}</definedName>
    <definedName name="asgf" localSheetId="104" hidden="1">{#N/A,#N/A,FALSE,"т02бд"}</definedName>
    <definedName name="asgf" localSheetId="105" hidden="1">{#N/A,#N/A,FALSE,"т02бд"}</definedName>
    <definedName name="asgf" hidden="1">{#N/A,#N/A,FALSE,"т02бд"}</definedName>
    <definedName name="asgf_2" localSheetId="1" hidden="1">{#N/A,#N/A,FALSE,"т02бд"}</definedName>
    <definedName name="asgf_2" localSheetId="14" hidden="1">{#N/A,#N/A,FALSE,"т02бд"}</definedName>
    <definedName name="asgf_2" localSheetId="17"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6" hidden="1">{#N/A,#N/A,FALSE,"т02бд"}</definedName>
    <definedName name="asgf_2" localSheetId="41" hidden="1">{#N/A,#N/A,FALSE,"т02бд"}</definedName>
    <definedName name="asgf_2" localSheetId="45"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65" hidden="1">{#N/A,#N/A,FALSE,"т02бд"}</definedName>
    <definedName name="asgf_2" localSheetId="66" hidden="1">{#N/A,#N/A,FALSE,"т02бд"}</definedName>
    <definedName name="asgf_2" localSheetId="92" hidden="1">{#N/A,#N/A,FALSE,"т02бд"}</definedName>
    <definedName name="asgf_2" localSheetId="95" hidden="1">{#N/A,#N/A,FALSE,"т02бд"}</definedName>
    <definedName name="asgf_2" localSheetId="99" hidden="1">{#N/A,#N/A,FALSE,"т02бд"}</definedName>
    <definedName name="asgf_2" localSheetId="80"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103" hidden="1">{#N/A,#N/A,FALSE,"т02бд"}</definedName>
    <definedName name="asgf_2" localSheetId="104" hidden="1">{#N/A,#N/A,FALSE,"т02бд"}</definedName>
    <definedName name="asgf_2" localSheetId="105" hidden="1">{#N/A,#N/A,FALSE,"т02бд"}</definedName>
    <definedName name="asgf_2" hidden="1">{#N/A,#N/A,FALSE,"т02бд"}</definedName>
    <definedName name="asgf_2_1" localSheetId="1" hidden="1">{#N/A,#N/A,FALSE,"т02бд"}</definedName>
    <definedName name="asgf_2_1" localSheetId="14" hidden="1">{#N/A,#N/A,FALSE,"т02бд"}</definedName>
    <definedName name="asgf_2_1" localSheetId="17"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6" hidden="1">{#N/A,#N/A,FALSE,"т02бд"}</definedName>
    <definedName name="asgf_2_1" localSheetId="41" hidden="1">{#N/A,#N/A,FALSE,"т02бд"}</definedName>
    <definedName name="asgf_2_1" localSheetId="45"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65" hidden="1">{#N/A,#N/A,FALSE,"т02бд"}</definedName>
    <definedName name="asgf_2_1" localSheetId="66" hidden="1">{#N/A,#N/A,FALSE,"т02бд"}</definedName>
    <definedName name="asgf_2_1" localSheetId="92" hidden="1">{#N/A,#N/A,FALSE,"т02бд"}</definedName>
    <definedName name="asgf_2_1" localSheetId="95" hidden="1">{#N/A,#N/A,FALSE,"т02бд"}</definedName>
    <definedName name="asgf_2_1" localSheetId="99" hidden="1">{#N/A,#N/A,FALSE,"т02бд"}</definedName>
    <definedName name="asgf_2_1" localSheetId="80"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103" hidden="1">{#N/A,#N/A,FALSE,"т02бд"}</definedName>
    <definedName name="asgf_2_1" localSheetId="104" hidden="1">{#N/A,#N/A,FALSE,"т02бд"}</definedName>
    <definedName name="asgf_2_1" localSheetId="105" hidden="1">{#N/A,#N/A,FALSE,"т02бд"}</definedName>
    <definedName name="asgf_2_1" hidden="1">{#N/A,#N/A,FALSE,"т02бд"}</definedName>
    <definedName name="b" localSheetId="1" hidden="1">{#N/A,#N/A,FALSE,"т02бд"}</definedName>
    <definedName name="b" localSheetId="2" hidden="1">{#N/A,#N/A,FALSE,"т02бд"}</definedName>
    <definedName name="b" localSheetId="12" hidden="1">{#N/A,#N/A,FALSE,"т02бд"}</definedName>
    <definedName name="b" localSheetId="14" hidden="1">{#N/A,#N/A,FALSE,"т02бд"}</definedName>
    <definedName name="b" localSheetId="17" hidden="1">{#N/A,#N/A,FALSE,"т02бд"}</definedName>
    <definedName name="b" localSheetId="18" hidden="1">{#N/A,#N/A,FALSE,"т02бд"}</definedName>
    <definedName name="b" localSheetId="19"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3" hidden="1">{#N/A,#N/A,FALSE,"т02бд"}</definedName>
    <definedName name="b" localSheetId="34" hidden="1">{#N/A,#N/A,FALSE,"т02бд"}</definedName>
    <definedName name="b" localSheetId="35" hidden="1">{#N/A,#N/A,FALSE,"т02бд"}</definedName>
    <definedName name="b" localSheetId="36"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71" hidden="1">{#N/A,#N/A,FALSE,"т02бд"}</definedName>
    <definedName name="b" localSheetId="65" hidden="1">{#N/A,#N/A,FALSE,"т02бд"}</definedName>
    <definedName name="b" localSheetId="66" hidden="1">{#N/A,#N/A,FALSE,"т02бд"}</definedName>
    <definedName name="b" localSheetId="68" hidden="1">{#N/A,#N/A,FALSE,"т02бд"}</definedName>
    <definedName name="b" localSheetId="69" hidden="1">{#N/A,#N/A,FALSE,"т02бд"}</definedName>
    <definedName name="b" localSheetId="72" hidden="1">{#N/A,#N/A,FALSE,"т02бд"}</definedName>
    <definedName name="b" localSheetId="91" hidden="1">{#N/A,#N/A,FALSE,"т02бд"}</definedName>
    <definedName name="b" localSheetId="92" hidden="1">{#N/A,#N/A,FALSE,"т02бд"}</definedName>
    <definedName name="b" localSheetId="95" hidden="1">{#N/A,#N/A,FALSE,"т02бд"}</definedName>
    <definedName name="b" localSheetId="97" hidden="1">{#N/A,#N/A,FALSE,"т02бд"}</definedName>
    <definedName name="b" localSheetId="98" hidden="1">{#N/A,#N/A,FALSE,"т02бд"}</definedName>
    <definedName name="b" localSheetId="99" hidden="1">{#N/A,#N/A,FALSE,"т02бд"}</definedName>
    <definedName name="b" localSheetId="100" hidden="1">{#N/A,#N/A,FALSE,"т02бд"}</definedName>
    <definedName name="b" localSheetId="106" hidden="1">{#N/A,#N/A,FALSE,"т02бд"}</definedName>
    <definedName name="b" localSheetId="80"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9" hidden="1">{#N/A,#N/A,FALSE,"т02бд"}</definedName>
    <definedName name="b" localSheetId="50" hidden="1">{#N/A,#N/A,FALSE,"т02бд"}</definedName>
    <definedName name="b" localSheetId="51" hidden="1">{#N/A,#N/A,FALSE,"т02бд"}</definedName>
    <definedName name="b" localSheetId="103" hidden="1">{#N/A,#N/A,FALSE,"т02бд"}</definedName>
    <definedName name="b" localSheetId="104" hidden="1">{#N/A,#N/A,FALSE,"т02бд"}</definedName>
    <definedName name="b" localSheetId="105" hidden="1">{#N/A,#N/A,FALSE,"т02бд"}</definedName>
    <definedName name="b" hidden="1">{#N/A,#N/A,FALSE,"т02бд"}</definedName>
    <definedName name="b_1" localSheetId="1" hidden="1">{#N/A,#N/A,FALSE,"т02бд"}</definedName>
    <definedName name="b_1" localSheetId="14" hidden="1">{#N/A,#N/A,FALSE,"т02бд"}</definedName>
    <definedName name="b_1" localSheetId="17"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6" hidden="1">{#N/A,#N/A,FALSE,"т02бд"}</definedName>
    <definedName name="b_1" localSheetId="41" hidden="1">{#N/A,#N/A,FALSE,"т02бд"}</definedName>
    <definedName name="b_1" localSheetId="45"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65" hidden="1">{#N/A,#N/A,FALSE,"т02бд"}</definedName>
    <definedName name="b_1" localSheetId="66" hidden="1">{#N/A,#N/A,FALSE,"т02бд"}</definedName>
    <definedName name="b_1" localSheetId="92" hidden="1">{#N/A,#N/A,FALSE,"т02бд"}</definedName>
    <definedName name="b_1" localSheetId="95" hidden="1">{#N/A,#N/A,FALSE,"т02бд"}</definedName>
    <definedName name="b_1" localSheetId="99" hidden="1">{#N/A,#N/A,FALSE,"т02бд"}</definedName>
    <definedName name="b_1" localSheetId="80"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103" hidden="1">{#N/A,#N/A,FALSE,"т02бд"}</definedName>
    <definedName name="b_1" localSheetId="104" hidden="1">{#N/A,#N/A,FALSE,"т02бд"}</definedName>
    <definedName name="b_1" localSheetId="105" hidden="1">{#N/A,#N/A,FALSE,"т02бд"}</definedName>
    <definedName name="b_1" hidden="1">{#N/A,#N/A,FALSE,"т02бд"}</definedName>
    <definedName name="b_2" localSheetId="1" hidden="1">{#N/A,#N/A,FALSE,"т02бд"}</definedName>
    <definedName name="b_2" localSheetId="14" hidden="1">{#N/A,#N/A,FALSE,"т02бд"}</definedName>
    <definedName name="b_2" localSheetId="17"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6" hidden="1">{#N/A,#N/A,FALSE,"т02бд"}</definedName>
    <definedName name="b_2" localSheetId="41" hidden="1">{#N/A,#N/A,FALSE,"т02бд"}</definedName>
    <definedName name="b_2" localSheetId="45"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65" hidden="1">{#N/A,#N/A,FALSE,"т02бд"}</definedName>
    <definedName name="b_2" localSheetId="66" hidden="1">{#N/A,#N/A,FALSE,"т02бд"}</definedName>
    <definedName name="b_2" localSheetId="92" hidden="1">{#N/A,#N/A,FALSE,"т02бд"}</definedName>
    <definedName name="b_2" localSheetId="95" hidden="1">{#N/A,#N/A,FALSE,"т02бд"}</definedName>
    <definedName name="b_2" localSheetId="99" hidden="1">{#N/A,#N/A,FALSE,"т02бд"}</definedName>
    <definedName name="b_2" localSheetId="80"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103" hidden="1">{#N/A,#N/A,FALSE,"т02бд"}</definedName>
    <definedName name="b_2" localSheetId="104" hidden="1">{#N/A,#N/A,FALSE,"т02бд"}</definedName>
    <definedName name="b_2" localSheetId="105" hidden="1">{#N/A,#N/A,FALSE,"т02бд"}</definedName>
    <definedName name="b_2" hidden="1">{#N/A,#N/A,FALSE,"т02бд"}</definedName>
    <definedName name="bbb" localSheetId="1" hidden="1">{#N/A,#N/A,FALSE,"т02бд"}</definedName>
    <definedName name="bbb" localSheetId="2" hidden="1">{#N/A,#N/A,FALSE,"т02бд"}</definedName>
    <definedName name="bbb" localSheetId="12" hidden="1">{#N/A,#N/A,FALSE,"т02бд"}</definedName>
    <definedName name="bbb" localSheetId="14" hidden="1">{#N/A,#N/A,FALSE,"т02бд"}</definedName>
    <definedName name="bbb" localSheetId="15" hidden="1">{#N/A,#N/A,FALSE,"т02бд"}</definedName>
    <definedName name="bbb" localSheetId="17" hidden="1">{#N/A,#N/A,FALSE,"т02бд"}</definedName>
    <definedName name="bbb" localSheetId="18" hidden="1">{#N/A,#N/A,FALSE,"т02бд"}</definedName>
    <definedName name="bbb" localSheetId="19"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6"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71" hidden="1">{#N/A,#N/A,FALSE,"т02бд"}</definedName>
    <definedName name="bbb" localSheetId="65" hidden="1">{#N/A,#N/A,FALSE,"т02бд"}</definedName>
    <definedName name="bbb" localSheetId="66" hidden="1">{#N/A,#N/A,FALSE,"т02бд"}</definedName>
    <definedName name="bbb" localSheetId="68" hidden="1">{#N/A,#N/A,FALSE,"т02бд"}</definedName>
    <definedName name="bbb" localSheetId="69" hidden="1">{#N/A,#N/A,FALSE,"т02бд"}</definedName>
    <definedName name="bbb" localSheetId="72" hidden="1">{#N/A,#N/A,FALSE,"т02бд"}</definedName>
    <definedName name="bbb" localSheetId="91" hidden="1">{#N/A,#N/A,FALSE,"т02бд"}</definedName>
    <definedName name="bbb" localSheetId="92" hidden="1">{#N/A,#N/A,FALSE,"т02бд"}</definedName>
    <definedName name="bbb" localSheetId="95" hidden="1">{#N/A,#N/A,FALSE,"т02бд"}</definedName>
    <definedName name="bbb" localSheetId="97" hidden="1">{#N/A,#N/A,FALSE,"т02бд"}</definedName>
    <definedName name="bbb" localSheetId="98" hidden="1">{#N/A,#N/A,FALSE,"т02бд"}</definedName>
    <definedName name="bbb" localSheetId="99" hidden="1">{#N/A,#N/A,FALSE,"т02бд"}</definedName>
    <definedName name="bbb" localSheetId="100" hidden="1">{#N/A,#N/A,FALSE,"т02бд"}</definedName>
    <definedName name="bbb" localSheetId="106" hidden="1">{#N/A,#N/A,FALSE,"т02бд"}</definedName>
    <definedName name="bbb" localSheetId="80"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103" hidden="1">{#N/A,#N/A,FALSE,"т02бд"}</definedName>
    <definedName name="bbb" localSheetId="104" hidden="1">{#N/A,#N/A,FALSE,"т02бд"}</definedName>
    <definedName name="bbb" localSheetId="105" hidden="1">{#N/A,#N/A,FALSE,"т02бд"}</definedName>
    <definedName name="bbb" hidden="1">{#N/A,#N/A,FALSE,"т02бд"}</definedName>
    <definedName name="bbb_2" localSheetId="1" hidden="1">{#N/A,#N/A,FALSE,"т02бд"}</definedName>
    <definedName name="bbb_2" localSheetId="14" hidden="1">{#N/A,#N/A,FALSE,"т02бд"}</definedName>
    <definedName name="bbb_2" localSheetId="17"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6" hidden="1">{#N/A,#N/A,FALSE,"т02бд"}</definedName>
    <definedName name="bbb_2" localSheetId="41" hidden="1">{#N/A,#N/A,FALSE,"т02бд"}</definedName>
    <definedName name="bbb_2" localSheetId="45"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65" hidden="1">{#N/A,#N/A,FALSE,"т02бд"}</definedName>
    <definedName name="bbb_2" localSheetId="66" hidden="1">{#N/A,#N/A,FALSE,"т02бд"}</definedName>
    <definedName name="bbb_2" localSheetId="92" hidden="1">{#N/A,#N/A,FALSE,"т02бд"}</definedName>
    <definedName name="bbb_2" localSheetId="95" hidden="1">{#N/A,#N/A,FALSE,"т02бд"}</definedName>
    <definedName name="bbb_2" localSheetId="99" hidden="1">{#N/A,#N/A,FALSE,"т02бд"}</definedName>
    <definedName name="bbb_2" localSheetId="80"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103" hidden="1">{#N/A,#N/A,FALSE,"т02бд"}</definedName>
    <definedName name="bbb_2" localSheetId="104" hidden="1">{#N/A,#N/A,FALSE,"т02бд"}</definedName>
    <definedName name="bbb_2" localSheetId="105" hidden="1">{#N/A,#N/A,FALSE,"т02бд"}</definedName>
    <definedName name="bbb_2" hidden="1">{#N/A,#N/A,FALSE,"т02бд"}</definedName>
    <definedName name="bbb_2_1" localSheetId="1" hidden="1">{#N/A,#N/A,FALSE,"т02бд"}</definedName>
    <definedName name="bbb_2_1" localSheetId="14" hidden="1">{#N/A,#N/A,FALSE,"т02бд"}</definedName>
    <definedName name="bbb_2_1" localSheetId="17"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6" hidden="1">{#N/A,#N/A,FALSE,"т02бд"}</definedName>
    <definedName name="bbb_2_1" localSheetId="41" hidden="1">{#N/A,#N/A,FALSE,"т02бд"}</definedName>
    <definedName name="bbb_2_1" localSheetId="45"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65" hidden="1">{#N/A,#N/A,FALSE,"т02бд"}</definedName>
    <definedName name="bbb_2_1" localSheetId="66" hidden="1">{#N/A,#N/A,FALSE,"т02бд"}</definedName>
    <definedName name="bbb_2_1" localSheetId="92" hidden="1">{#N/A,#N/A,FALSE,"т02бд"}</definedName>
    <definedName name="bbb_2_1" localSheetId="95" hidden="1">{#N/A,#N/A,FALSE,"т02бд"}</definedName>
    <definedName name="bbb_2_1" localSheetId="99" hidden="1">{#N/A,#N/A,FALSE,"т02бд"}</definedName>
    <definedName name="bbb_2_1" localSheetId="80"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103" hidden="1">{#N/A,#N/A,FALSE,"т02бд"}</definedName>
    <definedName name="bbb_2_1" localSheetId="104" hidden="1">{#N/A,#N/A,FALSE,"т02бд"}</definedName>
    <definedName name="bbb_2_1" localSheetId="105"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7"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99"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6"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4" hidden="1">{"BOP_TAB",#N/A,FALSE,"N";"MIDTERM_TAB",#N/A,FALSE,"O";"FUND_CRED",#N/A,FALSE,"P";"DEBT_TAB1",#N/A,FALSE,"Q";"DEBT_TAB2",#N/A,FALSE,"Q";"FORFIN_TAB1",#N/A,FALSE,"R";"FORFIN_TAB2",#N/A,FALSE,"R";"BOP_ANALY",#N/A,FALSE,"U"}</definedName>
    <definedName name="BOP_Y" localSheetId="10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7"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99"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6"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4" hidden="1">{"BOP_TAB",#N/A,FALSE,"N";"MIDTERM_TAB",#N/A,FALSE,"O";"FUND_CRED",#N/A,FALSE,"P";"DEBT_TAB1",#N/A,FALSE,"Q";"DEBT_TAB2",#N/A,FALSE,"Q";"FORFIN_TAB1",#N/A,FALSE,"R";"FORFIN_TAB2",#N/A,FALSE,"R";"BOP_ANALY",#N/A,FALSE,"U"}</definedName>
    <definedName name="bp" localSheetId="10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92" hidden="1">{"BOP_TAB",#N/A,FALSE,"N";"MIDTERM_TAB",#N/A,FALSE,"O";"FUND_CRED",#N/A,FALSE,"P";"DEBT_TAB1",#N/A,FALSE,"Q";"DEBT_TAB2",#N/A,FALSE,"Q";"FORFIN_TAB1",#N/A,FALSE,"R";"FORFIN_TAB2",#N/A,FALSE,"R";"BOP_ANALY",#N/A,FALSE,"U"}</definedName>
    <definedName name="bp_1" localSheetId="95" hidden="1">{"BOP_TAB",#N/A,FALSE,"N";"MIDTERM_TAB",#N/A,FALSE,"O";"FUND_CRED",#N/A,FALSE,"P";"DEBT_TAB1",#N/A,FALSE,"Q";"DEBT_TAB2",#N/A,FALSE,"Q";"FORFIN_TAB1",#N/A,FALSE,"R";"FORFIN_TAB2",#N/A,FALSE,"R";"BOP_ANALY",#N/A,FALSE,"U"}</definedName>
    <definedName name="bp_1" localSheetId="99"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103" hidden="1">{"BOP_TAB",#N/A,FALSE,"N";"MIDTERM_TAB",#N/A,FALSE,"O";"FUND_CRED",#N/A,FALSE,"P";"DEBT_TAB1",#N/A,FALSE,"Q";"DEBT_TAB2",#N/A,FALSE,"Q";"FORFIN_TAB1",#N/A,FALSE,"R";"FORFIN_TAB2",#N/A,FALSE,"R";"BOP_ANALY",#N/A,FALSE,"U"}</definedName>
    <definedName name="bp_1" localSheetId="104" hidden="1">{"BOP_TAB",#N/A,FALSE,"N";"MIDTERM_TAB",#N/A,FALSE,"O";"FUND_CRED",#N/A,FALSE,"P";"DEBT_TAB1",#N/A,FALSE,"Q";"DEBT_TAB2",#N/A,FALSE,"Q";"FORFIN_TAB1",#N/A,FALSE,"R";"FORFIN_TAB2",#N/A,FALSE,"R";"BOP_ANALY",#N/A,FALSE,"U"}</definedName>
    <definedName name="bp_1" localSheetId="105"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92" hidden="1">{"BOP_TAB",#N/A,FALSE,"N";"MIDTERM_TAB",#N/A,FALSE,"O";"FUND_CRED",#N/A,FALSE,"P";"DEBT_TAB1",#N/A,FALSE,"Q";"DEBT_TAB2",#N/A,FALSE,"Q";"FORFIN_TAB1",#N/A,FALSE,"R";"FORFIN_TAB2",#N/A,FALSE,"R";"BOP_ANALY",#N/A,FALSE,"U"}</definedName>
    <definedName name="bp_2" localSheetId="95" hidden="1">{"BOP_TAB",#N/A,FALSE,"N";"MIDTERM_TAB",#N/A,FALSE,"O";"FUND_CRED",#N/A,FALSE,"P";"DEBT_TAB1",#N/A,FALSE,"Q";"DEBT_TAB2",#N/A,FALSE,"Q";"FORFIN_TAB1",#N/A,FALSE,"R";"FORFIN_TAB2",#N/A,FALSE,"R";"BOP_ANALY",#N/A,FALSE,"U"}</definedName>
    <definedName name="bp_2" localSheetId="99"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103" hidden="1">{"BOP_TAB",#N/A,FALSE,"N";"MIDTERM_TAB",#N/A,FALSE,"O";"FUND_CRED",#N/A,FALSE,"P";"DEBT_TAB1",#N/A,FALSE,"Q";"DEBT_TAB2",#N/A,FALSE,"Q";"FORFIN_TAB1",#N/A,FALSE,"R";"FORFIN_TAB2",#N/A,FALSE,"R";"BOP_ANALY",#N/A,FALSE,"U"}</definedName>
    <definedName name="bp_2" localSheetId="104" hidden="1">{"BOP_TAB",#N/A,FALSE,"N";"MIDTERM_TAB",#N/A,FALSE,"O";"FUND_CRED",#N/A,FALSE,"P";"DEBT_TAB1",#N/A,FALSE,"Q";"DEBT_TAB2",#N/A,FALSE,"Q";"FORFIN_TAB1",#N/A,FALSE,"R";"FORFIN_TAB2",#N/A,FALSE,"R";"BOP_ANALY",#N/A,FALSE,"U"}</definedName>
    <definedName name="bp_2" localSheetId="105"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2" hidden="1">{#N/A,#N/A,FALSE,"т04"}</definedName>
    <definedName name="ddd" localSheetId="14" hidden="1">{#N/A,#N/A,FALSE,"т04"}</definedName>
    <definedName name="ddd" localSheetId="17" hidden="1">{#N/A,#N/A,FALSE,"т04"}</definedName>
    <definedName name="ddd" localSheetId="18" hidden="1">{#N/A,#N/A,FALSE,"т04"}</definedName>
    <definedName name="ddd" localSheetId="19"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3" hidden="1">{#N/A,#N/A,FALSE,"т04"}</definedName>
    <definedName name="ddd" localSheetId="34" hidden="1">{#N/A,#N/A,FALSE,"т04"}</definedName>
    <definedName name="ddd" localSheetId="35" hidden="1">{#N/A,#N/A,FALSE,"т04"}</definedName>
    <definedName name="ddd" localSheetId="36" hidden="1">{#N/A,#N/A,FALSE,"т04"}</definedName>
    <definedName name="ddd" localSheetId="41" hidden="1">{#N/A,#N/A,FALSE,"т04"}</definedName>
    <definedName name="ddd" localSheetId="42" hidden="1">{#N/A,#N/A,FALSE,"т04"}</definedName>
    <definedName name="ddd" localSheetId="44" hidden="1">{#N/A,#N/A,FALSE,"т04"}</definedName>
    <definedName name="ddd" localSheetId="45"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71" hidden="1">{#N/A,#N/A,FALSE,"т04"}</definedName>
    <definedName name="ddd" localSheetId="65" hidden="1">{#N/A,#N/A,FALSE,"т04"}</definedName>
    <definedName name="ddd" localSheetId="66" hidden="1">{#N/A,#N/A,FALSE,"т04"}</definedName>
    <definedName name="ddd" localSheetId="68" hidden="1">{#N/A,#N/A,FALSE,"т04"}</definedName>
    <definedName name="ddd" localSheetId="69" hidden="1">{#N/A,#N/A,FALSE,"т04"}</definedName>
    <definedName name="ddd" localSheetId="72" hidden="1">{#N/A,#N/A,FALSE,"т04"}</definedName>
    <definedName name="ddd" localSheetId="91" hidden="1">{#N/A,#N/A,FALSE,"т04"}</definedName>
    <definedName name="ddd" localSheetId="92" hidden="1">{#N/A,#N/A,FALSE,"т04"}</definedName>
    <definedName name="ddd" localSheetId="95" hidden="1">{#N/A,#N/A,FALSE,"т04"}</definedName>
    <definedName name="ddd" localSheetId="97" hidden="1">{#N/A,#N/A,FALSE,"т04"}</definedName>
    <definedName name="ddd" localSheetId="98" hidden="1">{#N/A,#N/A,FALSE,"т04"}</definedName>
    <definedName name="ddd" localSheetId="99" hidden="1">{#N/A,#N/A,FALSE,"т04"}</definedName>
    <definedName name="ddd" localSheetId="100" hidden="1">{#N/A,#N/A,FALSE,"т04"}</definedName>
    <definedName name="ddd" localSheetId="80"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9" hidden="1">{#N/A,#N/A,FALSE,"т04"}</definedName>
    <definedName name="ddd" localSheetId="50" hidden="1">{#N/A,#N/A,FALSE,"т04"}</definedName>
    <definedName name="ddd" localSheetId="103" hidden="1">{#N/A,#N/A,FALSE,"т04"}</definedName>
    <definedName name="ddd" localSheetId="104" hidden="1">{#N/A,#N/A,FALSE,"т04"}</definedName>
    <definedName name="ddd" localSheetId="105" hidden="1">{#N/A,#N/A,FALSE,"т04"}</definedName>
    <definedName name="ddd" hidden="1">{#N/A,#N/A,FALSE,"т04"}</definedName>
    <definedName name="ddd_1" localSheetId="1" hidden="1">{#N/A,#N/A,FALSE,"т04"}</definedName>
    <definedName name="ddd_1" localSheetId="14" hidden="1">{#N/A,#N/A,FALSE,"т04"}</definedName>
    <definedName name="ddd_1" localSheetId="17"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3" hidden="1">{#N/A,#N/A,FALSE,"т04"}</definedName>
    <definedName name="ddd_1" localSheetId="34" hidden="1">{#N/A,#N/A,FALSE,"т04"}</definedName>
    <definedName name="ddd_1" localSheetId="35" hidden="1">{#N/A,#N/A,FALSE,"т04"}</definedName>
    <definedName name="ddd_1" localSheetId="36" hidden="1">{#N/A,#N/A,FALSE,"т04"}</definedName>
    <definedName name="ddd_1" localSheetId="41" hidden="1">{#N/A,#N/A,FALSE,"т04"}</definedName>
    <definedName name="ddd_1" localSheetId="45"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65" hidden="1">{#N/A,#N/A,FALSE,"т04"}</definedName>
    <definedName name="ddd_1" localSheetId="66" hidden="1">{#N/A,#N/A,FALSE,"т04"}</definedName>
    <definedName name="ddd_1" localSheetId="92" hidden="1">{#N/A,#N/A,FALSE,"т04"}</definedName>
    <definedName name="ddd_1" localSheetId="95" hidden="1">{#N/A,#N/A,FALSE,"т04"}</definedName>
    <definedName name="ddd_1" localSheetId="99" hidden="1">{#N/A,#N/A,FALSE,"т04"}</definedName>
    <definedName name="ddd_1" localSheetId="80"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103" hidden="1">{#N/A,#N/A,FALSE,"т04"}</definedName>
    <definedName name="ddd_1" localSheetId="104" hidden="1">{#N/A,#N/A,FALSE,"т04"}</definedName>
    <definedName name="ddd_1" localSheetId="105" hidden="1">{#N/A,#N/A,FALSE,"т04"}</definedName>
    <definedName name="ddd_1" hidden="1">{#N/A,#N/A,FALSE,"т04"}</definedName>
    <definedName name="ddd_2" localSheetId="1" hidden="1">{#N/A,#N/A,FALSE,"т04"}</definedName>
    <definedName name="ddd_2" localSheetId="14" hidden="1">{#N/A,#N/A,FALSE,"т04"}</definedName>
    <definedName name="ddd_2" localSheetId="17"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3" hidden="1">{#N/A,#N/A,FALSE,"т04"}</definedName>
    <definedName name="ddd_2" localSheetId="34" hidden="1">{#N/A,#N/A,FALSE,"т04"}</definedName>
    <definedName name="ddd_2" localSheetId="35" hidden="1">{#N/A,#N/A,FALSE,"т04"}</definedName>
    <definedName name="ddd_2" localSheetId="36" hidden="1">{#N/A,#N/A,FALSE,"т04"}</definedName>
    <definedName name="ddd_2" localSheetId="41" hidden="1">{#N/A,#N/A,FALSE,"т04"}</definedName>
    <definedName name="ddd_2" localSheetId="45"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65" hidden="1">{#N/A,#N/A,FALSE,"т04"}</definedName>
    <definedName name="ddd_2" localSheetId="66" hidden="1">{#N/A,#N/A,FALSE,"т04"}</definedName>
    <definedName name="ddd_2" localSheetId="92" hidden="1">{#N/A,#N/A,FALSE,"т04"}</definedName>
    <definedName name="ddd_2" localSheetId="95" hidden="1">{#N/A,#N/A,FALSE,"т04"}</definedName>
    <definedName name="ddd_2" localSheetId="99" hidden="1">{#N/A,#N/A,FALSE,"т04"}</definedName>
    <definedName name="ddd_2" localSheetId="80"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103" hidden="1">{#N/A,#N/A,FALSE,"т04"}</definedName>
    <definedName name="ddd_2" localSheetId="104" hidden="1">{#N/A,#N/A,FALSE,"т04"}</definedName>
    <definedName name="ddd_2" localSheetId="105" hidden="1">{#N/A,#N/A,FALSE,"т04"}</definedName>
    <definedName name="ddd_2" hidden="1">{#N/A,#N/A,FALSE,"т04"}</definedName>
    <definedName name="dfdfdf" localSheetId="1" hidden="1">{#N/A,#N/A,FALSE,"т02бд"}</definedName>
    <definedName name="dfdfdf" localSheetId="2" hidden="1">{#N/A,#N/A,FALSE,"т02бд"}</definedName>
    <definedName name="dfdfdf" localSheetId="12" hidden="1">{#N/A,#N/A,FALSE,"т02бд"}</definedName>
    <definedName name="dfdfdf" localSheetId="14" hidden="1">{#N/A,#N/A,FALSE,"т02бд"}</definedName>
    <definedName name="dfdfdf" localSheetId="15" hidden="1">{#N/A,#N/A,FALSE,"т02бд"}</definedName>
    <definedName name="dfdfdf" localSheetId="17" hidden="1">{#N/A,#N/A,FALSE,"т02бд"}</definedName>
    <definedName name="dfdfdf" localSheetId="18" hidden="1">{#N/A,#N/A,FALSE,"т02бд"}</definedName>
    <definedName name="dfdfdf" localSheetId="19"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6"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71" hidden="1">{#N/A,#N/A,FALSE,"т02бд"}</definedName>
    <definedName name="dfdfdf" localSheetId="65" hidden="1">{#N/A,#N/A,FALSE,"т02бд"}</definedName>
    <definedName name="dfdfdf" localSheetId="66" hidden="1">{#N/A,#N/A,FALSE,"т02бд"}</definedName>
    <definedName name="dfdfdf" localSheetId="68" hidden="1">{#N/A,#N/A,FALSE,"т02бд"}</definedName>
    <definedName name="dfdfdf" localSheetId="69" hidden="1">{#N/A,#N/A,FALSE,"т02бд"}</definedName>
    <definedName name="dfdfdf" localSheetId="72" hidden="1">{#N/A,#N/A,FALSE,"т02бд"}</definedName>
    <definedName name="dfdfdf" localSheetId="91" hidden="1">{#N/A,#N/A,FALSE,"т02бд"}</definedName>
    <definedName name="dfdfdf" localSheetId="92" hidden="1">{#N/A,#N/A,FALSE,"т02бд"}</definedName>
    <definedName name="dfdfdf" localSheetId="95" hidden="1">{#N/A,#N/A,FALSE,"т02бд"}</definedName>
    <definedName name="dfdfdf" localSheetId="97" hidden="1">{#N/A,#N/A,FALSE,"т02бд"}</definedName>
    <definedName name="dfdfdf" localSheetId="98" hidden="1">{#N/A,#N/A,FALSE,"т02бд"}</definedName>
    <definedName name="dfdfdf" localSheetId="99" hidden="1">{#N/A,#N/A,FALSE,"т02бд"}</definedName>
    <definedName name="dfdfdf" localSheetId="100" hidden="1">{#N/A,#N/A,FALSE,"т02бд"}</definedName>
    <definedName name="dfdfdf" localSheetId="106" hidden="1">{#N/A,#N/A,FALSE,"т02бд"}</definedName>
    <definedName name="dfdfdf" localSheetId="80"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103" hidden="1">{#N/A,#N/A,FALSE,"т02бд"}</definedName>
    <definedName name="dfdfdf" localSheetId="104" hidden="1">{#N/A,#N/A,FALSE,"т02бд"}</definedName>
    <definedName name="dfdfdf" localSheetId="105" hidden="1">{#N/A,#N/A,FALSE,"т02бд"}</definedName>
    <definedName name="dfdfdf" hidden="1">{#N/A,#N/A,FALSE,"т02бд"}</definedName>
    <definedName name="dfdfdf_2" localSheetId="1" hidden="1">{#N/A,#N/A,FALSE,"т02бд"}</definedName>
    <definedName name="dfdfdf_2" localSheetId="14" hidden="1">{#N/A,#N/A,FALSE,"т02бд"}</definedName>
    <definedName name="dfdfdf_2" localSheetId="17"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6" hidden="1">{#N/A,#N/A,FALSE,"т02бд"}</definedName>
    <definedName name="dfdfdf_2" localSheetId="41" hidden="1">{#N/A,#N/A,FALSE,"т02бд"}</definedName>
    <definedName name="dfdfdf_2" localSheetId="45"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65" hidden="1">{#N/A,#N/A,FALSE,"т02бд"}</definedName>
    <definedName name="dfdfdf_2" localSheetId="66" hidden="1">{#N/A,#N/A,FALSE,"т02бд"}</definedName>
    <definedName name="dfdfdf_2" localSheetId="92" hidden="1">{#N/A,#N/A,FALSE,"т02бд"}</definedName>
    <definedName name="dfdfdf_2" localSheetId="95" hidden="1">{#N/A,#N/A,FALSE,"т02бд"}</definedName>
    <definedName name="dfdfdf_2" localSheetId="99" hidden="1">{#N/A,#N/A,FALSE,"т02бд"}</definedName>
    <definedName name="dfdfdf_2" localSheetId="80"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103" hidden="1">{#N/A,#N/A,FALSE,"т02бд"}</definedName>
    <definedName name="dfdfdf_2" localSheetId="104" hidden="1">{#N/A,#N/A,FALSE,"т02бд"}</definedName>
    <definedName name="dfdfdf_2" localSheetId="105" hidden="1">{#N/A,#N/A,FALSE,"т02бд"}</definedName>
    <definedName name="dfdfdf_2" hidden="1">{#N/A,#N/A,FALSE,"т02бд"}</definedName>
    <definedName name="dfdfdf_2_1" localSheetId="1" hidden="1">{#N/A,#N/A,FALSE,"т02бд"}</definedName>
    <definedName name="dfdfdf_2_1" localSheetId="14" hidden="1">{#N/A,#N/A,FALSE,"т02бд"}</definedName>
    <definedName name="dfdfdf_2_1" localSheetId="17"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6" hidden="1">{#N/A,#N/A,FALSE,"т02бд"}</definedName>
    <definedName name="dfdfdf_2_1" localSheetId="41" hidden="1">{#N/A,#N/A,FALSE,"т02бд"}</definedName>
    <definedName name="dfdfdf_2_1" localSheetId="45"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65" hidden="1">{#N/A,#N/A,FALSE,"т02бд"}</definedName>
    <definedName name="dfdfdf_2_1" localSheetId="66" hidden="1">{#N/A,#N/A,FALSE,"т02бд"}</definedName>
    <definedName name="dfdfdf_2_1" localSheetId="92" hidden="1">{#N/A,#N/A,FALSE,"т02бд"}</definedName>
    <definedName name="dfdfdf_2_1" localSheetId="95" hidden="1">{#N/A,#N/A,FALSE,"т02бд"}</definedName>
    <definedName name="dfdfdf_2_1" localSheetId="99" hidden="1">{#N/A,#N/A,FALSE,"т02бд"}</definedName>
    <definedName name="dfdfdf_2_1" localSheetId="80"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103" hidden="1">{#N/A,#N/A,FALSE,"т02бд"}</definedName>
    <definedName name="dfdfdf_2_1" localSheetId="104" hidden="1">{#N/A,#N/A,FALSE,"т02бд"}</definedName>
    <definedName name="dfdfdf_2_1" localSheetId="105" hidden="1">{#N/A,#N/A,FALSE,"т02бд"}</definedName>
    <definedName name="dfdfdf_2_1" hidden="1">{#N/A,#N/A,FALSE,"т02бд"}</definedName>
    <definedName name="drfgdfgf" localSheetId="1" hidden="1">{#N/A,#N/A,FALSE,"Лист4"}</definedName>
    <definedName name="drfgdfgf" localSheetId="14" hidden="1">{#N/A,#N/A,FALSE,"Лист4"}</definedName>
    <definedName name="drfgdfgf" localSheetId="17"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6" hidden="1">{#N/A,#N/A,FALSE,"Лист4"}</definedName>
    <definedName name="drfgdfgf" localSheetId="41" hidden="1">{#N/A,#N/A,FALSE,"Лист4"}</definedName>
    <definedName name="drfgdfgf" localSheetId="45"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71" hidden="1">{#N/A,#N/A,FALSE,"Лист4"}</definedName>
    <definedName name="drfgdfgf" localSheetId="65" hidden="1">{#N/A,#N/A,FALSE,"Лист4"}</definedName>
    <definedName name="drfgdfgf" localSheetId="66" hidden="1">{#N/A,#N/A,FALSE,"Лист4"}</definedName>
    <definedName name="drfgdfgf" localSheetId="68" hidden="1">{#N/A,#N/A,FALSE,"Лист4"}</definedName>
    <definedName name="drfgdfgf" localSheetId="69" hidden="1">{#N/A,#N/A,FALSE,"Лист4"}</definedName>
    <definedName name="drfgdfgf" localSheetId="72" hidden="1">{#N/A,#N/A,FALSE,"Лист4"}</definedName>
    <definedName name="drfgdfgf" localSheetId="91" hidden="1">{#N/A,#N/A,FALSE,"Лист4"}</definedName>
    <definedName name="drfgdfgf" localSheetId="92" hidden="1">{#N/A,#N/A,FALSE,"Лист4"}</definedName>
    <definedName name="drfgdfgf" localSheetId="95" hidden="1">{#N/A,#N/A,FALSE,"Лист4"}</definedName>
    <definedName name="drfgdfgf" localSheetId="97" hidden="1">{#N/A,#N/A,FALSE,"Лист4"}</definedName>
    <definedName name="drfgdfgf" localSheetId="98" hidden="1">{#N/A,#N/A,FALSE,"Лист4"}</definedName>
    <definedName name="drfgdfgf" localSheetId="99" hidden="1">{#N/A,#N/A,FALSE,"Лист4"}</definedName>
    <definedName name="drfgdfgf" localSheetId="100" hidden="1">{#N/A,#N/A,FALSE,"Лист4"}</definedName>
    <definedName name="drfgdfgf" localSheetId="106" hidden="1">{#N/A,#N/A,FALSE,"Лист4"}</definedName>
    <definedName name="drfgdfgf" localSheetId="80"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9" hidden="1">{#N/A,#N/A,FALSE,"Лист4"}</definedName>
    <definedName name="drfgdfgf" localSheetId="50" hidden="1">{#N/A,#N/A,FALSE,"Лист4"}</definedName>
    <definedName name="drfgdfgf" localSheetId="103" hidden="1">{#N/A,#N/A,FALSE,"Лист4"}</definedName>
    <definedName name="drfgdfgf" localSheetId="104" hidden="1">{#N/A,#N/A,FALSE,"Лист4"}</definedName>
    <definedName name="drfgdfgf" localSheetId="105" hidden="1">{#N/A,#N/A,FALSE,"Лист4"}</definedName>
    <definedName name="drfgdfgf" hidden="1">{#N/A,#N/A,FALSE,"Лист4"}</definedName>
    <definedName name="dsf" localSheetId="1" hidden="1">{#N/A,#N/A,FALSE,"т02бд"}</definedName>
    <definedName name="dsf" localSheetId="2" hidden="1">{#N/A,#N/A,FALSE,"т02бд"}</definedName>
    <definedName name="dsf" localSheetId="12" hidden="1">{#N/A,#N/A,FALSE,"т02бд"}</definedName>
    <definedName name="dsf" localSheetId="14" hidden="1">{#N/A,#N/A,FALSE,"т02бд"}</definedName>
    <definedName name="dsf" localSheetId="15" hidden="1">{#N/A,#N/A,FALSE,"т02бд"}</definedName>
    <definedName name="dsf" localSheetId="17" hidden="1">{#N/A,#N/A,FALSE,"т02бд"}</definedName>
    <definedName name="dsf" localSheetId="18" hidden="1">{#N/A,#N/A,FALSE,"т02бд"}</definedName>
    <definedName name="dsf" localSheetId="19"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6"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71" hidden="1">{#N/A,#N/A,FALSE,"т02бд"}</definedName>
    <definedName name="dsf" localSheetId="65" hidden="1">{#N/A,#N/A,FALSE,"т02бд"}</definedName>
    <definedName name="dsf" localSheetId="66" hidden="1">{#N/A,#N/A,FALSE,"т02бд"}</definedName>
    <definedName name="dsf" localSheetId="68" hidden="1">{#N/A,#N/A,FALSE,"т02бд"}</definedName>
    <definedName name="dsf" localSheetId="69" hidden="1">{#N/A,#N/A,FALSE,"т02бд"}</definedName>
    <definedName name="dsf" localSheetId="72" hidden="1">{#N/A,#N/A,FALSE,"т02бд"}</definedName>
    <definedName name="dsf" localSheetId="91" hidden="1">{#N/A,#N/A,FALSE,"т02бд"}</definedName>
    <definedName name="dsf" localSheetId="92" hidden="1">{#N/A,#N/A,FALSE,"т02бд"}</definedName>
    <definedName name="dsf" localSheetId="95" hidden="1">{#N/A,#N/A,FALSE,"т02бд"}</definedName>
    <definedName name="dsf" localSheetId="97" hidden="1">{#N/A,#N/A,FALSE,"т02бд"}</definedName>
    <definedName name="dsf" localSheetId="98" hidden="1">{#N/A,#N/A,FALSE,"т02бд"}</definedName>
    <definedName name="dsf" localSheetId="99" hidden="1">{#N/A,#N/A,FALSE,"т02бд"}</definedName>
    <definedName name="dsf" localSheetId="100" hidden="1">{#N/A,#N/A,FALSE,"т02бд"}</definedName>
    <definedName name="dsf" localSheetId="80"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103" hidden="1">{#N/A,#N/A,FALSE,"т02бд"}</definedName>
    <definedName name="dsf" localSheetId="104" hidden="1">{#N/A,#N/A,FALSE,"т02бд"}</definedName>
    <definedName name="dsf" localSheetId="105" hidden="1">{#N/A,#N/A,FALSE,"т02бд"}</definedName>
    <definedName name="dsf" hidden="1">{#N/A,#N/A,FALSE,"т02бд"}</definedName>
    <definedName name="dsf_2" localSheetId="1" hidden="1">{#N/A,#N/A,FALSE,"т02бд"}</definedName>
    <definedName name="dsf_2" localSheetId="14" hidden="1">{#N/A,#N/A,FALSE,"т02бд"}</definedName>
    <definedName name="dsf_2" localSheetId="17"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6" hidden="1">{#N/A,#N/A,FALSE,"т02бд"}</definedName>
    <definedName name="dsf_2" localSheetId="41" hidden="1">{#N/A,#N/A,FALSE,"т02бд"}</definedName>
    <definedName name="dsf_2" localSheetId="45"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65" hidden="1">{#N/A,#N/A,FALSE,"т02бд"}</definedName>
    <definedName name="dsf_2" localSheetId="66" hidden="1">{#N/A,#N/A,FALSE,"т02бд"}</definedName>
    <definedName name="dsf_2" localSheetId="92" hidden="1">{#N/A,#N/A,FALSE,"т02бд"}</definedName>
    <definedName name="dsf_2" localSheetId="95" hidden="1">{#N/A,#N/A,FALSE,"т02бд"}</definedName>
    <definedName name="dsf_2" localSheetId="99" hidden="1">{#N/A,#N/A,FALSE,"т02бд"}</definedName>
    <definedName name="dsf_2" localSheetId="80"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103" hidden="1">{#N/A,#N/A,FALSE,"т02бд"}</definedName>
    <definedName name="dsf_2" localSheetId="104" hidden="1">{#N/A,#N/A,FALSE,"т02бд"}</definedName>
    <definedName name="dsf_2" localSheetId="105" hidden="1">{#N/A,#N/A,FALSE,"т02бд"}</definedName>
    <definedName name="dsf_2" hidden="1">{#N/A,#N/A,FALSE,"т02бд"}</definedName>
    <definedName name="dsf_2_1" localSheetId="1" hidden="1">{#N/A,#N/A,FALSE,"т02бд"}</definedName>
    <definedName name="dsf_2_1" localSheetId="14" hidden="1">{#N/A,#N/A,FALSE,"т02бд"}</definedName>
    <definedName name="dsf_2_1" localSheetId="17"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6" hidden="1">{#N/A,#N/A,FALSE,"т02бд"}</definedName>
    <definedName name="dsf_2_1" localSheetId="41" hidden="1">{#N/A,#N/A,FALSE,"т02бд"}</definedName>
    <definedName name="dsf_2_1" localSheetId="45"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65" hidden="1">{#N/A,#N/A,FALSE,"т02бд"}</definedName>
    <definedName name="dsf_2_1" localSheetId="66" hidden="1">{#N/A,#N/A,FALSE,"т02бд"}</definedName>
    <definedName name="dsf_2_1" localSheetId="92" hidden="1">{#N/A,#N/A,FALSE,"т02бд"}</definedName>
    <definedName name="dsf_2_1" localSheetId="95" hidden="1">{#N/A,#N/A,FALSE,"т02бд"}</definedName>
    <definedName name="dsf_2_1" localSheetId="99" hidden="1">{#N/A,#N/A,FALSE,"т02бд"}</definedName>
    <definedName name="dsf_2_1" localSheetId="80"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103" hidden="1">{#N/A,#N/A,FALSE,"т02бд"}</definedName>
    <definedName name="dsf_2_1" localSheetId="104" hidden="1">{#N/A,#N/A,FALSE,"т02бд"}</definedName>
    <definedName name="dsf_2_1" localSheetId="105" hidden="1">{#N/A,#N/A,FALSE,"т02бд"}</definedName>
    <definedName name="dsf_2_1" hidden="1">{#N/A,#N/A,FALSE,"т02бд"}</definedName>
    <definedName name="dsfb" localSheetId="1" hidden="1">{#N/A,#N/A,FALSE,"т02бд"}</definedName>
    <definedName name="dsfb" localSheetId="2" hidden="1">{#N/A,#N/A,FALSE,"т02бд"}</definedName>
    <definedName name="dsfb" localSheetId="12" hidden="1">{#N/A,#N/A,FALSE,"т02бд"}</definedName>
    <definedName name="dsfb" localSheetId="14" hidden="1">{#N/A,#N/A,FALSE,"т02бд"}</definedName>
    <definedName name="dsfb" localSheetId="15" hidden="1">{#N/A,#N/A,FALSE,"т02бд"}</definedName>
    <definedName name="dsfb" localSheetId="17" hidden="1">{#N/A,#N/A,FALSE,"т02бд"}</definedName>
    <definedName name="dsfb" localSheetId="18" hidden="1">{#N/A,#N/A,FALSE,"т02бд"}</definedName>
    <definedName name="dsfb" localSheetId="19"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6"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71" hidden="1">{#N/A,#N/A,FALSE,"т02бд"}</definedName>
    <definedName name="dsfb" localSheetId="65" hidden="1">{#N/A,#N/A,FALSE,"т02бд"}</definedName>
    <definedName name="dsfb" localSheetId="66" hidden="1">{#N/A,#N/A,FALSE,"т02бд"}</definedName>
    <definedName name="dsfb" localSheetId="68" hidden="1">{#N/A,#N/A,FALSE,"т02бд"}</definedName>
    <definedName name="dsfb" localSheetId="69" hidden="1">{#N/A,#N/A,FALSE,"т02бд"}</definedName>
    <definedName name="dsfb" localSheetId="72" hidden="1">{#N/A,#N/A,FALSE,"т02бд"}</definedName>
    <definedName name="dsfb" localSheetId="91" hidden="1">{#N/A,#N/A,FALSE,"т02бд"}</definedName>
    <definedName name="dsfb" localSheetId="92" hidden="1">{#N/A,#N/A,FALSE,"т02бд"}</definedName>
    <definedName name="dsfb" localSheetId="95" hidden="1">{#N/A,#N/A,FALSE,"т02бд"}</definedName>
    <definedName name="dsfb" localSheetId="97" hidden="1">{#N/A,#N/A,FALSE,"т02бд"}</definedName>
    <definedName name="dsfb" localSheetId="98" hidden="1">{#N/A,#N/A,FALSE,"т02бд"}</definedName>
    <definedName name="dsfb" localSheetId="99" hidden="1">{#N/A,#N/A,FALSE,"т02бд"}</definedName>
    <definedName name="dsfb" localSheetId="100" hidden="1">{#N/A,#N/A,FALSE,"т02бд"}</definedName>
    <definedName name="dsfb" localSheetId="80"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103" hidden="1">{#N/A,#N/A,FALSE,"т02бд"}</definedName>
    <definedName name="dsfb" localSheetId="104" hidden="1">{#N/A,#N/A,FALSE,"т02бд"}</definedName>
    <definedName name="dsfb" localSheetId="105" hidden="1">{#N/A,#N/A,FALSE,"т02бд"}</definedName>
    <definedName name="dsfb" hidden="1">{#N/A,#N/A,FALSE,"т02бд"}</definedName>
    <definedName name="dsfb_2" localSheetId="1" hidden="1">{#N/A,#N/A,FALSE,"т02бд"}</definedName>
    <definedName name="dsfb_2" localSheetId="14" hidden="1">{#N/A,#N/A,FALSE,"т02бд"}</definedName>
    <definedName name="dsfb_2" localSheetId="17"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6" hidden="1">{#N/A,#N/A,FALSE,"т02бд"}</definedName>
    <definedName name="dsfb_2" localSheetId="41" hidden="1">{#N/A,#N/A,FALSE,"т02бд"}</definedName>
    <definedName name="dsfb_2" localSheetId="45"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65" hidden="1">{#N/A,#N/A,FALSE,"т02бд"}</definedName>
    <definedName name="dsfb_2" localSheetId="66" hidden="1">{#N/A,#N/A,FALSE,"т02бд"}</definedName>
    <definedName name="dsfb_2" localSheetId="92" hidden="1">{#N/A,#N/A,FALSE,"т02бд"}</definedName>
    <definedName name="dsfb_2" localSheetId="95" hidden="1">{#N/A,#N/A,FALSE,"т02бд"}</definedName>
    <definedName name="dsfb_2" localSheetId="99" hidden="1">{#N/A,#N/A,FALSE,"т02бд"}</definedName>
    <definedName name="dsfb_2" localSheetId="80"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103" hidden="1">{#N/A,#N/A,FALSE,"т02бд"}</definedName>
    <definedName name="dsfb_2" localSheetId="104" hidden="1">{#N/A,#N/A,FALSE,"т02бд"}</definedName>
    <definedName name="dsfb_2" localSheetId="105" hidden="1">{#N/A,#N/A,FALSE,"т02бд"}</definedName>
    <definedName name="dsfb_2" hidden="1">{#N/A,#N/A,FALSE,"т02бд"}</definedName>
    <definedName name="dsfb_2_1" localSheetId="1" hidden="1">{#N/A,#N/A,FALSE,"т02бд"}</definedName>
    <definedName name="dsfb_2_1" localSheetId="14" hidden="1">{#N/A,#N/A,FALSE,"т02бд"}</definedName>
    <definedName name="dsfb_2_1" localSheetId="17"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6" hidden="1">{#N/A,#N/A,FALSE,"т02бд"}</definedName>
    <definedName name="dsfb_2_1" localSheetId="41" hidden="1">{#N/A,#N/A,FALSE,"т02бд"}</definedName>
    <definedName name="dsfb_2_1" localSheetId="45"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65" hidden="1">{#N/A,#N/A,FALSE,"т02бд"}</definedName>
    <definedName name="dsfb_2_1" localSheetId="66" hidden="1">{#N/A,#N/A,FALSE,"т02бд"}</definedName>
    <definedName name="dsfb_2_1" localSheetId="92" hidden="1">{#N/A,#N/A,FALSE,"т02бд"}</definedName>
    <definedName name="dsfb_2_1" localSheetId="95" hidden="1">{#N/A,#N/A,FALSE,"т02бд"}</definedName>
    <definedName name="dsfb_2_1" localSheetId="99" hidden="1">{#N/A,#N/A,FALSE,"т02бд"}</definedName>
    <definedName name="dsfb_2_1" localSheetId="80"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103" hidden="1">{#N/A,#N/A,FALSE,"т02бд"}</definedName>
    <definedName name="dsfb_2_1" localSheetId="104" hidden="1">{#N/A,#N/A,FALSE,"т02бд"}</definedName>
    <definedName name="dsfb_2_1" localSheetId="105" hidden="1">{#N/A,#N/A,FALSE,"т02бд"}</definedName>
    <definedName name="dsfb_2_1" hidden="1">{#N/A,#N/A,FALSE,"т02бд"}</definedName>
    <definedName name="dsfg" localSheetId="1" hidden="1">{#N/A,#N/A,FALSE,"т02бд"}</definedName>
    <definedName name="dsfg" localSheetId="2" hidden="1">{#N/A,#N/A,FALSE,"т02бд"}</definedName>
    <definedName name="dsfg" localSheetId="12" hidden="1">{#N/A,#N/A,FALSE,"т02бд"}</definedName>
    <definedName name="dsfg" localSheetId="14" hidden="1">{#N/A,#N/A,FALSE,"т02бд"}</definedName>
    <definedName name="dsfg" localSheetId="15" hidden="1">{#N/A,#N/A,FALSE,"т02бд"}</definedName>
    <definedName name="dsfg" localSheetId="17" hidden="1">{#N/A,#N/A,FALSE,"т02бд"}</definedName>
    <definedName name="dsfg" localSheetId="18" hidden="1">{#N/A,#N/A,FALSE,"т02бд"}</definedName>
    <definedName name="dsfg" localSheetId="19"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6"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71" hidden="1">{#N/A,#N/A,FALSE,"т02бд"}</definedName>
    <definedName name="dsfg" localSheetId="65" hidden="1">{#N/A,#N/A,FALSE,"т02бд"}</definedName>
    <definedName name="dsfg" localSheetId="66" hidden="1">{#N/A,#N/A,FALSE,"т02бд"}</definedName>
    <definedName name="dsfg" localSheetId="68" hidden="1">{#N/A,#N/A,FALSE,"т02бд"}</definedName>
    <definedName name="dsfg" localSheetId="69" hidden="1">{#N/A,#N/A,FALSE,"т02бд"}</definedName>
    <definedName name="dsfg" localSheetId="72" hidden="1">{#N/A,#N/A,FALSE,"т02бд"}</definedName>
    <definedName name="dsfg" localSheetId="91" hidden="1">{#N/A,#N/A,FALSE,"т02бд"}</definedName>
    <definedName name="dsfg" localSheetId="92" hidden="1">{#N/A,#N/A,FALSE,"т02бд"}</definedName>
    <definedName name="dsfg" localSheetId="95" hidden="1">{#N/A,#N/A,FALSE,"т02бд"}</definedName>
    <definedName name="dsfg" localSheetId="97" hidden="1">{#N/A,#N/A,FALSE,"т02бд"}</definedName>
    <definedName name="dsfg" localSheetId="98" hidden="1">{#N/A,#N/A,FALSE,"т02бд"}</definedName>
    <definedName name="dsfg" localSheetId="99" hidden="1">{#N/A,#N/A,FALSE,"т02бд"}</definedName>
    <definedName name="dsfg" localSheetId="100" hidden="1">{#N/A,#N/A,FALSE,"т02бд"}</definedName>
    <definedName name="dsfg" localSheetId="80"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103" hidden="1">{#N/A,#N/A,FALSE,"т02бд"}</definedName>
    <definedName name="dsfg" localSheetId="104" hidden="1">{#N/A,#N/A,FALSE,"т02бд"}</definedName>
    <definedName name="dsfg" localSheetId="105" hidden="1">{#N/A,#N/A,FALSE,"т02бд"}</definedName>
    <definedName name="dsfg" hidden="1">{#N/A,#N/A,FALSE,"т02бд"}</definedName>
    <definedName name="dsfg_2" localSheetId="1" hidden="1">{#N/A,#N/A,FALSE,"т02бд"}</definedName>
    <definedName name="dsfg_2" localSheetId="14" hidden="1">{#N/A,#N/A,FALSE,"т02бд"}</definedName>
    <definedName name="dsfg_2" localSheetId="17"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6" hidden="1">{#N/A,#N/A,FALSE,"т02бд"}</definedName>
    <definedName name="dsfg_2" localSheetId="41" hidden="1">{#N/A,#N/A,FALSE,"т02бд"}</definedName>
    <definedName name="dsfg_2" localSheetId="45"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65" hidden="1">{#N/A,#N/A,FALSE,"т02бд"}</definedName>
    <definedName name="dsfg_2" localSheetId="66" hidden="1">{#N/A,#N/A,FALSE,"т02бд"}</definedName>
    <definedName name="dsfg_2" localSheetId="92" hidden="1">{#N/A,#N/A,FALSE,"т02бд"}</definedName>
    <definedName name="dsfg_2" localSheetId="95" hidden="1">{#N/A,#N/A,FALSE,"т02бд"}</definedName>
    <definedName name="dsfg_2" localSheetId="99" hidden="1">{#N/A,#N/A,FALSE,"т02бд"}</definedName>
    <definedName name="dsfg_2" localSheetId="80"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103" hidden="1">{#N/A,#N/A,FALSE,"т02бд"}</definedName>
    <definedName name="dsfg_2" localSheetId="104" hidden="1">{#N/A,#N/A,FALSE,"т02бд"}</definedName>
    <definedName name="dsfg_2" localSheetId="105" hidden="1">{#N/A,#N/A,FALSE,"т02бд"}</definedName>
    <definedName name="dsfg_2" hidden="1">{#N/A,#N/A,FALSE,"т02бд"}</definedName>
    <definedName name="dsfg_2_1" localSheetId="1" hidden="1">{#N/A,#N/A,FALSE,"т02бд"}</definedName>
    <definedName name="dsfg_2_1" localSheetId="14" hidden="1">{#N/A,#N/A,FALSE,"т02бд"}</definedName>
    <definedName name="dsfg_2_1" localSheetId="17"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6" hidden="1">{#N/A,#N/A,FALSE,"т02бд"}</definedName>
    <definedName name="dsfg_2_1" localSheetId="41" hidden="1">{#N/A,#N/A,FALSE,"т02бд"}</definedName>
    <definedName name="dsfg_2_1" localSheetId="45"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65" hidden="1">{#N/A,#N/A,FALSE,"т02бд"}</definedName>
    <definedName name="dsfg_2_1" localSheetId="66" hidden="1">{#N/A,#N/A,FALSE,"т02бд"}</definedName>
    <definedName name="dsfg_2_1" localSheetId="92" hidden="1">{#N/A,#N/A,FALSE,"т02бд"}</definedName>
    <definedName name="dsfg_2_1" localSheetId="95" hidden="1">{#N/A,#N/A,FALSE,"т02бд"}</definedName>
    <definedName name="dsfg_2_1" localSheetId="99" hidden="1">{#N/A,#N/A,FALSE,"т02бд"}</definedName>
    <definedName name="dsfg_2_1" localSheetId="80"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103" hidden="1">{#N/A,#N/A,FALSE,"т02бд"}</definedName>
    <definedName name="dsfg_2_1" localSheetId="104" hidden="1">{#N/A,#N/A,FALSE,"т02бд"}</definedName>
    <definedName name="dsfg_2_1" localSheetId="105" hidden="1">{#N/A,#N/A,FALSE,"т02бд"}</definedName>
    <definedName name="dsfg_2_1" hidden="1">{#N/A,#N/A,FALSE,"т02бд"}</definedName>
    <definedName name="fdfs" localSheetId="1" hidden="1">{#N/A,#N/A,FALSE,"т02бд"}</definedName>
    <definedName name="fdfs" localSheetId="2" hidden="1">{#N/A,#N/A,FALSE,"т02бд"}</definedName>
    <definedName name="fdfs" localSheetId="12" hidden="1">{#N/A,#N/A,FALSE,"т02бд"}</definedName>
    <definedName name="fdfs" localSheetId="14" hidden="1">{#N/A,#N/A,FALSE,"т02бд"}</definedName>
    <definedName name="fdfs" localSheetId="17" hidden="1">{#N/A,#N/A,FALSE,"т02бд"}</definedName>
    <definedName name="fdfs" localSheetId="18" hidden="1">{#N/A,#N/A,FALSE,"т02бд"}</definedName>
    <definedName name="fdfs" localSheetId="19"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6" hidden="1">{#N/A,#N/A,FALSE,"т02бд"}</definedName>
    <definedName name="fdfs" localSheetId="41" hidden="1">{#N/A,#N/A,FALSE,"т02бд"}</definedName>
    <definedName name="fdfs" localSheetId="42" hidden="1">{#N/A,#N/A,FALSE,"т02бд"}</definedName>
    <definedName name="fdfs" localSheetId="44" hidden="1">{#N/A,#N/A,FALSE,"т02бд"}</definedName>
    <definedName name="fdfs" localSheetId="45"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71" hidden="1">{#N/A,#N/A,FALSE,"т02бд"}</definedName>
    <definedName name="fdfs" localSheetId="65" hidden="1">{#N/A,#N/A,FALSE,"т02бд"}</definedName>
    <definedName name="fdfs" localSheetId="66" hidden="1">{#N/A,#N/A,FALSE,"т02бд"}</definedName>
    <definedName name="fdfs" localSheetId="68" hidden="1">{#N/A,#N/A,FALSE,"т02бд"}</definedName>
    <definedName name="fdfs" localSheetId="69" hidden="1">{#N/A,#N/A,FALSE,"т02бд"}</definedName>
    <definedName name="fdfs" localSheetId="72" hidden="1">{#N/A,#N/A,FALSE,"т02бд"}</definedName>
    <definedName name="fdfs" localSheetId="91" hidden="1">{#N/A,#N/A,FALSE,"т02бд"}</definedName>
    <definedName name="fdfs" localSheetId="92" hidden="1">{#N/A,#N/A,FALSE,"т02бд"}</definedName>
    <definedName name="fdfs" localSheetId="95" hidden="1">{#N/A,#N/A,FALSE,"т02бд"}</definedName>
    <definedName name="fdfs" localSheetId="97" hidden="1">{#N/A,#N/A,FALSE,"т02бд"}</definedName>
    <definedName name="fdfs" localSheetId="98" hidden="1">{#N/A,#N/A,FALSE,"т02бд"}</definedName>
    <definedName name="fdfs" localSheetId="99" hidden="1">{#N/A,#N/A,FALSE,"т02бд"}</definedName>
    <definedName name="fdfs" localSheetId="100" hidden="1">{#N/A,#N/A,FALSE,"т02бд"}</definedName>
    <definedName name="fdfs" localSheetId="80"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9" hidden="1">{#N/A,#N/A,FALSE,"т02бд"}</definedName>
    <definedName name="fdfs" localSheetId="50" hidden="1">{#N/A,#N/A,FALSE,"т02бд"}</definedName>
    <definedName name="fdfs" localSheetId="103" hidden="1">{#N/A,#N/A,FALSE,"т02бд"}</definedName>
    <definedName name="fdfs" localSheetId="104" hidden="1">{#N/A,#N/A,FALSE,"т02бд"}</definedName>
    <definedName name="fdfs" localSheetId="105" hidden="1">{#N/A,#N/A,FALSE,"т02бд"}</definedName>
    <definedName name="fdfs" hidden="1">{#N/A,#N/A,FALSE,"т02бд"}</definedName>
    <definedName name="ff" localSheetId="1" hidden="1">{#N/A,#N/A,FALSE,"т02бд"}</definedName>
    <definedName name="ff" localSheetId="14" hidden="1">{#N/A,#N/A,FALSE,"т02бд"}</definedName>
    <definedName name="ff" localSheetId="17"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3" hidden="1">{#N/A,#N/A,FALSE,"т02бд"}</definedName>
    <definedName name="ff" localSheetId="34" hidden="1">{#N/A,#N/A,FALSE,"т02бд"}</definedName>
    <definedName name="ff" localSheetId="35" hidden="1">{#N/A,#N/A,FALSE,"т02бд"}</definedName>
    <definedName name="ff" localSheetId="36" hidden="1">{#N/A,#N/A,FALSE,"т02бд"}</definedName>
    <definedName name="ff" localSheetId="41" hidden="1">{#N/A,#N/A,FALSE,"т02бд"}</definedName>
    <definedName name="ff" localSheetId="45"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71" hidden="1">{#N/A,#N/A,FALSE,"т02бд"}</definedName>
    <definedName name="ff" localSheetId="65" hidden="1">{#N/A,#N/A,FALSE,"т02бд"}</definedName>
    <definedName name="ff" localSheetId="66" hidden="1">{#N/A,#N/A,FALSE,"т02бд"}</definedName>
    <definedName name="ff" localSheetId="68" hidden="1">{#N/A,#N/A,FALSE,"т02бд"}</definedName>
    <definedName name="ff" localSheetId="69" hidden="1">{#N/A,#N/A,FALSE,"т02бд"}</definedName>
    <definedName name="ff" localSheetId="72" hidden="1">{#N/A,#N/A,FALSE,"т02бд"}</definedName>
    <definedName name="ff" localSheetId="91" hidden="1">{#N/A,#N/A,FALSE,"т02бд"}</definedName>
    <definedName name="ff" localSheetId="92" hidden="1">{#N/A,#N/A,FALSE,"т02бд"}</definedName>
    <definedName name="ff" localSheetId="95" hidden="1">{#N/A,#N/A,FALSE,"т02бд"}</definedName>
    <definedName name="ff" localSheetId="97" hidden="1">{#N/A,#N/A,FALSE,"т02бд"}</definedName>
    <definedName name="ff" localSheetId="98" hidden="1">{#N/A,#N/A,FALSE,"т02бд"}</definedName>
    <definedName name="ff" localSheetId="99" hidden="1">{#N/A,#N/A,FALSE,"т02бд"}</definedName>
    <definedName name="ff" localSheetId="100" hidden="1">{#N/A,#N/A,FALSE,"т02бд"}</definedName>
    <definedName name="ff" localSheetId="106" hidden="1">{#N/A,#N/A,FALSE,"т02бд"}</definedName>
    <definedName name="ff" localSheetId="80"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9" hidden="1">{#N/A,#N/A,FALSE,"т02бд"}</definedName>
    <definedName name="ff" localSheetId="50" hidden="1">{#N/A,#N/A,FALSE,"т02бд"}</definedName>
    <definedName name="ff" localSheetId="103" hidden="1">{#N/A,#N/A,FALSE,"т02бд"}</definedName>
    <definedName name="ff" localSheetId="104" hidden="1">{#N/A,#N/A,FALSE,"т02бд"}</definedName>
    <definedName name="ff" localSheetId="105" hidden="1">{#N/A,#N/A,FALSE,"т02бд"}</definedName>
    <definedName name="ff" hidden="1">{#N/A,#N/A,FALSE,"т02бд"}</definedName>
    <definedName name="fff" localSheetId="1" hidden="1">{#N/A,#N/A,FALSE,"т02бд"}</definedName>
    <definedName name="fff" localSheetId="2" hidden="1">{#N/A,#N/A,FALSE,"т02бд"}</definedName>
    <definedName name="fff" localSheetId="12" hidden="1">{#N/A,#N/A,FALSE,"т02бд"}</definedName>
    <definedName name="fff" localSheetId="14" hidden="1">{#N/A,#N/A,FALSE,"т02бд"}</definedName>
    <definedName name="fff" localSheetId="15" hidden="1">{#N/A,#N/A,FALSE,"т02бд"}</definedName>
    <definedName name="fff" localSheetId="17" hidden="1">{#N/A,#N/A,FALSE,"т02бд"}</definedName>
    <definedName name="fff" localSheetId="18" hidden="1">{#N/A,#N/A,FALSE,"т02бд"}</definedName>
    <definedName name="fff" localSheetId="19"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6"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71" hidden="1">{#N/A,#N/A,FALSE,"т02бд"}</definedName>
    <definedName name="fff" localSheetId="65" hidden="1">{#N/A,#N/A,FALSE,"т02бд"}</definedName>
    <definedName name="fff" localSheetId="66" hidden="1">{#N/A,#N/A,FALSE,"т02бд"}</definedName>
    <definedName name="fff" localSheetId="68" hidden="1">{#N/A,#N/A,FALSE,"т02бд"}</definedName>
    <definedName name="fff" localSheetId="69" hidden="1">{#N/A,#N/A,FALSE,"т02бд"}</definedName>
    <definedName name="fff" localSheetId="72" hidden="1">{#N/A,#N/A,FALSE,"т02бд"}</definedName>
    <definedName name="fff" localSheetId="91" hidden="1">{#N/A,#N/A,FALSE,"т02бд"}</definedName>
    <definedName name="fff" localSheetId="92" hidden="1">{#N/A,#N/A,FALSE,"т02бд"}</definedName>
    <definedName name="fff" localSheetId="95" hidden="1">{#N/A,#N/A,FALSE,"т02бд"}</definedName>
    <definedName name="fff" localSheetId="97" hidden="1">{#N/A,#N/A,FALSE,"т02бд"}</definedName>
    <definedName name="fff" localSheetId="98" hidden="1">{#N/A,#N/A,FALSE,"т02бд"}</definedName>
    <definedName name="fff" localSheetId="99" hidden="1">{#N/A,#N/A,FALSE,"т02бд"}</definedName>
    <definedName name="fff" localSheetId="100" hidden="1">{#N/A,#N/A,FALSE,"т02бд"}</definedName>
    <definedName name="fff" localSheetId="106" hidden="1">{#N/A,#N/A,FALSE,"т02бд"}</definedName>
    <definedName name="fff" localSheetId="80"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103" hidden="1">{#N/A,#N/A,FALSE,"т02бд"}</definedName>
    <definedName name="fff" localSheetId="104" hidden="1">{#N/A,#N/A,FALSE,"т02бд"}</definedName>
    <definedName name="fff" localSheetId="105" hidden="1">{#N/A,#N/A,FALSE,"т02бд"}</definedName>
    <definedName name="fff" hidden="1">{#N/A,#N/A,FALSE,"т02бд"}</definedName>
    <definedName name="fff_2" localSheetId="1" hidden="1">{#N/A,#N/A,FALSE,"т02бд"}</definedName>
    <definedName name="fff_2" localSheetId="14" hidden="1">{#N/A,#N/A,FALSE,"т02бд"}</definedName>
    <definedName name="fff_2" localSheetId="17"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6" hidden="1">{#N/A,#N/A,FALSE,"т02бд"}</definedName>
    <definedName name="fff_2" localSheetId="41" hidden="1">{#N/A,#N/A,FALSE,"т02бд"}</definedName>
    <definedName name="fff_2" localSheetId="45"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65" hidden="1">{#N/A,#N/A,FALSE,"т02бд"}</definedName>
    <definedName name="fff_2" localSheetId="66" hidden="1">{#N/A,#N/A,FALSE,"т02бд"}</definedName>
    <definedName name="fff_2" localSheetId="92" hidden="1">{#N/A,#N/A,FALSE,"т02бд"}</definedName>
    <definedName name="fff_2" localSheetId="95" hidden="1">{#N/A,#N/A,FALSE,"т02бд"}</definedName>
    <definedName name="fff_2" localSheetId="99" hidden="1">{#N/A,#N/A,FALSE,"т02бд"}</definedName>
    <definedName name="fff_2" localSheetId="80"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103" hidden="1">{#N/A,#N/A,FALSE,"т02бд"}</definedName>
    <definedName name="fff_2" localSheetId="104" hidden="1">{#N/A,#N/A,FALSE,"т02бд"}</definedName>
    <definedName name="fff_2" localSheetId="105" hidden="1">{#N/A,#N/A,FALSE,"т02бд"}</definedName>
    <definedName name="fff_2" hidden="1">{#N/A,#N/A,FALSE,"т02бд"}</definedName>
    <definedName name="fff_2_1" localSheetId="1" hidden="1">{#N/A,#N/A,FALSE,"т02бд"}</definedName>
    <definedName name="fff_2_1" localSheetId="14" hidden="1">{#N/A,#N/A,FALSE,"т02бд"}</definedName>
    <definedName name="fff_2_1" localSheetId="17"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6" hidden="1">{#N/A,#N/A,FALSE,"т02бд"}</definedName>
    <definedName name="fff_2_1" localSheetId="41" hidden="1">{#N/A,#N/A,FALSE,"т02бд"}</definedName>
    <definedName name="fff_2_1" localSheetId="45"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65" hidden="1">{#N/A,#N/A,FALSE,"т02бд"}</definedName>
    <definedName name="fff_2_1" localSheetId="66" hidden="1">{#N/A,#N/A,FALSE,"т02бд"}</definedName>
    <definedName name="fff_2_1" localSheetId="92" hidden="1">{#N/A,#N/A,FALSE,"т02бд"}</definedName>
    <definedName name="fff_2_1" localSheetId="95" hidden="1">{#N/A,#N/A,FALSE,"т02бд"}</definedName>
    <definedName name="fff_2_1" localSheetId="99" hidden="1">{#N/A,#N/A,FALSE,"т02бд"}</definedName>
    <definedName name="fff_2_1" localSheetId="80"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103" hidden="1">{#N/A,#N/A,FALSE,"т02бд"}</definedName>
    <definedName name="fff_2_1" localSheetId="104" hidden="1">{#N/A,#N/A,FALSE,"т02бд"}</definedName>
    <definedName name="fff_2_1" localSheetId="105"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2" hidden="1">{#N/A,#N/A,FALSE,"т17-1банки (2)"}</definedName>
    <definedName name="fffffff" localSheetId="14" hidden="1">{#N/A,#N/A,FALSE,"т17-1банки (2)"}</definedName>
    <definedName name="fffffff" localSheetId="17" hidden="1">{#N/A,#N/A,FALSE,"т17-1банки (2)"}</definedName>
    <definedName name="fffffff" localSheetId="18" hidden="1">{#N/A,#N/A,FALSE,"т17-1банки (2)"}</definedName>
    <definedName name="fffffff" localSheetId="19"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6"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71" hidden="1">{#N/A,#N/A,FALSE,"т17-1банки (2)"}</definedName>
    <definedName name="fffffff" localSheetId="65" hidden="1">{#N/A,#N/A,FALSE,"т17-1банки (2)"}</definedName>
    <definedName name="fffffff" localSheetId="66" hidden="1">{#N/A,#N/A,FALSE,"т17-1банки (2)"}</definedName>
    <definedName name="fffffff" localSheetId="68" hidden="1">{#N/A,#N/A,FALSE,"т17-1банки (2)"}</definedName>
    <definedName name="fffffff" localSheetId="69" hidden="1">{#N/A,#N/A,FALSE,"т17-1банки (2)"}</definedName>
    <definedName name="fffffff" localSheetId="72" hidden="1">{#N/A,#N/A,FALSE,"т17-1банки (2)"}</definedName>
    <definedName name="fffffff" localSheetId="91" hidden="1">{#N/A,#N/A,FALSE,"т17-1банки (2)"}</definedName>
    <definedName name="fffffff" localSheetId="92" hidden="1">{#N/A,#N/A,FALSE,"т17-1банки (2)"}</definedName>
    <definedName name="fffffff" localSheetId="95" hidden="1">{#N/A,#N/A,FALSE,"т17-1банки (2)"}</definedName>
    <definedName name="fffffff" localSheetId="97" hidden="1">{#N/A,#N/A,FALSE,"т17-1банки (2)"}</definedName>
    <definedName name="fffffff" localSheetId="98" hidden="1">{#N/A,#N/A,FALSE,"т17-1банки (2)"}</definedName>
    <definedName name="fffffff" localSheetId="99" hidden="1">{#N/A,#N/A,FALSE,"т17-1банки (2)"}</definedName>
    <definedName name="fffffff" localSheetId="100" hidden="1">{#N/A,#N/A,FALSE,"т17-1банки (2)"}</definedName>
    <definedName name="fffffff" localSheetId="106" hidden="1">{#N/A,#N/A,FALSE,"т17-1банки (2)"}</definedName>
    <definedName name="fffffff" localSheetId="80"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103" hidden="1">{#N/A,#N/A,FALSE,"т17-1банки (2)"}</definedName>
    <definedName name="fffffff" localSheetId="104" hidden="1">{#N/A,#N/A,FALSE,"т17-1банки (2)"}</definedName>
    <definedName name="fffffff" localSheetId="105" hidden="1">{#N/A,#N/A,FALSE,"т17-1банки (2)"}</definedName>
    <definedName name="fffffff" hidden="1">{#N/A,#N/A,FALSE,"т17-1банки (2)"}</definedName>
    <definedName name="fffffff_1" localSheetId="1" hidden="1">{#N/A,#N/A,FALSE,"т17-1банки (2)"}</definedName>
    <definedName name="fffffff_1" localSheetId="14" hidden="1">{#N/A,#N/A,FALSE,"т17-1банки (2)"}</definedName>
    <definedName name="fffffff_1" localSheetId="17"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6" hidden="1">{#N/A,#N/A,FALSE,"т17-1банки (2)"}</definedName>
    <definedName name="fffffff_1" localSheetId="41" hidden="1">{#N/A,#N/A,FALSE,"т17-1банки (2)"}</definedName>
    <definedName name="fffffff_1" localSheetId="45"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65" hidden="1">{#N/A,#N/A,FALSE,"т17-1банки (2)"}</definedName>
    <definedName name="fffffff_1" localSheetId="66" hidden="1">{#N/A,#N/A,FALSE,"т17-1банки (2)"}</definedName>
    <definedName name="fffffff_1" localSheetId="92" hidden="1">{#N/A,#N/A,FALSE,"т17-1банки (2)"}</definedName>
    <definedName name="fffffff_1" localSheetId="95" hidden="1">{#N/A,#N/A,FALSE,"т17-1банки (2)"}</definedName>
    <definedName name="fffffff_1" localSheetId="99" hidden="1">{#N/A,#N/A,FALSE,"т17-1банки (2)"}</definedName>
    <definedName name="fffffff_1" localSheetId="80"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103" hidden="1">{#N/A,#N/A,FALSE,"т17-1банки (2)"}</definedName>
    <definedName name="fffffff_1" localSheetId="104" hidden="1">{#N/A,#N/A,FALSE,"т17-1банки (2)"}</definedName>
    <definedName name="fffffff_1" localSheetId="105" hidden="1">{#N/A,#N/A,FALSE,"т17-1банки (2)"}</definedName>
    <definedName name="fffffff_1" hidden="1">{#N/A,#N/A,FALSE,"т17-1банки (2)"}</definedName>
    <definedName name="fffffff_2" localSheetId="1" hidden="1">{#N/A,#N/A,FALSE,"т17-1банки (2)"}</definedName>
    <definedName name="fffffff_2" localSheetId="14" hidden="1">{#N/A,#N/A,FALSE,"т17-1банки (2)"}</definedName>
    <definedName name="fffffff_2" localSheetId="17"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6" hidden="1">{#N/A,#N/A,FALSE,"т17-1банки (2)"}</definedName>
    <definedName name="fffffff_2" localSheetId="41" hidden="1">{#N/A,#N/A,FALSE,"т17-1банки (2)"}</definedName>
    <definedName name="fffffff_2" localSheetId="45"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65" hidden="1">{#N/A,#N/A,FALSE,"т17-1банки (2)"}</definedName>
    <definedName name="fffffff_2" localSheetId="66" hidden="1">{#N/A,#N/A,FALSE,"т17-1банки (2)"}</definedName>
    <definedName name="fffffff_2" localSheetId="92" hidden="1">{#N/A,#N/A,FALSE,"т17-1банки (2)"}</definedName>
    <definedName name="fffffff_2" localSheetId="95" hidden="1">{#N/A,#N/A,FALSE,"т17-1банки (2)"}</definedName>
    <definedName name="fffffff_2" localSheetId="99" hidden="1">{#N/A,#N/A,FALSE,"т17-1банки (2)"}</definedName>
    <definedName name="fffffff_2" localSheetId="80"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103" hidden="1">{#N/A,#N/A,FALSE,"т17-1банки (2)"}</definedName>
    <definedName name="fffffff_2" localSheetId="104" hidden="1">{#N/A,#N/A,FALSE,"т17-1банки (2)"}</definedName>
    <definedName name="fffffff_2" localSheetId="105"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2" hidden="1">{#N/A,#N/A,FALSE,"т02бд"}</definedName>
    <definedName name="fgf" localSheetId="14" hidden="1">{#N/A,#N/A,FALSE,"т02бд"}</definedName>
    <definedName name="fgf" localSheetId="15" hidden="1">{#N/A,#N/A,FALSE,"т02бд"}</definedName>
    <definedName name="fgf" localSheetId="17" hidden="1">{#N/A,#N/A,FALSE,"т02бд"}</definedName>
    <definedName name="fgf" localSheetId="18" hidden="1">{#N/A,#N/A,FALSE,"т02бд"}</definedName>
    <definedName name="fgf" localSheetId="19"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6"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71" hidden="1">{#N/A,#N/A,FALSE,"т02бд"}</definedName>
    <definedName name="fgf" localSheetId="65" hidden="1">{#N/A,#N/A,FALSE,"т02бд"}</definedName>
    <definedName name="fgf" localSheetId="66" hidden="1">{#N/A,#N/A,FALSE,"т02бд"}</definedName>
    <definedName name="fgf" localSheetId="68" hidden="1">{#N/A,#N/A,FALSE,"т02бд"}</definedName>
    <definedName name="fgf" localSheetId="69" hidden="1">{#N/A,#N/A,FALSE,"т02бд"}</definedName>
    <definedName name="fgf" localSheetId="72" hidden="1">{#N/A,#N/A,FALSE,"т02бд"}</definedName>
    <definedName name="fgf" localSheetId="91" hidden="1">{#N/A,#N/A,FALSE,"т02бд"}</definedName>
    <definedName name="fgf" localSheetId="92" hidden="1">{#N/A,#N/A,FALSE,"т02бд"}</definedName>
    <definedName name="fgf" localSheetId="95" hidden="1">{#N/A,#N/A,FALSE,"т02бд"}</definedName>
    <definedName name="fgf" localSheetId="97" hidden="1">{#N/A,#N/A,FALSE,"т02бд"}</definedName>
    <definedName name="fgf" localSheetId="98" hidden="1">{#N/A,#N/A,FALSE,"т02бд"}</definedName>
    <definedName name="fgf" localSheetId="99" hidden="1">{#N/A,#N/A,FALSE,"т02бд"}</definedName>
    <definedName name="fgf" localSheetId="100" hidden="1">{#N/A,#N/A,FALSE,"т02бд"}</definedName>
    <definedName name="fgf" localSheetId="106" hidden="1">{#N/A,#N/A,FALSE,"т02бд"}</definedName>
    <definedName name="fgf" localSheetId="80"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103" hidden="1">{#N/A,#N/A,FALSE,"т02бд"}</definedName>
    <definedName name="fgf" localSheetId="104" hidden="1">{#N/A,#N/A,FALSE,"т02бд"}</definedName>
    <definedName name="fgf" localSheetId="105" hidden="1">{#N/A,#N/A,FALSE,"т02бд"}</definedName>
    <definedName name="fgf" hidden="1">{#N/A,#N/A,FALSE,"т02бд"}</definedName>
    <definedName name="fgf_2" localSheetId="1" hidden="1">{#N/A,#N/A,FALSE,"т02бд"}</definedName>
    <definedName name="fgf_2" localSheetId="14" hidden="1">{#N/A,#N/A,FALSE,"т02бд"}</definedName>
    <definedName name="fgf_2" localSheetId="17"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6" hidden="1">{#N/A,#N/A,FALSE,"т02бд"}</definedName>
    <definedName name="fgf_2" localSheetId="41" hidden="1">{#N/A,#N/A,FALSE,"т02бд"}</definedName>
    <definedName name="fgf_2" localSheetId="45"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65" hidden="1">{#N/A,#N/A,FALSE,"т02бд"}</definedName>
    <definedName name="fgf_2" localSheetId="66" hidden="1">{#N/A,#N/A,FALSE,"т02бд"}</definedName>
    <definedName name="fgf_2" localSheetId="92" hidden="1">{#N/A,#N/A,FALSE,"т02бд"}</definedName>
    <definedName name="fgf_2" localSheetId="95" hidden="1">{#N/A,#N/A,FALSE,"т02бд"}</definedName>
    <definedName name="fgf_2" localSheetId="99" hidden="1">{#N/A,#N/A,FALSE,"т02бд"}</definedName>
    <definedName name="fgf_2" localSheetId="80"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103" hidden="1">{#N/A,#N/A,FALSE,"т02бд"}</definedName>
    <definedName name="fgf_2" localSheetId="104" hidden="1">{#N/A,#N/A,FALSE,"т02бд"}</definedName>
    <definedName name="fgf_2" localSheetId="105" hidden="1">{#N/A,#N/A,FALSE,"т02бд"}</definedName>
    <definedName name="fgf_2" hidden="1">{#N/A,#N/A,FALSE,"т02бд"}</definedName>
    <definedName name="fgf_2_1" localSheetId="1" hidden="1">{#N/A,#N/A,FALSE,"т02бд"}</definedName>
    <definedName name="fgf_2_1" localSheetId="14" hidden="1">{#N/A,#N/A,FALSE,"т02бд"}</definedName>
    <definedName name="fgf_2_1" localSheetId="17"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6" hidden="1">{#N/A,#N/A,FALSE,"т02бд"}</definedName>
    <definedName name="fgf_2_1" localSheetId="41" hidden="1">{#N/A,#N/A,FALSE,"т02бд"}</definedName>
    <definedName name="fgf_2_1" localSheetId="45"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65" hidden="1">{#N/A,#N/A,FALSE,"т02бд"}</definedName>
    <definedName name="fgf_2_1" localSheetId="66" hidden="1">{#N/A,#N/A,FALSE,"т02бд"}</definedName>
    <definedName name="fgf_2_1" localSheetId="92" hidden="1">{#N/A,#N/A,FALSE,"т02бд"}</definedName>
    <definedName name="fgf_2_1" localSheetId="95" hidden="1">{#N/A,#N/A,FALSE,"т02бд"}</definedName>
    <definedName name="fgf_2_1" localSheetId="99" hidden="1">{#N/A,#N/A,FALSE,"т02бд"}</definedName>
    <definedName name="fgf_2_1" localSheetId="80"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103" hidden="1">{#N/A,#N/A,FALSE,"т02бд"}</definedName>
    <definedName name="fgf_2_1" localSheetId="104" hidden="1">{#N/A,#N/A,FALSE,"т02бд"}</definedName>
    <definedName name="fgf_2_1" localSheetId="105" hidden="1">{#N/A,#N/A,FALSE,"т02бд"}</definedName>
    <definedName name="fgf_2_1" hidden="1">{#N/A,#N/A,FALSE,"т02бд"}</definedName>
    <definedName name="fgfgf" localSheetId="1" hidden="1">{#N/A,#N/A,FALSE,"т02бд"}</definedName>
    <definedName name="fgfgf" localSheetId="2" hidden="1">{#N/A,#N/A,FALSE,"т02бд"}</definedName>
    <definedName name="fgfgf" localSheetId="12" hidden="1">{#N/A,#N/A,FALSE,"т02бд"}</definedName>
    <definedName name="fgfgf" localSheetId="14" hidden="1">{#N/A,#N/A,FALSE,"т02бд"}</definedName>
    <definedName name="fgfgf" localSheetId="15" hidden="1">{#N/A,#N/A,FALSE,"т02бд"}</definedName>
    <definedName name="fgfgf" localSheetId="17" hidden="1">{#N/A,#N/A,FALSE,"т02бд"}</definedName>
    <definedName name="fgfgf" localSheetId="18" hidden="1">{#N/A,#N/A,FALSE,"т02бд"}</definedName>
    <definedName name="fgfgf" localSheetId="19"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6"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71" hidden="1">{#N/A,#N/A,FALSE,"т02бд"}</definedName>
    <definedName name="fgfgf" localSheetId="65" hidden="1">{#N/A,#N/A,FALSE,"т02бд"}</definedName>
    <definedName name="fgfgf" localSheetId="66" hidden="1">{#N/A,#N/A,FALSE,"т02бд"}</definedName>
    <definedName name="fgfgf" localSheetId="68" hidden="1">{#N/A,#N/A,FALSE,"т02бд"}</definedName>
    <definedName name="fgfgf" localSheetId="69" hidden="1">{#N/A,#N/A,FALSE,"т02бд"}</definedName>
    <definedName name="fgfgf" localSheetId="72" hidden="1">{#N/A,#N/A,FALSE,"т02бд"}</definedName>
    <definedName name="fgfgf" localSheetId="91" hidden="1">{#N/A,#N/A,FALSE,"т02бд"}</definedName>
    <definedName name="fgfgf" localSheetId="92" hidden="1">{#N/A,#N/A,FALSE,"т02бд"}</definedName>
    <definedName name="fgfgf" localSheetId="95" hidden="1">{#N/A,#N/A,FALSE,"т02бд"}</definedName>
    <definedName name="fgfgf" localSheetId="97" hidden="1">{#N/A,#N/A,FALSE,"т02бд"}</definedName>
    <definedName name="fgfgf" localSheetId="98" hidden="1">{#N/A,#N/A,FALSE,"т02бд"}</definedName>
    <definedName name="fgfgf" localSheetId="99" hidden="1">{#N/A,#N/A,FALSE,"т02бд"}</definedName>
    <definedName name="fgfgf" localSheetId="100" hidden="1">{#N/A,#N/A,FALSE,"т02бд"}</definedName>
    <definedName name="fgfgf" localSheetId="106" hidden="1">{#N/A,#N/A,FALSE,"т02бд"}</definedName>
    <definedName name="fgfgf" localSheetId="80"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103" hidden="1">{#N/A,#N/A,FALSE,"т02бд"}</definedName>
    <definedName name="fgfgf" localSheetId="104" hidden="1">{#N/A,#N/A,FALSE,"т02бд"}</definedName>
    <definedName name="fgfgf" localSheetId="105" hidden="1">{#N/A,#N/A,FALSE,"т02бд"}</definedName>
    <definedName name="fgfgf" hidden="1">{#N/A,#N/A,FALSE,"т02бд"}</definedName>
    <definedName name="fgfgf_2" localSheetId="1" hidden="1">{#N/A,#N/A,FALSE,"т02бд"}</definedName>
    <definedName name="fgfgf_2" localSheetId="14" hidden="1">{#N/A,#N/A,FALSE,"т02бд"}</definedName>
    <definedName name="fgfgf_2" localSheetId="17"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6" hidden="1">{#N/A,#N/A,FALSE,"т02бд"}</definedName>
    <definedName name="fgfgf_2" localSheetId="41" hidden="1">{#N/A,#N/A,FALSE,"т02бд"}</definedName>
    <definedName name="fgfgf_2" localSheetId="45"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65" hidden="1">{#N/A,#N/A,FALSE,"т02бд"}</definedName>
    <definedName name="fgfgf_2" localSheetId="66" hidden="1">{#N/A,#N/A,FALSE,"т02бд"}</definedName>
    <definedName name="fgfgf_2" localSheetId="92" hidden="1">{#N/A,#N/A,FALSE,"т02бд"}</definedName>
    <definedName name="fgfgf_2" localSheetId="95" hidden="1">{#N/A,#N/A,FALSE,"т02бд"}</definedName>
    <definedName name="fgfgf_2" localSheetId="99" hidden="1">{#N/A,#N/A,FALSE,"т02бд"}</definedName>
    <definedName name="fgfgf_2" localSheetId="80"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103" hidden="1">{#N/A,#N/A,FALSE,"т02бд"}</definedName>
    <definedName name="fgfgf_2" localSheetId="104" hidden="1">{#N/A,#N/A,FALSE,"т02бд"}</definedName>
    <definedName name="fgfgf_2" localSheetId="105" hidden="1">{#N/A,#N/A,FALSE,"т02бд"}</definedName>
    <definedName name="fgfgf_2" hidden="1">{#N/A,#N/A,FALSE,"т02бд"}</definedName>
    <definedName name="fgfgf_2_1" localSheetId="1" hidden="1">{#N/A,#N/A,FALSE,"т02бд"}</definedName>
    <definedName name="fgfgf_2_1" localSheetId="14" hidden="1">{#N/A,#N/A,FALSE,"т02бд"}</definedName>
    <definedName name="fgfgf_2_1" localSheetId="17"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6" hidden="1">{#N/A,#N/A,FALSE,"т02бд"}</definedName>
    <definedName name="fgfgf_2_1" localSheetId="41" hidden="1">{#N/A,#N/A,FALSE,"т02бд"}</definedName>
    <definedName name="fgfgf_2_1" localSheetId="45"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65" hidden="1">{#N/A,#N/A,FALSE,"т02бд"}</definedName>
    <definedName name="fgfgf_2_1" localSheetId="66" hidden="1">{#N/A,#N/A,FALSE,"т02бд"}</definedName>
    <definedName name="fgfgf_2_1" localSheetId="92" hidden="1">{#N/A,#N/A,FALSE,"т02бд"}</definedName>
    <definedName name="fgfgf_2_1" localSheetId="95" hidden="1">{#N/A,#N/A,FALSE,"т02бд"}</definedName>
    <definedName name="fgfgf_2_1" localSheetId="99" hidden="1">{#N/A,#N/A,FALSE,"т02бд"}</definedName>
    <definedName name="fgfgf_2_1" localSheetId="80"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103" hidden="1">{#N/A,#N/A,FALSE,"т02бд"}</definedName>
    <definedName name="fgfgf_2_1" localSheetId="104" hidden="1">{#N/A,#N/A,FALSE,"т02бд"}</definedName>
    <definedName name="fgfgf_2_1" localSheetId="105"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2" hidden="1">{#N/A,#N/A,FALSE,"т02бд"}</definedName>
    <definedName name="fgfgfgfgfgf" localSheetId="14" hidden="1">{#N/A,#N/A,FALSE,"т02бд"}</definedName>
    <definedName name="fgfgfgfgfgf" localSheetId="15" hidden="1">{#N/A,#N/A,FALSE,"т02бд"}</definedName>
    <definedName name="fgfgfgfgfgf" localSheetId="17" hidden="1">{#N/A,#N/A,FALSE,"т02бд"}</definedName>
    <definedName name="fgfgfgfgfgf" localSheetId="18" hidden="1">{#N/A,#N/A,FALSE,"т02бд"}</definedName>
    <definedName name="fgfgfgfgfgf" localSheetId="19"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6"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71" hidden="1">{#N/A,#N/A,FALSE,"т02бд"}</definedName>
    <definedName name="fgfgfgfgfgf" localSheetId="65" hidden="1">{#N/A,#N/A,FALSE,"т02бд"}</definedName>
    <definedName name="fgfgfgfgfgf" localSheetId="66" hidden="1">{#N/A,#N/A,FALSE,"т02бд"}</definedName>
    <definedName name="fgfgfgfgfgf" localSheetId="68" hidden="1">{#N/A,#N/A,FALSE,"т02бд"}</definedName>
    <definedName name="fgfgfgfgfgf" localSheetId="69" hidden="1">{#N/A,#N/A,FALSE,"т02бд"}</definedName>
    <definedName name="fgfgfgfgfgf" localSheetId="72" hidden="1">{#N/A,#N/A,FALSE,"т02бд"}</definedName>
    <definedName name="fgfgfgfgfgf" localSheetId="91" hidden="1">{#N/A,#N/A,FALSE,"т02бд"}</definedName>
    <definedName name="fgfgfgfgfgf" localSheetId="92" hidden="1">{#N/A,#N/A,FALSE,"т02бд"}</definedName>
    <definedName name="fgfgfgfgfgf" localSheetId="95" hidden="1">{#N/A,#N/A,FALSE,"т02бд"}</definedName>
    <definedName name="fgfgfgfgfgf" localSheetId="97" hidden="1">{#N/A,#N/A,FALSE,"т02бд"}</definedName>
    <definedName name="fgfgfgfgfgf" localSheetId="98" hidden="1">{#N/A,#N/A,FALSE,"т02бд"}</definedName>
    <definedName name="fgfgfgfgfgf" localSheetId="99" hidden="1">{#N/A,#N/A,FALSE,"т02бд"}</definedName>
    <definedName name="fgfgfgfgfgf" localSheetId="100" hidden="1">{#N/A,#N/A,FALSE,"т02бд"}</definedName>
    <definedName name="fgfgfgfgfgf" localSheetId="106" hidden="1">{#N/A,#N/A,FALSE,"т02бд"}</definedName>
    <definedName name="fgfgfgfgfgf" localSheetId="80"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103" hidden="1">{#N/A,#N/A,FALSE,"т02бд"}</definedName>
    <definedName name="fgfgfgfgfgf" localSheetId="104" hidden="1">{#N/A,#N/A,FALSE,"т02бд"}</definedName>
    <definedName name="fgfgfgfgfgf" localSheetId="105" hidden="1">{#N/A,#N/A,FALSE,"т02бд"}</definedName>
    <definedName name="fgfgfgfgfgf" hidden="1">{#N/A,#N/A,FALSE,"т02бд"}</definedName>
    <definedName name="fgfgfgfgfgf_2" localSheetId="1" hidden="1">{#N/A,#N/A,FALSE,"т02бд"}</definedName>
    <definedName name="fgfgfgfgfgf_2" localSheetId="14" hidden="1">{#N/A,#N/A,FALSE,"т02бд"}</definedName>
    <definedName name="fgfgfgfgfgf_2" localSheetId="17"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6" hidden="1">{#N/A,#N/A,FALSE,"т02бд"}</definedName>
    <definedName name="fgfgfgfgfgf_2" localSheetId="41" hidden="1">{#N/A,#N/A,FALSE,"т02бд"}</definedName>
    <definedName name="fgfgfgfgfgf_2" localSheetId="45"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65" hidden="1">{#N/A,#N/A,FALSE,"т02бд"}</definedName>
    <definedName name="fgfgfgfgfgf_2" localSheetId="66" hidden="1">{#N/A,#N/A,FALSE,"т02бд"}</definedName>
    <definedName name="fgfgfgfgfgf_2" localSheetId="92" hidden="1">{#N/A,#N/A,FALSE,"т02бд"}</definedName>
    <definedName name="fgfgfgfgfgf_2" localSheetId="95" hidden="1">{#N/A,#N/A,FALSE,"т02бд"}</definedName>
    <definedName name="fgfgfgfgfgf_2" localSheetId="99" hidden="1">{#N/A,#N/A,FALSE,"т02бд"}</definedName>
    <definedName name="fgfgfgfgfgf_2" localSheetId="80"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103" hidden="1">{#N/A,#N/A,FALSE,"т02бд"}</definedName>
    <definedName name="fgfgfgfgfgf_2" localSheetId="104" hidden="1">{#N/A,#N/A,FALSE,"т02бд"}</definedName>
    <definedName name="fgfgfgfgfgf_2" localSheetId="105" hidden="1">{#N/A,#N/A,FALSE,"т02бд"}</definedName>
    <definedName name="fgfgfgfgfgf_2" hidden="1">{#N/A,#N/A,FALSE,"т02бд"}</definedName>
    <definedName name="fgfgfgfgfgf_2_1" localSheetId="1" hidden="1">{#N/A,#N/A,FALSE,"т02бд"}</definedName>
    <definedName name="fgfgfgfgfgf_2_1" localSheetId="14" hidden="1">{#N/A,#N/A,FALSE,"т02бд"}</definedName>
    <definedName name="fgfgfgfgfgf_2_1" localSheetId="17"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6" hidden="1">{#N/A,#N/A,FALSE,"т02бд"}</definedName>
    <definedName name="fgfgfgfgfgf_2_1" localSheetId="41" hidden="1">{#N/A,#N/A,FALSE,"т02бд"}</definedName>
    <definedName name="fgfgfgfgfgf_2_1" localSheetId="45"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65" hidden="1">{#N/A,#N/A,FALSE,"т02бд"}</definedName>
    <definedName name="fgfgfgfgfgf_2_1" localSheetId="66" hidden="1">{#N/A,#N/A,FALSE,"т02бд"}</definedName>
    <definedName name="fgfgfgfgfgf_2_1" localSheetId="92" hidden="1">{#N/A,#N/A,FALSE,"т02бд"}</definedName>
    <definedName name="fgfgfgfgfgf_2_1" localSheetId="95" hidden="1">{#N/A,#N/A,FALSE,"т02бд"}</definedName>
    <definedName name="fgfgfgfgfgf_2_1" localSheetId="99" hidden="1">{#N/A,#N/A,FALSE,"т02бд"}</definedName>
    <definedName name="fgfgfgfgfgf_2_1" localSheetId="80"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103" hidden="1">{#N/A,#N/A,FALSE,"т02бд"}</definedName>
    <definedName name="fgfgfgfgfgf_2_1" localSheetId="104" hidden="1">{#N/A,#N/A,FALSE,"т02бд"}</definedName>
    <definedName name="fgfgfgfgfgf_2_1" localSheetId="105"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2" hidden="1">{#N/A,#N/A,FALSE,"т17-1банки (2)"}</definedName>
    <definedName name="fgk" localSheetId="14" hidden="1">{#N/A,#N/A,FALSE,"т17-1банки (2)"}</definedName>
    <definedName name="fgk" localSheetId="15" hidden="1">{#N/A,#N/A,FALSE,"т17-1банки (2)"}</definedName>
    <definedName name="fgk" localSheetId="17" hidden="1">{#N/A,#N/A,FALSE,"т17-1банки (2)"}</definedName>
    <definedName name="fgk" localSheetId="18" hidden="1">{#N/A,#N/A,FALSE,"т17-1банки (2)"}</definedName>
    <definedName name="fgk" localSheetId="19"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6"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71" hidden="1">{#N/A,#N/A,FALSE,"т17-1банки (2)"}</definedName>
    <definedName name="fgk" localSheetId="65" hidden="1">{#N/A,#N/A,FALSE,"т17-1банки (2)"}</definedName>
    <definedName name="fgk" localSheetId="66" hidden="1">{#N/A,#N/A,FALSE,"т17-1банки (2)"}</definedName>
    <definedName name="fgk" localSheetId="68" hidden="1">{#N/A,#N/A,FALSE,"т17-1банки (2)"}</definedName>
    <definedName name="fgk" localSheetId="69" hidden="1">{#N/A,#N/A,FALSE,"т17-1банки (2)"}</definedName>
    <definedName name="fgk" localSheetId="72" hidden="1">{#N/A,#N/A,FALSE,"т17-1банки (2)"}</definedName>
    <definedName name="fgk" localSheetId="91" hidden="1">{#N/A,#N/A,FALSE,"т17-1банки (2)"}</definedName>
    <definedName name="fgk" localSheetId="92" hidden="1">{#N/A,#N/A,FALSE,"т17-1банки (2)"}</definedName>
    <definedName name="fgk" localSheetId="95" hidden="1">{#N/A,#N/A,FALSE,"т17-1банки (2)"}</definedName>
    <definedName name="fgk" localSheetId="97" hidden="1">{#N/A,#N/A,FALSE,"т17-1банки (2)"}</definedName>
    <definedName name="fgk" localSheetId="98" hidden="1">{#N/A,#N/A,FALSE,"т17-1банки (2)"}</definedName>
    <definedName name="fgk" localSheetId="99" hidden="1">{#N/A,#N/A,FALSE,"т17-1банки (2)"}</definedName>
    <definedName name="fgk" localSheetId="100" hidden="1">{#N/A,#N/A,FALSE,"т17-1банки (2)"}</definedName>
    <definedName name="fgk" localSheetId="80"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103" hidden="1">{#N/A,#N/A,FALSE,"т17-1банки (2)"}</definedName>
    <definedName name="fgk" localSheetId="104" hidden="1">{#N/A,#N/A,FALSE,"т17-1банки (2)"}</definedName>
    <definedName name="fgk" localSheetId="105" hidden="1">{#N/A,#N/A,FALSE,"т17-1банки (2)"}</definedName>
    <definedName name="fgk" hidden="1">{#N/A,#N/A,FALSE,"т17-1банки (2)"}</definedName>
    <definedName name="fgk_2" localSheetId="1" hidden="1">{#N/A,#N/A,FALSE,"т17-1банки (2)"}</definedName>
    <definedName name="fgk_2" localSheetId="14" hidden="1">{#N/A,#N/A,FALSE,"т17-1банки (2)"}</definedName>
    <definedName name="fgk_2" localSheetId="17"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6" hidden="1">{#N/A,#N/A,FALSE,"т17-1банки (2)"}</definedName>
    <definedName name="fgk_2" localSheetId="41" hidden="1">{#N/A,#N/A,FALSE,"т17-1банки (2)"}</definedName>
    <definedName name="fgk_2" localSheetId="45"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65" hidden="1">{#N/A,#N/A,FALSE,"т17-1банки (2)"}</definedName>
    <definedName name="fgk_2" localSheetId="66" hidden="1">{#N/A,#N/A,FALSE,"т17-1банки (2)"}</definedName>
    <definedName name="fgk_2" localSheetId="92" hidden="1">{#N/A,#N/A,FALSE,"т17-1банки (2)"}</definedName>
    <definedName name="fgk_2" localSheetId="95" hidden="1">{#N/A,#N/A,FALSE,"т17-1банки (2)"}</definedName>
    <definedName name="fgk_2" localSheetId="99" hidden="1">{#N/A,#N/A,FALSE,"т17-1банки (2)"}</definedName>
    <definedName name="fgk_2" localSheetId="80"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103" hidden="1">{#N/A,#N/A,FALSE,"т17-1банки (2)"}</definedName>
    <definedName name="fgk_2" localSheetId="104" hidden="1">{#N/A,#N/A,FALSE,"т17-1банки (2)"}</definedName>
    <definedName name="fgk_2" localSheetId="105" hidden="1">{#N/A,#N/A,FALSE,"т17-1банки (2)"}</definedName>
    <definedName name="fgk_2" hidden="1">{#N/A,#N/A,FALSE,"т17-1банки (2)"}</definedName>
    <definedName name="fgk_2_1" localSheetId="1" hidden="1">{#N/A,#N/A,FALSE,"т17-1банки (2)"}</definedName>
    <definedName name="fgk_2_1" localSheetId="14" hidden="1">{#N/A,#N/A,FALSE,"т17-1банки (2)"}</definedName>
    <definedName name="fgk_2_1" localSheetId="17"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6" hidden="1">{#N/A,#N/A,FALSE,"т17-1банки (2)"}</definedName>
    <definedName name="fgk_2_1" localSheetId="41" hidden="1">{#N/A,#N/A,FALSE,"т17-1банки (2)"}</definedName>
    <definedName name="fgk_2_1" localSheetId="45"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65" hidden="1">{#N/A,#N/A,FALSE,"т17-1банки (2)"}</definedName>
    <definedName name="fgk_2_1" localSheetId="66" hidden="1">{#N/A,#N/A,FALSE,"т17-1банки (2)"}</definedName>
    <definedName name="fgk_2_1" localSheetId="92" hidden="1">{#N/A,#N/A,FALSE,"т17-1банки (2)"}</definedName>
    <definedName name="fgk_2_1" localSheetId="95" hidden="1">{#N/A,#N/A,FALSE,"т17-1банки (2)"}</definedName>
    <definedName name="fgk_2_1" localSheetId="99" hidden="1">{#N/A,#N/A,FALSE,"т17-1банки (2)"}</definedName>
    <definedName name="fgk_2_1" localSheetId="80"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103" hidden="1">{#N/A,#N/A,FALSE,"т17-1банки (2)"}</definedName>
    <definedName name="fgk_2_1" localSheetId="104" hidden="1">{#N/A,#N/A,FALSE,"т17-1банки (2)"}</definedName>
    <definedName name="fgk_2_1" localSheetId="105"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2" hidden="1">{#N/A,#N/A,FALSE,"т02бд"}</definedName>
    <definedName name="fgkf" localSheetId="14" hidden="1">{#N/A,#N/A,FALSE,"т02бд"}</definedName>
    <definedName name="fgkf" localSheetId="15" hidden="1">{#N/A,#N/A,FALSE,"т02бд"}</definedName>
    <definedName name="fgkf" localSheetId="17" hidden="1">{#N/A,#N/A,FALSE,"т02бд"}</definedName>
    <definedName name="fgkf" localSheetId="18" hidden="1">{#N/A,#N/A,FALSE,"т02бд"}</definedName>
    <definedName name="fgkf" localSheetId="19"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6"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71" hidden="1">{#N/A,#N/A,FALSE,"т02бд"}</definedName>
    <definedName name="fgkf" localSheetId="65" hidden="1">{#N/A,#N/A,FALSE,"т02бд"}</definedName>
    <definedName name="fgkf" localSheetId="66" hidden="1">{#N/A,#N/A,FALSE,"т02бд"}</definedName>
    <definedName name="fgkf" localSheetId="68" hidden="1">{#N/A,#N/A,FALSE,"т02бд"}</definedName>
    <definedName name="fgkf" localSheetId="69" hidden="1">{#N/A,#N/A,FALSE,"т02бд"}</definedName>
    <definedName name="fgkf" localSheetId="72" hidden="1">{#N/A,#N/A,FALSE,"т02бд"}</definedName>
    <definedName name="fgkf" localSheetId="91" hidden="1">{#N/A,#N/A,FALSE,"т02бд"}</definedName>
    <definedName name="fgkf" localSheetId="92" hidden="1">{#N/A,#N/A,FALSE,"т02бд"}</definedName>
    <definedName name="fgkf" localSheetId="95" hidden="1">{#N/A,#N/A,FALSE,"т02бд"}</definedName>
    <definedName name="fgkf" localSheetId="97" hidden="1">{#N/A,#N/A,FALSE,"т02бд"}</definedName>
    <definedName name="fgkf" localSheetId="98" hidden="1">{#N/A,#N/A,FALSE,"т02бд"}</definedName>
    <definedName name="fgkf" localSheetId="99" hidden="1">{#N/A,#N/A,FALSE,"т02бд"}</definedName>
    <definedName name="fgkf" localSheetId="100" hidden="1">{#N/A,#N/A,FALSE,"т02бд"}</definedName>
    <definedName name="fgkf" localSheetId="80"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103" hidden="1">{#N/A,#N/A,FALSE,"т02бд"}</definedName>
    <definedName name="fgkf" localSheetId="104" hidden="1">{#N/A,#N/A,FALSE,"т02бд"}</definedName>
    <definedName name="fgkf" localSheetId="105" hidden="1">{#N/A,#N/A,FALSE,"т02бд"}</definedName>
    <definedName name="fgkf" hidden="1">{#N/A,#N/A,FALSE,"т02бд"}</definedName>
    <definedName name="fgkf_2" localSheetId="1" hidden="1">{#N/A,#N/A,FALSE,"т02бд"}</definedName>
    <definedName name="fgkf_2" localSheetId="14" hidden="1">{#N/A,#N/A,FALSE,"т02бд"}</definedName>
    <definedName name="fgkf_2" localSheetId="17"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6" hidden="1">{#N/A,#N/A,FALSE,"т02бд"}</definedName>
    <definedName name="fgkf_2" localSheetId="41" hidden="1">{#N/A,#N/A,FALSE,"т02бд"}</definedName>
    <definedName name="fgkf_2" localSheetId="45"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65" hidden="1">{#N/A,#N/A,FALSE,"т02бд"}</definedName>
    <definedName name="fgkf_2" localSheetId="66" hidden="1">{#N/A,#N/A,FALSE,"т02бд"}</definedName>
    <definedName name="fgkf_2" localSheetId="92" hidden="1">{#N/A,#N/A,FALSE,"т02бд"}</definedName>
    <definedName name="fgkf_2" localSheetId="95" hidden="1">{#N/A,#N/A,FALSE,"т02бд"}</definedName>
    <definedName name="fgkf_2" localSheetId="99" hidden="1">{#N/A,#N/A,FALSE,"т02бд"}</definedName>
    <definedName name="fgkf_2" localSheetId="80"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103" hidden="1">{#N/A,#N/A,FALSE,"т02бд"}</definedName>
    <definedName name="fgkf_2" localSheetId="104" hidden="1">{#N/A,#N/A,FALSE,"т02бд"}</definedName>
    <definedName name="fgkf_2" localSheetId="105" hidden="1">{#N/A,#N/A,FALSE,"т02бд"}</definedName>
    <definedName name="fgkf_2" hidden="1">{#N/A,#N/A,FALSE,"т02бд"}</definedName>
    <definedName name="fgkf_2_1" localSheetId="1" hidden="1">{#N/A,#N/A,FALSE,"т02бд"}</definedName>
    <definedName name="fgkf_2_1" localSheetId="14" hidden="1">{#N/A,#N/A,FALSE,"т02бд"}</definedName>
    <definedName name="fgkf_2_1" localSheetId="17"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6" hidden="1">{#N/A,#N/A,FALSE,"т02бд"}</definedName>
    <definedName name="fgkf_2_1" localSheetId="41" hidden="1">{#N/A,#N/A,FALSE,"т02бд"}</definedName>
    <definedName name="fgkf_2_1" localSheetId="45"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65" hidden="1">{#N/A,#N/A,FALSE,"т02бд"}</definedName>
    <definedName name="fgkf_2_1" localSheetId="66" hidden="1">{#N/A,#N/A,FALSE,"т02бд"}</definedName>
    <definedName name="fgkf_2_1" localSheetId="92" hidden="1">{#N/A,#N/A,FALSE,"т02бд"}</definedName>
    <definedName name="fgkf_2_1" localSheetId="95" hidden="1">{#N/A,#N/A,FALSE,"т02бд"}</definedName>
    <definedName name="fgkf_2_1" localSheetId="99" hidden="1">{#N/A,#N/A,FALSE,"т02бд"}</definedName>
    <definedName name="fgkf_2_1" localSheetId="80"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103" hidden="1">{#N/A,#N/A,FALSE,"т02бд"}</definedName>
    <definedName name="fgkf_2_1" localSheetId="104" hidden="1">{#N/A,#N/A,FALSE,"т02бд"}</definedName>
    <definedName name="fgkf_2_1" localSheetId="105" hidden="1">{#N/A,#N/A,FALSE,"т02бд"}</definedName>
    <definedName name="fgkf_2_1" hidden="1">{#N/A,#N/A,FALSE,"т02бд"}</definedName>
    <definedName name="fkfgk" localSheetId="1" hidden="1">{#N/A,#N/A,FALSE,"т04"}</definedName>
    <definedName name="fkfgk" localSheetId="2" hidden="1">{#N/A,#N/A,FALSE,"т04"}</definedName>
    <definedName name="fkfgk" localSheetId="12" hidden="1">{#N/A,#N/A,FALSE,"т04"}</definedName>
    <definedName name="fkfgk" localSheetId="14" hidden="1">{#N/A,#N/A,FALSE,"т04"}</definedName>
    <definedName name="fkfgk" localSheetId="15" hidden="1">{#N/A,#N/A,FALSE,"т04"}</definedName>
    <definedName name="fkfgk" localSheetId="17" hidden="1">{#N/A,#N/A,FALSE,"т04"}</definedName>
    <definedName name="fkfgk" localSheetId="18" hidden="1">{#N/A,#N/A,FALSE,"т04"}</definedName>
    <definedName name="fkfgk" localSheetId="19"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3" hidden="1">{#N/A,#N/A,FALSE,"т04"}</definedName>
    <definedName name="fkfgk" localSheetId="34" hidden="1">{#N/A,#N/A,FALSE,"т04"}</definedName>
    <definedName name="fkfgk" localSheetId="35" hidden="1">{#N/A,#N/A,FALSE,"т04"}</definedName>
    <definedName name="fkfgk" localSheetId="36"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71" hidden="1">{#N/A,#N/A,FALSE,"т04"}</definedName>
    <definedName name="fkfgk" localSheetId="65" hidden="1">{#N/A,#N/A,FALSE,"т04"}</definedName>
    <definedName name="fkfgk" localSheetId="66" hidden="1">{#N/A,#N/A,FALSE,"т04"}</definedName>
    <definedName name="fkfgk" localSheetId="68" hidden="1">{#N/A,#N/A,FALSE,"т04"}</definedName>
    <definedName name="fkfgk" localSheetId="69" hidden="1">{#N/A,#N/A,FALSE,"т04"}</definedName>
    <definedName name="fkfgk" localSheetId="72" hidden="1">{#N/A,#N/A,FALSE,"т04"}</definedName>
    <definedName name="fkfgk" localSheetId="91" hidden="1">{#N/A,#N/A,FALSE,"т04"}</definedName>
    <definedName name="fkfgk" localSheetId="92" hidden="1">{#N/A,#N/A,FALSE,"т04"}</definedName>
    <definedName name="fkfgk" localSheetId="95" hidden="1">{#N/A,#N/A,FALSE,"т04"}</definedName>
    <definedName name="fkfgk" localSheetId="97" hidden="1">{#N/A,#N/A,FALSE,"т04"}</definedName>
    <definedName name="fkfgk" localSheetId="98" hidden="1">{#N/A,#N/A,FALSE,"т04"}</definedName>
    <definedName name="fkfgk" localSheetId="99" hidden="1">{#N/A,#N/A,FALSE,"т04"}</definedName>
    <definedName name="fkfgk" localSheetId="100" hidden="1">{#N/A,#N/A,FALSE,"т04"}</definedName>
    <definedName name="fkfgk" localSheetId="80"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9" hidden="1">{#N/A,#N/A,FALSE,"т04"}</definedName>
    <definedName name="fkfgk" localSheetId="50" hidden="1">{#N/A,#N/A,FALSE,"т04"}</definedName>
    <definedName name="fkfgk" localSheetId="51" hidden="1">{#N/A,#N/A,FALSE,"т04"}</definedName>
    <definedName name="fkfgk" localSheetId="103" hidden="1">{#N/A,#N/A,FALSE,"т04"}</definedName>
    <definedName name="fkfgk" localSheetId="104" hidden="1">{#N/A,#N/A,FALSE,"т04"}</definedName>
    <definedName name="fkfgk" localSheetId="105" hidden="1">{#N/A,#N/A,FALSE,"т04"}</definedName>
    <definedName name="fkfgk" hidden="1">{#N/A,#N/A,FALSE,"т04"}</definedName>
    <definedName name="fkfgk_2" localSheetId="1" hidden="1">{#N/A,#N/A,FALSE,"т04"}</definedName>
    <definedName name="fkfgk_2" localSheetId="14" hidden="1">{#N/A,#N/A,FALSE,"т04"}</definedName>
    <definedName name="fkfgk_2" localSheetId="17"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6" hidden="1">{#N/A,#N/A,FALSE,"т04"}</definedName>
    <definedName name="fkfgk_2" localSheetId="41" hidden="1">{#N/A,#N/A,FALSE,"т04"}</definedName>
    <definedName name="fkfgk_2" localSheetId="45"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65" hidden="1">{#N/A,#N/A,FALSE,"т04"}</definedName>
    <definedName name="fkfgk_2" localSheetId="66" hidden="1">{#N/A,#N/A,FALSE,"т04"}</definedName>
    <definedName name="fkfgk_2" localSheetId="92" hidden="1">{#N/A,#N/A,FALSE,"т04"}</definedName>
    <definedName name="fkfgk_2" localSheetId="95" hidden="1">{#N/A,#N/A,FALSE,"т04"}</definedName>
    <definedName name="fkfgk_2" localSheetId="99" hidden="1">{#N/A,#N/A,FALSE,"т04"}</definedName>
    <definedName name="fkfgk_2" localSheetId="80"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103" hidden="1">{#N/A,#N/A,FALSE,"т04"}</definedName>
    <definedName name="fkfgk_2" localSheetId="104" hidden="1">{#N/A,#N/A,FALSE,"т04"}</definedName>
    <definedName name="fkfgk_2" localSheetId="105" hidden="1">{#N/A,#N/A,FALSE,"т04"}</definedName>
    <definedName name="fkfgk_2" hidden="1">{#N/A,#N/A,FALSE,"т04"}</definedName>
    <definedName name="fkfgk_2_1" localSheetId="1" hidden="1">{#N/A,#N/A,FALSE,"т04"}</definedName>
    <definedName name="fkfgk_2_1" localSheetId="14" hidden="1">{#N/A,#N/A,FALSE,"т04"}</definedName>
    <definedName name="fkfgk_2_1" localSheetId="17"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6" hidden="1">{#N/A,#N/A,FALSE,"т04"}</definedName>
    <definedName name="fkfgk_2_1" localSheetId="41" hidden="1">{#N/A,#N/A,FALSE,"т04"}</definedName>
    <definedName name="fkfgk_2_1" localSheetId="45"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65" hidden="1">{#N/A,#N/A,FALSE,"т04"}</definedName>
    <definedName name="fkfgk_2_1" localSheetId="66" hidden="1">{#N/A,#N/A,FALSE,"т04"}</definedName>
    <definedName name="fkfgk_2_1" localSheetId="92" hidden="1">{#N/A,#N/A,FALSE,"т04"}</definedName>
    <definedName name="fkfgk_2_1" localSheetId="95" hidden="1">{#N/A,#N/A,FALSE,"т04"}</definedName>
    <definedName name="fkfgk_2_1" localSheetId="99" hidden="1">{#N/A,#N/A,FALSE,"т04"}</definedName>
    <definedName name="fkfgk_2_1" localSheetId="80"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103" hidden="1">{#N/A,#N/A,FALSE,"т04"}</definedName>
    <definedName name="fkfgk_2_1" localSheetId="104" hidden="1">{#N/A,#N/A,FALSE,"т04"}</definedName>
    <definedName name="fkfgk_2_1" localSheetId="105" hidden="1">{#N/A,#N/A,FALSE,"т04"}</definedName>
    <definedName name="fkfgk_2_1" hidden="1">{#N/A,#N/A,FALSE,"т04"}</definedName>
    <definedName name="fkfkgk" localSheetId="1" hidden="1">{#N/A,#N/A,FALSE,"т02бд"}</definedName>
    <definedName name="fkfkgk" localSheetId="2" hidden="1">{#N/A,#N/A,FALSE,"т02бд"}</definedName>
    <definedName name="fkfkgk" localSheetId="12" hidden="1">{#N/A,#N/A,FALSE,"т02бд"}</definedName>
    <definedName name="fkfkgk" localSheetId="14" hidden="1">{#N/A,#N/A,FALSE,"т02бд"}</definedName>
    <definedName name="fkfkgk" localSheetId="15" hidden="1">{#N/A,#N/A,FALSE,"т02бд"}</definedName>
    <definedName name="fkfkgk" localSheetId="17" hidden="1">{#N/A,#N/A,FALSE,"т02бд"}</definedName>
    <definedName name="fkfkgk" localSheetId="18" hidden="1">{#N/A,#N/A,FALSE,"т02бд"}</definedName>
    <definedName name="fkfkgk" localSheetId="19"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6"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71" hidden="1">{#N/A,#N/A,FALSE,"т02бд"}</definedName>
    <definedName name="fkfkgk" localSheetId="65" hidden="1">{#N/A,#N/A,FALSE,"т02бд"}</definedName>
    <definedName name="fkfkgk" localSheetId="66" hidden="1">{#N/A,#N/A,FALSE,"т02бд"}</definedName>
    <definedName name="fkfkgk" localSheetId="68" hidden="1">{#N/A,#N/A,FALSE,"т02бд"}</definedName>
    <definedName name="fkfkgk" localSheetId="69" hidden="1">{#N/A,#N/A,FALSE,"т02бд"}</definedName>
    <definedName name="fkfkgk" localSheetId="72" hidden="1">{#N/A,#N/A,FALSE,"т02бд"}</definedName>
    <definedName name="fkfkgk" localSheetId="91" hidden="1">{#N/A,#N/A,FALSE,"т02бд"}</definedName>
    <definedName name="fkfkgk" localSheetId="92" hidden="1">{#N/A,#N/A,FALSE,"т02бд"}</definedName>
    <definedName name="fkfkgk" localSheetId="95" hidden="1">{#N/A,#N/A,FALSE,"т02бд"}</definedName>
    <definedName name="fkfkgk" localSheetId="97" hidden="1">{#N/A,#N/A,FALSE,"т02бд"}</definedName>
    <definedName name="fkfkgk" localSheetId="98" hidden="1">{#N/A,#N/A,FALSE,"т02бд"}</definedName>
    <definedName name="fkfkgk" localSheetId="99" hidden="1">{#N/A,#N/A,FALSE,"т02бд"}</definedName>
    <definedName name="fkfkgk" localSheetId="100" hidden="1">{#N/A,#N/A,FALSE,"т02бд"}</definedName>
    <definedName name="fkfkgk" localSheetId="80"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103" hidden="1">{#N/A,#N/A,FALSE,"т02бд"}</definedName>
    <definedName name="fkfkgk" localSheetId="104" hidden="1">{#N/A,#N/A,FALSE,"т02бд"}</definedName>
    <definedName name="fkfkgk" localSheetId="105" hidden="1">{#N/A,#N/A,FALSE,"т02бд"}</definedName>
    <definedName name="fkfkgk" hidden="1">{#N/A,#N/A,FALSE,"т02бд"}</definedName>
    <definedName name="fkfkgk_2" localSheetId="1" hidden="1">{#N/A,#N/A,FALSE,"т02бд"}</definedName>
    <definedName name="fkfkgk_2" localSheetId="14" hidden="1">{#N/A,#N/A,FALSE,"т02бд"}</definedName>
    <definedName name="fkfkgk_2" localSheetId="17"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6" hidden="1">{#N/A,#N/A,FALSE,"т02бд"}</definedName>
    <definedName name="fkfkgk_2" localSheetId="41" hidden="1">{#N/A,#N/A,FALSE,"т02бд"}</definedName>
    <definedName name="fkfkgk_2" localSheetId="45"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65" hidden="1">{#N/A,#N/A,FALSE,"т02бд"}</definedName>
    <definedName name="fkfkgk_2" localSheetId="66" hidden="1">{#N/A,#N/A,FALSE,"т02бд"}</definedName>
    <definedName name="fkfkgk_2" localSheetId="92" hidden="1">{#N/A,#N/A,FALSE,"т02бд"}</definedName>
    <definedName name="fkfkgk_2" localSheetId="95" hidden="1">{#N/A,#N/A,FALSE,"т02бд"}</definedName>
    <definedName name="fkfkgk_2" localSheetId="99" hidden="1">{#N/A,#N/A,FALSE,"т02бд"}</definedName>
    <definedName name="fkfkgk_2" localSheetId="80"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103" hidden="1">{#N/A,#N/A,FALSE,"т02бд"}</definedName>
    <definedName name="fkfkgk_2" localSheetId="104" hidden="1">{#N/A,#N/A,FALSE,"т02бд"}</definedName>
    <definedName name="fkfkgk_2" localSheetId="105" hidden="1">{#N/A,#N/A,FALSE,"т02бд"}</definedName>
    <definedName name="fkfkgk_2" hidden="1">{#N/A,#N/A,FALSE,"т02бд"}</definedName>
    <definedName name="fkfkgk_2_1" localSheetId="1" hidden="1">{#N/A,#N/A,FALSE,"т02бд"}</definedName>
    <definedName name="fkfkgk_2_1" localSheetId="14" hidden="1">{#N/A,#N/A,FALSE,"т02бд"}</definedName>
    <definedName name="fkfkgk_2_1" localSheetId="17"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6" hidden="1">{#N/A,#N/A,FALSE,"т02бд"}</definedName>
    <definedName name="fkfkgk_2_1" localSheetId="41" hidden="1">{#N/A,#N/A,FALSE,"т02бд"}</definedName>
    <definedName name="fkfkgk_2_1" localSheetId="45"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65" hidden="1">{#N/A,#N/A,FALSE,"т02бд"}</definedName>
    <definedName name="fkfkgk_2_1" localSheetId="66" hidden="1">{#N/A,#N/A,FALSE,"т02бд"}</definedName>
    <definedName name="fkfkgk_2_1" localSheetId="92" hidden="1">{#N/A,#N/A,FALSE,"т02бд"}</definedName>
    <definedName name="fkfkgk_2_1" localSheetId="95" hidden="1">{#N/A,#N/A,FALSE,"т02бд"}</definedName>
    <definedName name="fkfkgk_2_1" localSheetId="99" hidden="1">{#N/A,#N/A,FALSE,"т02бд"}</definedName>
    <definedName name="fkfkgk_2_1" localSheetId="80"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103" hidden="1">{#N/A,#N/A,FALSE,"т02бд"}</definedName>
    <definedName name="fkfkgk_2_1" localSheetId="104" hidden="1">{#N/A,#N/A,FALSE,"т02бд"}</definedName>
    <definedName name="fkfkgk_2_1" localSheetId="105"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2" hidden="1">{#N/A,#N/A,FALSE,"т02бд"}</definedName>
    <definedName name="Food_comp" localSheetId="14" hidden="1">{#N/A,#N/A,FALSE,"т02бд"}</definedName>
    <definedName name="Food_comp" localSheetId="15" hidden="1">{#N/A,#N/A,FALSE,"т02бд"}</definedName>
    <definedName name="Food_comp" localSheetId="17" hidden="1">{#N/A,#N/A,FALSE,"т02бд"}</definedName>
    <definedName name="Food_comp" localSheetId="18" hidden="1">{#N/A,#N/A,FALSE,"т02бд"}</definedName>
    <definedName name="Food_comp" localSheetId="19"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6"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71" hidden="1">{#N/A,#N/A,FALSE,"т02бд"}</definedName>
    <definedName name="Food_comp" localSheetId="65" hidden="1">{#N/A,#N/A,FALSE,"т02бд"}</definedName>
    <definedName name="Food_comp" localSheetId="66" hidden="1">{#N/A,#N/A,FALSE,"т02бд"}</definedName>
    <definedName name="Food_comp" localSheetId="68" hidden="1">{#N/A,#N/A,FALSE,"т02бд"}</definedName>
    <definedName name="Food_comp" localSheetId="69" hidden="1">{#N/A,#N/A,FALSE,"т02бд"}</definedName>
    <definedName name="Food_comp" localSheetId="72" hidden="1">{#N/A,#N/A,FALSE,"т02бд"}</definedName>
    <definedName name="Food_comp" localSheetId="91" hidden="1">{#N/A,#N/A,FALSE,"т02бд"}</definedName>
    <definedName name="Food_comp" localSheetId="92" hidden="1">{#N/A,#N/A,FALSE,"т02бд"}</definedName>
    <definedName name="Food_comp" localSheetId="95" hidden="1">{#N/A,#N/A,FALSE,"т02бд"}</definedName>
    <definedName name="Food_comp" localSheetId="97" hidden="1">{#N/A,#N/A,FALSE,"т02бд"}</definedName>
    <definedName name="Food_comp" localSheetId="98" hidden="1">{#N/A,#N/A,FALSE,"т02бд"}</definedName>
    <definedName name="Food_comp" localSheetId="99" hidden="1">{#N/A,#N/A,FALSE,"т02бд"}</definedName>
    <definedName name="Food_comp" localSheetId="100" hidden="1">{#N/A,#N/A,FALSE,"т02бд"}</definedName>
    <definedName name="Food_comp" localSheetId="80"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103" hidden="1">{#N/A,#N/A,FALSE,"т02бд"}</definedName>
    <definedName name="Food_comp" localSheetId="104" hidden="1">{#N/A,#N/A,FALSE,"т02бд"}</definedName>
    <definedName name="Food_comp" localSheetId="105" hidden="1">{#N/A,#N/A,FALSE,"т02бд"}</definedName>
    <definedName name="Food_comp" hidden="1">{#N/A,#N/A,FALSE,"т02бд"}</definedName>
    <definedName name="Food_comp_1" localSheetId="1" hidden="1">{#N/A,#N/A,FALSE,"т02бд"}</definedName>
    <definedName name="Food_comp_1" localSheetId="14" hidden="1">{#N/A,#N/A,FALSE,"т02бд"}</definedName>
    <definedName name="Food_comp_1" localSheetId="17"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6" hidden="1">{#N/A,#N/A,FALSE,"т02бд"}</definedName>
    <definedName name="Food_comp_1" localSheetId="41" hidden="1">{#N/A,#N/A,FALSE,"т02бд"}</definedName>
    <definedName name="Food_comp_1" localSheetId="45"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65" hidden="1">{#N/A,#N/A,FALSE,"т02бд"}</definedName>
    <definedName name="Food_comp_1" localSheetId="66" hidden="1">{#N/A,#N/A,FALSE,"т02бд"}</definedName>
    <definedName name="Food_comp_1" localSheetId="92" hidden="1">{#N/A,#N/A,FALSE,"т02бд"}</definedName>
    <definedName name="Food_comp_1" localSheetId="95" hidden="1">{#N/A,#N/A,FALSE,"т02бд"}</definedName>
    <definedName name="Food_comp_1" localSheetId="99" hidden="1">{#N/A,#N/A,FALSE,"т02бд"}</definedName>
    <definedName name="Food_comp_1" localSheetId="80"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103" hidden="1">{#N/A,#N/A,FALSE,"т02бд"}</definedName>
    <definedName name="Food_comp_1" localSheetId="104" hidden="1">{#N/A,#N/A,FALSE,"т02бд"}</definedName>
    <definedName name="Food_comp_1" localSheetId="105" hidden="1">{#N/A,#N/A,FALSE,"т02бд"}</definedName>
    <definedName name="Food_comp_1" hidden="1">{#N/A,#N/A,FALSE,"т02бд"}</definedName>
    <definedName name="Food_comp_2" localSheetId="1" hidden="1">{#N/A,#N/A,FALSE,"т02бд"}</definedName>
    <definedName name="Food_comp_2" localSheetId="14" hidden="1">{#N/A,#N/A,FALSE,"т02бд"}</definedName>
    <definedName name="Food_comp_2" localSheetId="17"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6" hidden="1">{#N/A,#N/A,FALSE,"т02бд"}</definedName>
    <definedName name="Food_comp_2" localSheetId="41" hidden="1">{#N/A,#N/A,FALSE,"т02бд"}</definedName>
    <definedName name="Food_comp_2" localSheetId="45"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65" hidden="1">{#N/A,#N/A,FALSE,"т02бд"}</definedName>
    <definedName name="Food_comp_2" localSheetId="66" hidden="1">{#N/A,#N/A,FALSE,"т02бд"}</definedName>
    <definedName name="Food_comp_2" localSheetId="92" hidden="1">{#N/A,#N/A,FALSE,"т02бд"}</definedName>
    <definedName name="Food_comp_2" localSheetId="95" hidden="1">{#N/A,#N/A,FALSE,"т02бд"}</definedName>
    <definedName name="Food_comp_2" localSheetId="99" hidden="1">{#N/A,#N/A,FALSE,"т02бд"}</definedName>
    <definedName name="Food_comp_2" localSheetId="80"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103" hidden="1">{#N/A,#N/A,FALSE,"т02бд"}</definedName>
    <definedName name="Food_comp_2" localSheetId="104" hidden="1">{#N/A,#N/A,FALSE,"т02бд"}</definedName>
    <definedName name="Food_comp_2" localSheetId="105"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7"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99"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6"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4" hidden="1">{"BOP_TAB",#N/A,FALSE,"N";"MIDTERM_TAB",#N/A,FALSE,"O";"FUND_CRED",#N/A,FALSE,"P";"DEBT_TAB1",#N/A,FALSE,"Q";"DEBT_TAB2",#N/A,FALSE,"Q";"FORFIN_TAB1",#N/A,FALSE,"R";"FORFIN_TAB2",#N/A,FALSE,"R";"BOP_ANALY",#N/A,FALSE,"U"}</definedName>
    <definedName name="FOR_KV" localSheetId="10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92" hidden="1">{"BOP_TAB",#N/A,FALSE,"N";"MIDTERM_TAB",#N/A,FALSE,"O";"FUND_CRED",#N/A,FALSE,"P";"DEBT_TAB1",#N/A,FALSE,"Q";"DEBT_TAB2",#N/A,FALSE,"Q";"FORFIN_TAB1",#N/A,FALSE,"R";"FORFIN_TAB2",#N/A,FALSE,"R";"BOP_ANALY",#N/A,FALSE,"U"}</definedName>
    <definedName name="FOR_KV_2" localSheetId="95" hidden="1">{"BOP_TAB",#N/A,FALSE,"N";"MIDTERM_TAB",#N/A,FALSE,"O";"FUND_CRED",#N/A,FALSE,"P";"DEBT_TAB1",#N/A,FALSE,"Q";"DEBT_TAB2",#N/A,FALSE,"Q";"FORFIN_TAB1",#N/A,FALSE,"R";"FORFIN_TAB2",#N/A,FALSE,"R";"BOP_ANALY",#N/A,FALSE,"U"}</definedName>
    <definedName name="FOR_KV_2" localSheetId="99"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103" hidden="1">{"BOP_TAB",#N/A,FALSE,"N";"MIDTERM_TAB",#N/A,FALSE,"O";"FUND_CRED",#N/A,FALSE,"P";"DEBT_TAB1",#N/A,FALSE,"Q";"DEBT_TAB2",#N/A,FALSE,"Q";"FORFIN_TAB1",#N/A,FALSE,"R";"FORFIN_TAB2",#N/A,FALSE,"R";"BOP_ANALY",#N/A,FALSE,"U"}</definedName>
    <definedName name="FOR_KV_2" localSheetId="104" hidden="1">{"BOP_TAB",#N/A,FALSE,"N";"MIDTERM_TAB",#N/A,FALSE,"O";"FUND_CRED",#N/A,FALSE,"P";"DEBT_TAB1",#N/A,FALSE,"Q";"DEBT_TAB2",#N/A,FALSE,"Q";"FORFIN_TAB1",#N/A,FALSE,"R";"FORFIN_TAB2",#N/A,FALSE,"R";"BOP_ANALY",#N/A,FALSE,"U"}</definedName>
    <definedName name="FOR_KV_2" localSheetId="105"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92" hidden="1">{"BOP_TAB",#N/A,FALSE,"N";"MIDTERM_TAB",#N/A,FALSE,"O";"FUND_CRED",#N/A,FALSE,"P";"DEBT_TAB1",#N/A,FALSE,"Q";"DEBT_TAB2",#N/A,FALSE,"Q";"FORFIN_TAB1",#N/A,FALSE,"R";"FORFIN_TAB2",#N/A,FALSE,"R";"BOP_ANALY",#N/A,FALSE,"U"}</definedName>
    <definedName name="FOR_KV_2_1" localSheetId="95" hidden="1">{"BOP_TAB",#N/A,FALSE,"N";"MIDTERM_TAB",#N/A,FALSE,"O";"FUND_CRED",#N/A,FALSE,"P";"DEBT_TAB1",#N/A,FALSE,"Q";"DEBT_TAB2",#N/A,FALSE,"Q";"FORFIN_TAB1",#N/A,FALSE,"R";"FORFIN_TAB2",#N/A,FALSE,"R";"BOP_ANALY",#N/A,FALSE,"U"}</definedName>
    <definedName name="FOR_KV_2_1" localSheetId="99"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103" hidden="1">{"BOP_TAB",#N/A,FALSE,"N";"MIDTERM_TAB",#N/A,FALSE,"O";"FUND_CRED",#N/A,FALSE,"P";"DEBT_TAB1",#N/A,FALSE,"Q";"DEBT_TAB2",#N/A,FALSE,"Q";"FORFIN_TAB1",#N/A,FALSE,"R";"FORFIN_TAB2",#N/A,FALSE,"R";"BOP_ANALY",#N/A,FALSE,"U"}</definedName>
    <definedName name="FOR_KV_2_1" localSheetId="104" hidden="1">{"BOP_TAB",#N/A,FALSE,"N";"MIDTERM_TAB",#N/A,FALSE,"O";"FUND_CRED",#N/A,FALSE,"P";"DEBT_TAB1",#N/A,FALSE,"Q";"DEBT_TAB2",#N/A,FALSE,"Q";"FORFIN_TAB1",#N/A,FALSE,"R";"FORFIN_TAB2",#N/A,FALSE,"R";"BOP_ANALY",#N/A,FALSE,"U"}</definedName>
    <definedName name="FOR_KV_2_1" localSheetId="105"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14" hidden="1">{#N/A,#N/A,FALSE,"т02бд"}</definedName>
    <definedName name="fuh" localSheetId="17"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6" hidden="1">{#N/A,#N/A,FALSE,"т02бд"}</definedName>
    <definedName name="fuh" localSheetId="41" hidden="1">{#N/A,#N/A,FALSE,"т02бд"}</definedName>
    <definedName name="fuh" localSheetId="45"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71" hidden="1">{#N/A,#N/A,FALSE,"т02бд"}</definedName>
    <definedName name="fuh" localSheetId="65" hidden="1">{#N/A,#N/A,FALSE,"т02бд"}</definedName>
    <definedName name="fuh" localSheetId="66" hidden="1">{#N/A,#N/A,FALSE,"т02бд"}</definedName>
    <definedName name="fuh" localSheetId="68" hidden="1">{#N/A,#N/A,FALSE,"т02бд"}</definedName>
    <definedName name="fuh" localSheetId="69" hidden="1">{#N/A,#N/A,FALSE,"т02бд"}</definedName>
    <definedName name="fuh" localSheetId="72" hidden="1">{#N/A,#N/A,FALSE,"т02бд"}</definedName>
    <definedName name="fuh" localSheetId="91" hidden="1">{#N/A,#N/A,FALSE,"т02бд"}</definedName>
    <definedName name="fuh" localSheetId="92" hidden="1">{#N/A,#N/A,FALSE,"т02бд"}</definedName>
    <definedName name="fuh" localSheetId="95" hidden="1">{#N/A,#N/A,FALSE,"т02бд"}</definedName>
    <definedName name="fuh" localSheetId="97" hidden="1">{#N/A,#N/A,FALSE,"т02бд"}</definedName>
    <definedName name="fuh" localSheetId="98" hidden="1">{#N/A,#N/A,FALSE,"т02бд"}</definedName>
    <definedName name="fuh" localSheetId="99" hidden="1">{#N/A,#N/A,FALSE,"т02бд"}</definedName>
    <definedName name="fuh" localSheetId="100" hidden="1">{#N/A,#N/A,FALSE,"т02бд"}</definedName>
    <definedName name="fuh" localSheetId="106" hidden="1">{#N/A,#N/A,FALSE,"т02бд"}</definedName>
    <definedName name="fuh" localSheetId="80"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9" hidden="1">{#N/A,#N/A,FALSE,"т02бд"}</definedName>
    <definedName name="fuh" localSheetId="50" hidden="1">{#N/A,#N/A,FALSE,"т02бд"}</definedName>
    <definedName name="fuh" localSheetId="103" hidden="1">{#N/A,#N/A,FALSE,"т02бд"}</definedName>
    <definedName name="fuh" localSheetId="104" hidden="1">{#N/A,#N/A,FALSE,"т02бд"}</definedName>
    <definedName name="fuh" localSheetId="105" hidden="1">{#N/A,#N/A,FALSE,"т02бд"}</definedName>
    <definedName name="fuh" hidden="1">{#N/A,#N/A,FALSE,"т02бд"}</definedName>
    <definedName name="fx" localSheetId="1" hidden="1">{#N/A,#N/A,FALSE,"т02бд"}</definedName>
    <definedName name="fx" localSheetId="2" hidden="1">{#N/A,#N/A,FALSE,"т02бд"}</definedName>
    <definedName name="fx" localSheetId="14" hidden="1">{#N/A,#N/A,FALSE,"т02бд"}</definedName>
    <definedName name="fx" localSheetId="17"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3" hidden="1">{#N/A,#N/A,FALSE,"т02бд"}</definedName>
    <definedName name="fx" localSheetId="34" hidden="1">{#N/A,#N/A,FALSE,"т02бд"}</definedName>
    <definedName name="fx" localSheetId="35" hidden="1">{#N/A,#N/A,FALSE,"т02бд"}</definedName>
    <definedName name="fx" localSheetId="36" hidden="1">{#N/A,#N/A,FALSE,"т02бд"}</definedName>
    <definedName name="fx" localSheetId="41" hidden="1">{#N/A,#N/A,FALSE,"т02бд"}</definedName>
    <definedName name="fx" localSheetId="42" hidden="1">{#N/A,#N/A,FALSE,"т02бд"}</definedName>
    <definedName name="fx" localSheetId="44" hidden="1">{#N/A,#N/A,FALSE,"т02бд"}</definedName>
    <definedName name="fx" localSheetId="45"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71" hidden="1">{#N/A,#N/A,FALSE,"т02бд"}</definedName>
    <definedName name="fx" localSheetId="65" hidden="1">{#N/A,#N/A,FALSE,"т02бд"}</definedName>
    <definedName name="fx" localSheetId="66" hidden="1">{#N/A,#N/A,FALSE,"т02бд"}</definedName>
    <definedName name="fx" localSheetId="68" hidden="1">{#N/A,#N/A,FALSE,"т02бд"}</definedName>
    <definedName name="fx" localSheetId="69" hidden="1">{#N/A,#N/A,FALSE,"т02бд"}</definedName>
    <definedName name="fx" localSheetId="72" hidden="1">{#N/A,#N/A,FALSE,"т02бд"}</definedName>
    <definedName name="fx" localSheetId="91" hidden="1">{#N/A,#N/A,FALSE,"т02бд"}</definedName>
    <definedName name="fx" localSheetId="92" hidden="1">{#N/A,#N/A,FALSE,"т02бд"}</definedName>
    <definedName name="fx" localSheetId="95" hidden="1">{#N/A,#N/A,FALSE,"т02бд"}</definedName>
    <definedName name="fx" localSheetId="97" hidden="1">{#N/A,#N/A,FALSE,"т02бд"}</definedName>
    <definedName name="fx" localSheetId="98" hidden="1">{#N/A,#N/A,FALSE,"т02бд"}</definedName>
    <definedName name="fx" localSheetId="99" hidden="1">{#N/A,#N/A,FALSE,"т02бд"}</definedName>
    <definedName name="fx" localSheetId="100" hidden="1">{#N/A,#N/A,FALSE,"т02бд"}</definedName>
    <definedName name="fx" localSheetId="80"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9" hidden="1">{#N/A,#N/A,FALSE,"т02бд"}</definedName>
    <definedName name="fx" localSheetId="50" hidden="1">{#N/A,#N/A,FALSE,"т02бд"}</definedName>
    <definedName name="fx" localSheetId="103" hidden="1">{#N/A,#N/A,FALSE,"т02бд"}</definedName>
    <definedName name="fx" localSheetId="104" hidden="1">{#N/A,#N/A,FALSE,"т02бд"}</definedName>
    <definedName name="fx" localSheetId="105" hidden="1">{#N/A,#N/A,FALSE,"т02бд"}</definedName>
    <definedName name="fx" hidden="1">{#N/A,#N/A,FALSE,"т02бд"}</definedName>
    <definedName name="g7.2" localSheetId="1" hidden="1">{#N/A,#N/A,FALSE,"т04"}</definedName>
    <definedName name="g7.2" localSheetId="14" hidden="1">{#N/A,#N/A,FALSE,"т04"}</definedName>
    <definedName name="g7.2" localSheetId="17"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3" hidden="1">{#N/A,#N/A,FALSE,"т04"}</definedName>
    <definedName name="g7.2" localSheetId="34" hidden="1">{#N/A,#N/A,FALSE,"т04"}</definedName>
    <definedName name="g7.2" localSheetId="35" hidden="1">{#N/A,#N/A,FALSE,"т04"}</definedName>
    <definedName name="g7.2" localSheetId="36" hidden="1">{#N/A,#N/A,FALSE,"т04"}</definedName>
    <definedName name="g7.2" localSheetId="41" hidden="1">{#N/A,#N/A,FALSE,"т04"}</definedName>
    <definedName name="g7.2" localSheetId="45"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71" hidden="1">{#N/A,#N/A,FALSE,"т04"}</definedName>
    <definedName name="g7.2" localSheetId="65" hidden="1">{#N/A,#N/A,FALSE,"т04"}</definedName>
    <definedName name="g7.2" localSheetId="66" hidden="1">{#N/A,#N/A,FALSE,"т04"}</definedName>
    <definedName name="g7.2" localSheetId="68" hidden="1">{#N/A,#N/A,FALSE,"т04"}</definedName>
    <definedName name="g7.2" localSheetId="69" hidden="1">{#N/A,#N/A,FALSE,"т04"}</definedName>
    <definedName name="g7.2" localSheetId="72" hidden="1">{#N/A,#N/A,FALSE,"т04"}</definedName>
    <definedName name="g7.2" localSheetId="91" hidden="1">{#N/A,#N/A,FALSE,"т04"}</definedName>
    <definedName name="g7.2" localSheetId="92" hidden="1">{#N/A,#N/A,FALSE,"т04"}</definedName>
    <definedName name="g7.2" localSheetId="95" hidden="1">{#N/A,#N/A,FALSE,"т04"}</definedName>
    <definedName name="g7.2" localSheetId="97" hidden="1">{#N/A,#N/A,FALSE,"т04"}</definedName>
    <definedName name="g7.2" localSheetId="98" hidden="1">{#N/A,#N/A,FALSE,"т04"}</definedName>
    <definedName name="g7.2" localSheetId="99" hidden="1">{#N/A,#N/A,FALSE,"т04"}</definedName>
    <definedName name="g7.2" localSheetId="100" hidden="1">{#N/A,#N/A,FALSE,"т04"}</definedName>
    <definedName name="g7.2" localSheetId="106" hidden="1">{#N/A,#N/A,FALSE,"т04"}</definedName>
    <definedName name="g7.2" localSheetId="80"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9" hidden="1">{#N/A,#N/A,FALSE,"т04"}</definedName>
    <definedName name="g7.2" localSheetId="50" hidden="1">{#N/A,#N/A,FALSE,"т04"}</definedName>
    <definedName name="g7.2" localSheetId="103" hidden="1">{#N/A,#N/A,FALSE,"т04"}</definedName>
    <definedName name="g7.2" localSheetId="104" hidden="1">{#N/A,#N/A,FALSE,"т04"}</definedName>
    <definedName name="g7.2" localSheetId="105" hidden="1">{#N/A,#N/A,FALSE,"т04"}</definedName>
    <definedName name="g7.2" hidden="1">{#N/A,#N/A,FALSE,"т04"}</definedName>
    <definedName name="ggg" localSheetId="1" hidden="1">{#N/A,#N/A,FALSE,"т02бд"}</definedName>
    <definedName name="ggg" localSheetId="2" hidden="1">{#N/A,#N/A,FALSE,"т02бд"}</definedName>
    <definedName name="ggg" localSheetId="12" hidden="1">{#N/A,#N/A,FALSE,"т02бд"}</definedName>
    <definedName name="ggg" localSheetId="14" hidden="1">{#N/A,#N/A,FALSE,"т02бд"}</definedName>
    <definedName name="ggg" localSheetId="15" hidden="1">{#N/A,#N/A,FALSE,"т02бд"}</definedName>
    <definedName name="ggg" localSheetId="17" hidden="1">{#N/A,#N/A,FALSE,"т02бд"}</definedName>
    <definedName name="ggg" localSheetId="18" hidden="1">{#N/A,#N/A,FALSE,"т02бд"}</definedName>
    <definedName name="ggg" localSheetId="19"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6"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71" hidden="1">{#N/A,#N/A,FALSE,"т02бд"}</definedName>
    <definedName name="ggg" localSheetId="65" hidden="1">{#N/A,#N/A,FALSE,"т02бд"}</definedName>
    <definedName name="ggg" localSheetId="66" hidden="1">{#N/A,#N/A,FALSE,"т02бд"}</definedName>
    <definedName name="ggg" localSheetId="68" hidden="1">{#N/A,#N/A,FALSE,"т02бд"}</definedName>
    <definedName name="ggg" localSheetId="69" hidden="1">{#N/A,#N/A,FALSE,"т02бд"}</definedName>
    <definedName name="ggg" localSheetId="72" hidden="1">{#N/A,#N/A,FALSE,"т02бд"}</definedName>
    <definedName name="ggg" localSheetId="91" hidden="1">{#N/A,#N/A,FALSE,"т02бд"}</definedName>
    <definedName name="ggg" localSheetId="92" hidden="1">{#N/A,#N/A,FALSE,"т02бд"}</definedName>
    <definedName name="ggg" localSheetId="95" hidden="1">{#N/A,#N/A,FALSE,"т02бд"}</definedName>
    <definedName name="ggg" localSheetId="97" hidden="1">{#N/A,#N/A,FALSE,"т02бд"}</definedName>
    <definedName name="ggg" localSheetId="98" hidden="1">{#N/A,#N/A,FALSE,"т02бд"}</definedName>
    <definedName name="ggg" localSheetId="99" hidden="1">{#N/A,#N/A,FALSE,"т02бд"}</definedName>
    <definedName name="ggg" localSheetId="100" hidden="1">{#N/A,#N/A,FALSE,"т02бд"}</definedName>
    <definedName name="ggg" localSheetId="106" hidden="1">{#N/A,#N/A,FALSE,"т02бд"}</definedName>
    <definedName name="ggg" localSheetId="80"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103" hidden="1">{#N/A,#N/A,FALSE,"т02бд"}</definedName>
    <definedName name="ggg" localSheetId="104" hidden="1">{#N/A,#N/A,FALSE,"т02бд"}</definedName>
    <definedName name="ggg" localSheetId="105" hidden="1">{#N/A,#N/A,FALSE,"т02бд"}</definedName>
    <definedName name="ggg" hidden="1">{#N/A,#N/A,FALSE,"т02бд"}</definedName>
    <definedName name="ggg_2" localSheetId="1" hidden="1">{#N/A,#N/A,FALSE,"т02бд"}</definedName>
    <definedName name="ggg_2" localSheetId="14" hidden="1">{#N/A,#N/A,FALSE,"т02бд"}</definedName>
    <definedName name="ggg_2" localSheetId="17"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6" hidden="1">{#N/A,#N/A,FALSE,"т02бд"}</definedName>
    <definedName name="ggg_2" localSheetId="41" hidden="1">{#N/A,#N/A,FALSE,"т02бд"}</definedName>
    <definedName name="ggg_2" localSheetId="45"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65" hidden="1">{#N/A,#N/A,FALSE,"т02бд"}</definedName>
    <definedName name="ggg_2" localSheetId="66" hidden="1">{#N/A,#N/A,FALSE,"т02бд"}</definedName>
    <definedName name="ggg_2" localSheetId="92" hidden="1">{#N/A,#N/A,FALSE,"т02бд"}</definedName>
    <definedName name="ggg_2" localSheetId="95" hidden="1">{#N/A,#N/A,FALSE,"т02бд"}</definedName>
    <definedName name="ggg_2" localSheetId="99" hidden="1">{#N/A,#N/A,FALSE,"т02бд"}</definedName>
    <definedName name="ggg_2" localSheetId="80"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103" hidden="1">{#N/A,#N/A,FALSE,"т02бд"}</definedName>
    <definedName name="ggg_2" localSheetId="104" hidden="1">{#N/A,#N/A,FALSE,"т02бд"}</definedName>
    <definedName name="ggg_2" localSheetId="105" hidden="1">{#N/A,#N/A,FALSE,"т02бд"}</definedName>
    <definedName name="ggg_2" hidden="1">{#N/A,#N/A,FALSE,"т02бд"}</definedName>
    <definedName name="ggg_2_1" localSheetId="1" hidden="1">{#N/A,#N/A,FALSE,"т02бд"}</definedName>
    <definedName name="ggg_2_1" localSheetId="14" hidden="1">{#N/A,#N/A,FALSE,"т02бд"}</definedName>
    <definedName name="ggg_2_1" localSheetId="17"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6" hidden="1">{#N/A,#N/A,FALSE,"т02бд"}</definedName>
    <definedName name="ggg_2_1" localSheetId="41" hidden="1">{#N/A,#N/A,FALSE,"т02бд"}</definedName>
    <definedName name="ggg_2_1" localSheetId="45"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65" hidden="1">{#N/A,#N/A,FALSE,"т02бд"}</definedName>
    <definedName name="ggg_2_1" localSheetId="66" hidden="1">{#N/A,#N/A,FALSE,"т02бд"}</definedName>
    <definedName name="ggg_2_1" localSheetId="92" hidden="1">{#N/A,#N/A,FALSE,"т02бд"}</definedName>
    <definedName name="ggg_2_1" localSheetId="95" hidden="1">{#N/A,#N/A,FALSE,"т02бд"}</definedName>
    <definedName name="ggg_2_1" localSheetId="99" hidden="1">{#N/A,#N/A,FALSE,"т02бд"}</definedName>
    <definedName name="ggg_2_1" localSheetId="80"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103" hidden="1">{#N/A,#N/A,FALSE,"т02бд"}</definedName>
    <definedName name="ggg_2_1" localSheetId="104" hidden="1">{#N/A,#N/A,FALSE,"т02бд"}</definedName>
    <definedName name="ggg_2_1" localSheetId="105" hidden="1">{#N/A,#N/A,FALSE,"т02бд"}</definedName>
    <definedName name="ggg_2_1" hidden="1">{#N/A,#N/A,FALSE,"т02бд"}</definedName>
    <definedName name="gggggg" localSheetId="1" hidden="1">{#N/A,#N/A,FALSE,"т02бд"}</definedName>
    <definedName name="gggggg" localSheetId="2" hidden="1">{#N/A,#N/A,FALSE,"т02бд"}</definedName>
    <definedName name="gggggg" localSheetId="12" hidden="1">{#N/A,#N/A,FALSE,"т02бд"}</definedName>
    <definedName name="gggggg" localSheetId="14" hidden="1">{#N/A,#N/A,FALSE,"т02бд"}</definedName>
    <definedName name="gggggg" localSheetId="15" hidden="1">{#N/A,#N/A,FALSE,"т02бд"}</definedName>
    <definedName name="gggggg" localSheetId="17" hidden="1">{#N/A,#N/A,FALSE,"т02бд"}</definedName>
    <definedName name="gggggg" localSheetId="18" hidden="1">{#N/A,#N/A,FALSE,"т02бд"}</definedName>
    <definedName name="gggggg" localSheetId="19"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6"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71" hidden="1">{#N/A,#N/A,FALSE,"т02бд"}</definedName>
    <definedName name="gggggg" localSheetId="65" hidden="1">{#N/A,#N/A,FALSE,"т02бд"}</definedName>
    <definedName name="gggggg" localSheetId="66" hidden="1">{#N/A,#N/A,FALSE,"т02бд"}</definedName>
    <definedName name="gggggg" localSheetId="68" hidden="1">{#N/A,#N/A,FALSE,"т02бд"}</definedName>
    <definedName name="gggggg" localSheetId="69" hidden="1">{#N/A,#N/A,FALSE,"т02бд"}</definedName>
    <definedName name="gggggg" localSheetId="72" hidden="1">{#N/A,#N/A,FALSE,"т02бд"}</definedName>
    <definedName name="gggggg" localSheetId="91" hidden="1">{#N/A,#N/A,FALSE,"т02бд"}</definedName>
    <definedName name="gggggg" localSheetId="92" hidden="1">{#N/A,#N/A,FALSE,"т02бд"}</definedName>
    <definedName name="gggggg" localSheetId="95" hidden="1">{#N/A,#N/A,FALSE,"т02бд"}</definedName>
    <definedName name="gggggg" localSheetId="97" hidden="1">{#N/A,#N/A,FALSE,"т02бд"}</definedName>
    <definedName name="gggggg" localSheetId="98" hidden="1">{#N/A,#N/A,FALSE,"т02бд"}</definedName>
    <definedName name="gggggg" localSheetId="99" hidden="1">{#N/A,#N/A,FALSE,"т02бд"}</definedName>
    <definedName name="gggggg" localSheetId="100" hidden="1">{#N/A,#N/A,FALSE,"т02бд"}</definedName>
    <definedName name="gggggg" localSheetId="106" hidden="1">{#N/A,#N/A,FALSE,"т02бд"}</definedName>
    <definedName name="gggggg" localSheetId="80"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103" hidden="1">{#N/A,#N/A,FALSE,"т02бд"}</definedName>
    <definedName name="gggggg" localSheetId="104" hidden="1">{#N/A,#N/A,FALSE,"т02бд"}</definedName>
    <definedName name="gggggg" localSheetId="105" hidden="1">{#N/A,#N/A,FALSE,"т02бд"}</definedName>
    <definedName name="gggggg" hidden="1">{#N/A,#N/A,FALSE,"т02бд"}</definedName>
    <definedName name="gggggg_2" localSheetId="1" hidden="1">{#N/A,#N/A,FALSE,"т02бд"}</definedName>
    <definedName name="gggggg_2" localSheetId="14" hidden="1">{#N/A,#N/A,FALSE,"т02бд"}</definedName>
    <definedName name="gggggg_2" localSheetId="17"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6" hidden="1">{#N/A,#N/A,FALSE,"т02бд"}</definedName>
    <definedName name="gggggg_2" localSheetId="41" hidden="1">{#N/A,#N/A,FALSE,"т02бд"}</definedName>
    <definedName name="gggggg_2" localSheetId="45"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65" hidden="1">{#N/A,#N/A,FALSE,"т02бд"}</definedName>
    <definedName name="gggggg_2" localSheetId="66" hidden="1">{#N/A,#N/A,FALSE,"т02бд"}</definedName>
    <definedName name="gggggg_2" localSheetId="92" hidden="1">{#N/A,#N/A,FALSE,"т02бд"}</definedName>
    <definedName name="gggggg_2" localSheetId="95" hidden="1">{#N/A,#N/A,FALSE,"т02бд"}</definedName>
    <definedName name="gggggg_2" localSheetId="99" hidden="1">{#N/A,#N/A,FALSE,"т02бд"}</definedName>
    <definedName name="gggggg_2" localSheetId="80"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103" hidden="1">{#N/A,#N/A,FALSE,"т02бд"}</definedName>
    <definedName name="gggggg_2" localSheetId="104" hidden="1">{#N/A,#N/A,FALSE,"т02бд"}</definedName>
    <definedName name="gggggg_2" localSheetId="105" hidden="1">{#N/A,#N/A,FALSE,"т02бд"}</definedName>
    <definedName name="gggggg_2" hidden="1">{#N/A,#N/A,FALSE,"т02бд"}</definedName>
    <definedName name="gggggg_2_1" localSheetId="1" hidden="1">{#N/A,#N/A,FALSE,"т02бд"}</definedName>
    <definedName name="gggggg_2_1" localSheetId="14" hidden="1">{#N/A,#N/A,FALSE,"т02бд"}</definedName>
    <definedName name="gggggg_2_1" localSheetId="17"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6" hidden="1">{#N/A,#N/A,FALSE,"т02бд"}</definedName>
    <definedName name="gggggg_2_1" localSheetId="41" hidden="1">{#N/A,#N/A,FALSE,"т02бд"}</definedName>
    <definedName name="gggggg_2_1" localSheetId="45"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65" hidden="1">{#N/A,#N/A,FALSE,"т02бд"}</definedName>
    <definedName name="gggggg_2_1" localSheetId="66" hidden="1">{#N/A,#N/A,FALSE,"т02бд"}</definedName>
    <definedName name="gggggg_2_1" localSheetId="92" hidden="1">{#N/A,#N/A,FALSE,"т02бд"}</definedName>
    <definedName name="gggggg_2_1" localSheetId="95" hidden="1">{#N/A,#N/A,FALSE,"т02бд"}</definedName>
    <definedName name="gggggg_2_1" localSheetId="99" hidden="1">{#N/A,#N/A,FALSE,"т02бд"}</definedName>
    <definedName name="gggggg_2_1" localSheetId="80"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103" hidden="1">{#N/A,#N/A,FALSE,"т02бд"}</definedName>
    <definedName name="gggggg_2_1" localSheetId="104" hidden="1">{#N/A,#N/A,FALSE,"т02бд"}</definedName>
    <definedName name="gggggg_2_1" localSheetId="105" hidden="1">{#N/A,#N/A,FALSE,"т02бд"}</definedName>
    <definedName name="gggggg_2_1" hidden="1">{#N/A,#N/A,FALSE,"т02бд"}</definedName>
    <definedName name="ghghg" localSheetId="1" hidden="1">{#N/A,#N/A,FALSE,"т02бд"}</definedName>
    <definedName name="ghghg" localSheetId="2" hidden="1">{#N/A,#N/A,FALSE,"т02бд"}</definedName>
    <definedName name="ghghg" localSheetId="12" hidden="1">{#N/A,#N/A,FALSE,"т02бд"}</definedName>
    <definedName name="ghghg" localSheetId="14" hidden="1">{#N/A,#N/A,FALSE,"т02бд"}</definedName>
    <definedName name="ghghg" localSheetId="15" hidden="1">{#N/A,#N/A,FALSE,"т02бд"}</definedName>
    <definedName name="ghghg" localSheetId="17" hidden="1">{#N/A,#N/A,FALSE,"т02бд"}</definedName>
    <definedName name="ghghg" localSheetId="18" hidden="1">{#N/A,#N/A,FALSE,"т02бд"}</definedName>
    <definedName name="ghghg" localSheetId="19"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6"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71" hidden="1">{#N/A,#N/A,FALSE,"т02бд"}</definedName>
    <definedName name="ghghg" localSheetId="65" hidden="1">{#N/A,#N/A,FALSE,"т02бд"}</definedName>
    <definedName name="ghghg" localSheetId="66" hidden="1">{#N/A,#N/A,FALSE,"т02бд"}</definedName>
    <definedName name="ghghg" localSheetId="68" hidden="1">{#N/A,#N/A,FALSE,"т02бд"}</definedName>
    <definedName name="ghghg" localSheetId="69" hidden="1">{#N/A,#N/A,FALSE,"т02бд"}</definedName>
    <definedName name="ghghg" localSheetId="72" hidden="1">{#N/A,#N/A,FALSE,"т02бд"}</definedName>
    <definedName name="ghghg" localSheetId="91" hidden="1">{#N/A,#N/A,FALSE,"т02бд"}</definedName>
    <definedName name="ghghg" localSheetId="92" hidden="1">{#N/A,#N/A,FALSE,"т02бд"}</definedName>
    <definedName name="ghghg" localSheetId="95" hidden="1">{#N/A,#N/A,FALSE,"т02бд"}</definedName>
    <definedName name="ghghg" localSheetId="97" hidden="1">{#N/A,#N/A,FALSE,"т02бд"}</definedName>
    <definedName name="ghghg" localSheetId="98" hidden="1">{#N/A,#N/A,FALSE,"т02бд"}</definedName>
    <definedName name="ghghg" localSheetId="99" hidden="1">{#N/A,#N/A,FALSE,"т02бд"}</definedName>
    <definedName name="ghghg" localSheetId="100" hidden="1">{#N/A,#N/A,FALSE,"т02бд"}</definedName>
    <definedName name="ghghg" localSheetId="106" hidden="1">{#N/A,#N/A,FALSE,"т02бд"}</definedName>
    <definedName name="ghghg" localSheetId="80"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103" hidden="1">{#N/A,#N/A,FALSE,"т02бд"}</definedName>
    <definedName name="ghghg" localSheetId="104" hidden="1">{#N/A,#N/A,FALSE,"т02бд"}</definedName>
    <definedName name="ghghg" localSheetId="105" hidden="1">{#N/A,#N/A,FALSE,"т02бд"}</definedName>
    <definedName name="ghghg" hidden="1">{#N/A,#N/A,FALSE,"т02бд"}</definedName>
    <definedName name="ghghg_2" localSheetId="1" hidden="1">{#N/A,#N/A,FALSE,"т02бд"}</definedName>
    <definedName name="ghghg_2" localSheetId="14" hidden="1">{#N/A,#N/A,FALSE,"т02бд"}</definedName>
    <definedName name="ghghg_2" localSheetId="17"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6" hidden="1">{#N/A,#N/A,FALSE,"т02бд"}</definedName>
    <definedName name="ghghg_2" localSheetId="41" hidden="1">{#N/A,#N/A,FALSE,"т02бд"}</definedName>
    <definedName name="ghghg_2" localSheetId="45"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65" hidden="1">{#N/A,#N/A,FALSE,"т02бд"}</definedName>
    <definedName name="ghghg_2" localSheetId="66" hidden="1">{#N/A,#N/A,FALSE,"т02бд"}</definedName>
    <definedName name="ghghg_2" localSheetId="92" hidden="1">{#N/A,#N/A,FALSE,"т02бд"}</definedName>
    <definedName name="ghghg_2" localSheetId="95" hidden="1">{#N/A,#N/A,FALSE,"т02бд"}</definedName>
    <definedName name="ghghg_2" localSheetId="99" hidden="1">{#N/A,#N/A,FALSE,"т02бд"}</definedName>
    <definedName name="ghghg_2" localSheetId="80"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103" hidden="1">{#N/A,#N/A,FALSE,"т02бд"}</definedName>
    <definedName name="ghghg_2" localSheetId="104" hidden="1">{#N/A,#N/A,FALSE,"т02бд"}</definedName>
    <definedName name="ghghg_2" localSheetId="105" hidden="1">{#N/A,#N/A,FALSE,"т02бд"}</definedName>
    <definedName name="ghghg_2" hidden="1">{#N/A,#N/A,FALSE,"т02бд"}</definedName>
    <definedName name="ghghg_2_1" localSheetId="1" hidden="1">{#N/A,#N/A,FALSE,"т02бд"}</definedName>
    <definedName name="ghghg_2_1" localSheetId="14" hidden="1">{#N/A,#N/A,FALSE,"т02бд"}</definedName>
    <definedName name="ghghg_2_1" localSheetId="17"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6" hidden="1">{#N/A,#N/A,FALSE,"т02бд"}</definedName>
    <definedName name="ghghg_2_1" localSheetId="41" hidden="1">{#N/A,#N/A,FALSE,"т02бд"}</definedName>
    <definedName name="ghghg_2_1" localSheetId="45"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65" hidden="1">{#N/A,#N/A,FALSE,"т02бд"}</definedName>
    <definedName name="ghghg_2_1" localSheetId="66" hidden="1">{#N/A,#N/A,FALSE,"т02бд"}</definedName>
    <definedName name="ghghg_2_1" localSheetId="92" hidden="1">{#N/A,#N/A,FALSE,"т02бд"}</definedName>
    <definedName name="ghghg_2_1" localSheetId="95" hidden="1">{#N/A,#N/A,FALSE,"т02бд"}</definedName>
    <definedName name="ghghg_2_1" localSheetId="99" hidden="1">{#N/A,#N/A,FALSE,"т02бд"}</definedName>
    <definedName name="ghghg_2_1" localSheetId="80"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103" hidden="1">{#N/A,#N/A,FALSE,"т02бд"}</definedName>
    <definedName name="ghghg_2_1" localSheetId="104" hidden="1">{#N/A,#N/A,FALSE,"т02бд"}</definedName>
    <definedName name="ghghg_2_1" localSheetId="105"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2" hidden="1">{#N/A,#N/A,FALSE,"т02бд"}</definedName>
    <definedName name="ghghghg" localSheetId="14" hidden="1">{#N/A,#N/A,FALSE,"т02бд"}</definedName>
    <definedName name="ghghghg" localSheetId="15" hidden="1">{#N/A,#N/A,FALSE,"т02бд"}</definedName>
    <definedName name="ghghghg" localSheetId="17" hidden="1">{#N/A,#N/A,FALSE,"т02бд"}</definedName>
    <definedName name="ghghghg" localSheetId="18" hidden="1">{#N/A,#N/A,FALSE,"т02бд"}</definedName>
    <definedName name="ghghghg" localSheetId="19"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6"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71" hidden="1">{#N/A,#N/A,FALSE,"т02бд"}</definedName>
    <definedName name="ghghghg" localSheetId="65" hidden="1">{#N/A,#N/A,FALSE,"т02бд"}</definedName>
    <definedName name="ghghghg" localSheetId="66" hidden="1">{#N/A,#N/A,FALSE,"т02бд"}</definedName>
    <definedName name="ghghghg" localSheetId="68" hidden="1">{#N/A,#N/A,FALSE,"т02бд"}</definedName>
    <definedName name="ghghghg" localSheetId="69" hidden="1">{#N/A,#N/A,FALSE,"т02бд"}</definedName>
    <definedName name="ghghghg" localSheetId="72" hidden="1">{#N/A,#N/A,FALSE,"т02бд"}</definedName>
    <definedName name="ghghghg" localSheetId="91" hidden="1">{#N/A,#N/A,FALSE,"т02бд"}</definedName>
    <definedName name="ghghghg" localSheetId="92" hidden="1">{#N/A,#N/A,FALSE,"т02бд"}</definedName>
    <definedName name="ghghghg" localSheetId="95" hidden="1">{#N/A,#N/A,FALSE,"т02бд"}</definedName>
    <definedName name="ghghghg" localSheetId="97" hidden="1">{#N/A,#N/A,FALSE,"т02бд"}</definedName>
    <definedName name="ghghghg" localSheetId="98" hidden="1">{#N/A,#N/A,FALSE,"т02бд"}</definedName>
    <definedName name="ghghghg" localSheetId="99" hidden="1">{#N/A,#N/A,FALSE,"т02бд"}</definedName>
    <definedName name="ghghghg" localSheetId="100" hidden="1">{#N/A,#N/A,FALSE,"т02бд"}</definedName>
    <definedName name="ghghghg" localSheetId="106" hidden="1">{#N/A,#N/A,FALSE,"т02бд"}</definedName>
    <definedName name="ghghghg" localSheetId="80"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103" hidden="1">{#N/A,#N/A,FALSE,"т02бд"}</definedName>
    <definedName name="ghghghg" localSheetId="104" hidden="1">{#N/A,#N/A,FALSE,"т02бд"}</definedName>
    <definedName name="ghghghg" localSheetId="105" hidden="1">{#N/A,#N/A,FALSE,"т02бд"}</definedName>
    <definedName name="ghghghg" hidden="1">{#N/A,#N/A,FALSE,"т02бд"}</definedName>
    <definedName name="ghghghg_2" localSheetId="1" hidden="1">{#N/A,#N/A,FALSE,"т02бд"}</definedName>
    <definedName name="ghghghg_2" localSheetId="14" hidden="1">{#N/A,#N/A,FALSE,"т02бд"}</definedName>
    <definedName name="ghghghg_2" localSheetId="17"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6" hidden="1">{#N/A,#N/A,FALSE,"т02бд"}</definedName>
    <definedName name="ghghghg_2" localSheetId="41" hidden="1">{#N/A,#N/A,FALSE,"т02бд"}</definedName>
    <definedName name="ghghghg_2" localSheetId="45"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65" hidden="1">{#N/A,#N/A,FALSE,"т02бд"}</definedName>
    <definedName name="ghghghg_2" localSheetId="66" hidden="1">{#N/A,#N/A,FALSE,"т02бд"}</definedName>
    <definedName name="ghghghg_2" localSheetId="92" hidden="1">{#N/A,#N/A,FALSE,"т02бд"}</definedName>
    <definedName name="ghghghg_2" localSheetId="95" hidden="1">{#N/A,#N/A,FALSE,"т02бд"}</definedName>
    <definedName name="ghghghg_2" localSheetId="99" hidden="1">{#N/A,#N/A,FALSE,"т02бд"}</definedName>
    <definedName name="ghghghg_2" localSheetId="80"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103" hidden="1">{#N/A,#N/A,FALSE,"т02бд"}</definedName>
    <definedName name="ghghghg_2" localSheetId="104" hidden="1">{#N/A,#N/A,FALSE,"т02бд"}</definedName>
    <definedName name="ghghghg_2" localSheetId="105" hidden="1">{#N/A,#N/A,FALSE,"т02бд"}</definedName>
    <definedName name="ghghghg_2" hidden="1">{#N/A,#N/A,FALSE,"т02бд"}</definedName>
    <definedName name="ghghghg_2_1" localSheetId="1" hidden="1">{#N/A,#N/A,FALSE,"т02бд"}</definedName>
    <definedName name="ghghghg_2_1" localSheetId="14" hidden="1">{#N/A,#N/A,FALSE,"т02бд"}</definedName>
    <definedName name="ghghghg_2_1" localSheetId="17"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6" hidden="1">{#N/A,#N/A,FALSE,"т02бд"}</definedName>
    <definedName name="ghghghg_2_1" localSheetId="41" hidden="1">{#N/A,#N/A,FALSE,"т02бд"}</definedName>
    <definedName name="ghghghg_2_1" localSheetId="45"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65" hidden="1">{#N/A,#N/A,FALSE,"т02бд"}</definedName>
    <definedName name="ghghghg_2_1" localSheetId="66" hidden="1">{#N/A,#N/A,FALSE,"т02бд"}</definedName>
    <definedName name="ghghghg_2_1" localSheetId="92" hidden="1">{#N/A,#N/A,FALSE,"т02бд"}</definedName>
    <definedName name="ghghghg_2_1" localSheetId="95" hidden="1">{#N/A,#N/A,FALSE,"т02бд"}</definedName>
    <definedName name="ghghghg_2_1" localSheetId="99" hidden="1">{#N/A,#N/A,FALSE,"т02бд"}</definedName>
    <definedName name="ghghghg_2_1" localSheetId="80"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103" hidden="1">{#N/A,#N/A,FALSE,"т02бд"}</definedName>
    <definedName name="ghghghg_2_1" localSheetId="104" hidden="1">{#N/A,#N/A,FALSE,"т02бд"}</definedName>
    <definedName name="ghghghg_2_1" localSheetId="105" hidden="1">{#N/A,#N/A,FALSE,"т02бд"}</definedName>
    <definedName name="ghghghg_2_1" hidden="1">{#N/A,#N/A,FALSE,"т02бд"}</definedName>
    <definedName name="hgj" localSheetId="1" hidden="1">{#N/A,#N/A,FALSE,"т02бд"}</definedName>
    <definedName name="hgj" localSheetId="14" hidden="1">{#N/A,#N/A,FALSE,"т02бд"}</definedName>
    <definedName name="hgj" localSheetId="17"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6" hidden="1">{#N/A,#N/A,FALSE,"т02бд"}</definedName>
    <definedName name="hgj" localSheetId="41" hidden="1">{#N/A,#N/A,FALSE,"т02бд"}</definedName>
    <definedName name="hgj" localSheetId="45"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65" hidden="1">{#N/A,#N/A,FALSE,"т02бд"}</definedName>
    <definedName name="hgj" localSheetId="66" hidden="1">{#N/A,#N/A,FALSE,"т02бд"}</definedName>
    <definedName name="hgj" localSheetId="92" hidden="1">{#N/A,#N/A,FALSE,"т02бд"}</definedName>
    <definedName name="hgj" localSheetId="95" hidden="1">{#N/A,#N/A,FALSE,"т02бд"}</definedName>
    <definedName name="hgj" localSheetId="99" hidden="1">{#N/A,#N/A,FALSE,"т02бд"}</definedName>
    <definedName name="hgj" localSheetId="80"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103" hidden="1">{#N/A,#N/A,FALSE,"т02бд"}</definedName>
    <definedName name="hgj" localSheetId="104" hidden="1">{#N/A,#N/A,FALSE,"т02бд"}</definedName>
    <definedName name="hgj" localSheetId="105" hidden="1">{#N/A,#N/A,FALSE,"т02бд"}</definedName>
    <definedName name="hgj" hidden="1">{#N/A,#N/A,FALSE,"т02бд"}</definedName>
    <definedName name="hgj_1" localSheetId="1" hidden="1">{#N/A,#N/A,FALSE,"т02бд"}</definedName>
    <definedName name="hgj_1" localSheetId="14" hidden="1">{#N/A,#N/A,FALSE,"т02бд"}</definedName>
    <definedName name="hgj_1" localSheetId="17"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6" hidden="1">{#N/A,#N/A,FALSE,"т02бд"}</definedName>
    <definedName name="hgj_1" localSheetId="41" hidden="1">{#N/A,#N/A,FALSE,"т02бд"}</definedName>
    <definedName name="hgj_1" localSheetId="45"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65" hidden="1">{#N/A,#N/A,FALSE,"т02бд"}</definedName>
    <definedName name="hgj_1" localSheetId="66" hidden="1">{#N/A,#N/A,FALSE,"т02бд"}</definedName>
    <definedName name="hgj_1" localSheetId="92" hidden="1">{#N/A,#N/A,FALSE,"т02бд"}</definedName>
    <definedName name="hgj_1" localSheetId="95" hidden="1">{#N/A,#N/A,FALSE,"т02бд"}</definedName>
    <definedName name="hgj_1" localSheetId="99" hidden="1">{#N/A,#N/A,FALSE,"т02бд"}</definedName>
    <definedName name="hgj_1" localSheetId="80"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103" hidden="1">{#N/A,#N/A,FALSE,"т02бд"}</definedName>
    <definedName name="hgj_1" localSheetId="104" hidden="1">{#N/A,#N/A,FALSE,"т02бд"}</definedName>
    <definedName name="hgj_1" localSheetId="105" hidden="1">{#N/A,#N/A,FALSE,"т02бд"}</definedName>
    <definedName name="hgj_1" hidden="1">{#N/A,#N/A,FALSE,"т02бд"}</definedName>
    <definedName name="hgj_2" localSheetId="1" hidden="1">{#N/A,#N/A,FALSE,"т02бд"}</definedName>
    <definedName name="hgj_2" localSheetId="14" hidden="1">{#N/A,#N/A,FALSE,"т02бд"}</definedName>
    <definedName name="hgj_2" localSheetId="17"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6" hidden="1">{#N/A,#N/A,FALSE,"т02бд"}</definedName>
    <definedName name="hgj_2" localSheetId="41" hidden="1">{#N/A,#N/A,FALSE,"т02бд"}</definedName>
    <definedName name="hgj_2" localSheetId="45"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65" hidden="1">{#N/A,#N/A,FALSE,"т02бд"}</definedName>
    <definedName name="hgj_2" localSheetId="66" hidden="1">{#N/A,#N/A,FALSE,"т02бд"}</definedName>
    <definedName name="hgj_2" localSheetId="92" hidden="1">{#N/A,#N/A,FALSE,"т02бд"}</definedName>
    <definedName name="hgj_2" localSheetId="95" hidden="1">{#N/A,#N/A,FALSE,"т02бд"}</definedName>
    <definedName name="hgj_2" localSheetId="99" hidden="1">{#N/A,#N/A,FALSE,"т02бд"}</definedName>
    <definedName name="hgj_2" localSheetId="80"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103" hidden="1">{#N/A,#N/A,FALSE,"т02бд"}</definedName>
    <definedName name="hgj_2" localSheetId="104" hidden="1">{#N/A,#N/A,FALSE,"т02бд"}</definedName>
    <definedName name="hgj_2" localSheetId="105" hidden="1">{#N/A,#N/A,FALSE,"т02бд"}</definedName>
    <definedName name="hgj_2" hidden="1">{#N/A,#N/A,FALSE,"т02бд"}</definedName>
    <definedName name="hj" localSheetId="1" hidden="1">{#N/A,#N/A,FALSE,"т02бд"}</definedName>
    <definedName name="hj" localSheetId="14" hidden="1">{#N/A,#N/A,FALSE,"т02бд"}</definedName>
    <definedName name="hj" localSheetId="17"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3" hidden="1">{#N/A,#N/A,FALSE,"т02бд"}</definedName>
    <definedName name="hj" localSheetId="34" hidden="1">{#N/A,#N/A,FALSE,"т02бд"}</definedName>
    <definedName name="hj" localSheetId="35" hidden="1">{#N/A,#N/A,FALSE,"т02бд"}</definedName>
    <definedName name="hj" localSheetId="36" hidden="1">{#N/A,#N/A,FALSE,"т02бд"}</definedName>
    <definedName name="hj" localSheetId="41" hidden="1">{#N/A,#N/A,FALSE,"т02бд"}</definedName>
    <definedName name="hj" localSheetId="45"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65" hidden="1">{#N/A,#N/A,FALSE,"т02бд"}</definedName>
    <definedName name="hj" localSheetId="66" hidden="1">{#N/A,#N/A,FALSE,"т02бд"}</definedName>
    <definedName name="hj" localSheetId="92" hidden="1">{#N/A,#N/A,FALSE,"т02бд"}</definedName>
    <definedName name="hj" localSheetId="95" hidden="1">{#N/A,#N/A,FALSE,"т02бд"}</definedName>
    <definedName name="hj" localSheetId="99" hidden="1">{#N/A,#N/A,FALSE,"т02бд"}</definedName>
    <definedName name="hj" localSheetId="80"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103" hidden="1">{#N/A,#N/A,FALSE,"т02бд"}</definedName>
    <definedName name="hj" localSheetId="104" hidden="1">{#N/A,#N/A,FALSE,"т02бд"}</definedName>
    <definedName name="hj" localSheetId="105" hidden="1">{#N/A,#N/A,FALSE,"т02бд"}</definedName>
    <definedName name="hj" hidden="1">{#N/A,#N/A,FALSE,"т02бд"}</definedName>
    <definedName name="hj_1" localSheetId="1" hidden="1">{#N/A,#N/A,FALSE,"т02бд"}</definedName>
    <definedName name="hj_1" localSheetId="14" hidden="1">{#N/A,#N/A,FALSE,"т02бд"}</definedName>
    <definedName name="hj_1" localSheetId="17"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6" hidden="1">{#N/A,#N/A,FALSE,"т02бд"}</definedName>
    <definedName name="hj_1" localSheetId="41" hidden="1">{#N/A,#N/A,FALSE,"т02бд"}</definedName>
    <definedName name="hj_1" localSheetId="45"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65" hidden="1">{#N/A,#N/A,FALSE,"т02бд"}</definedName>
    <definedName name="hj_1" localSheetId="66" hidden="1">{#N/A,#N/A,FALSE,"т02бд"}</definedName>
    <definedName name="hj_1" localSheetId="92" hidden="1">{#N/A,#N/A,FALSE,"т02бд"}</definedName>
    <definedName name="hj_1" localSheetId="95" hidden="1">{#N/A,#N/A,FALSE,"т02бд"}</definedName>
    <definedName name="hj_1" localSheetId="99" hidden="1">{#N/A,#N/A,FALSE,"т02бд"}</definedName>
    <definedName name="hj_1" localSheetId="80"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103" hidden="1">{#N/A,#N/A,FALSE,"т02бд"}</definedName>
    <definedName name="hj_1" localSheetId="104" hidden="1">{#N/A,#N/A,FALSE,"т02бд"}</definedName>
    <definedName name="hj_1" localSheetId="105" hidden="1">{#N/A,#N/A,FALSE,"т02бд"}</definedName>
    <definedName name="hj_1" hidden="1">{#N/A,#N/A,FALSE,"т02бд"}</definedName>
    <definedName name="hj_2" localSheetId="1" hidden="1">{#N/A,#N/A,FALSE,"т02бд"}</definedName>
    <definedName name="hj_2" localSheetId="14" hidden="1">{#N/A,#N/A,FALSE,"т02бд"}</definedName>
    <definedName name="hj_2" localSheetId="17"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6" hidden="1">{#N/A,#N/A,FALSE,"т02бд"}</definedName>
    <definedName name="hj_2" localSheetId="41" hidden="1">{#N/A,#N/A,FALSE,"т02бд"}</definedName>
    <definedName name="hj_2" localSheetId="45"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65" hidden="1">{#N/A,#N/A,FALSE,"т02бд"}</definedName>
    <definedName name="hj_2" localSheetId="66" hidden="1">{#N/A,#N/A,FALSE,"т02бд"}</definedName>
    <definedName name="hj_2" localSheetId="92" hidden="1">{#N/A,#N/A,FALSE,"т02бд"}</definedName>
    <definedName name="hj_2" localSheetId="95" hidden="1">{#N/A,#N/A,FALSE,"т02бд"}</definedName>
    <definedName name="hj_2" localSheetId="99" hidden="1">{#N/A,#N/A,FALSE,"т02бд"}</definedName>
    <definedName name="hj_2" localSheetId="80"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103" hidden="1">{#N/A,#N/A,FALSE,"т02бд"}</definedName>
    <definedName name="hj_2" localSheetId="104" hidden="1">{#N/A,#N/A,FALSE,"т02бд"}</definedName>
    <definedName name="hj_2" localSheetId="105" hidden="1">{#N/A,#N/A,FALSE,"т02бд"}</definedName>
    <definedName name="hj_2" hidden="1">{#N/A,#N/A,FALSE,"т02бд"}</definedName>
    <definedName name="i" localSheetId="1" hidden="1">{#N/A,#N/A,FALSE,"т02бд"}</definedName>
    <definedName name="i" localSheetId="2" hidden="1">{#N/A,#N/A,FALSE,"т02бд"}</definedName>
    <definedName name="i" localSheetId="12" hidden="1">{#N/A,#N/A,FALSE,"т02бд"}</definedName>
    <definedName name="i" localSheetId="14" hidden="1">{#N/A,#N/A,FALSE,"т02бд"}</definedName>
    <definedName name="i" localSheetId="17" hidden="1">{#N/A,#N/A,FALSE,"т02бд"}</definedName>
    <definedName name="i" localSheetId="18" hidden="1">{#N/A,#N/A,FALSE,"т02бд"}</definedName>
    <definedName name="i" localSheetId="19"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3" hidden="1">{#N/A,#N/A,FALSE,"т02бд"}</definedName>
    <definedName name="i" localSheetId="34" hidden="1">{#N/A,#N/A,FALSE,"т02бд"}</definedName>
    <definedName name="i" localSheetId="35" hidden="1">{#N/A,#N/A,FALSE,"т02бд"}</definedName>
    <definedName name="i" localSheetId="36"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71" hidden="1">{#N/A,#N/A,FALSE,"т02бд"}</definedName>
    <definedName name="i" localSheetId="65" hidden="1">{#N/A,#N/A,FALSE,"т02бд"}</definedName>
    <definedName name="i" localSheetId="66" hidden="1">{#N/A,#N/A,FALSE,"т02бд"}</definedName>
    <definedName name="i" localSheetId="68" hidden="1">{#N/A,#N/A,FALSE,"т02бд"}</definedName>
    <definedName name="i" localSheetId="69" hidden="1">{#N/A,#N/A,FALSE,"т02бд"}</definedName>
    <definedName name="i" localSheetId="72" hidden="1">{#N/A,#N/A,FALSE,"т02бд"}</definedName>
    <definedName name="i" localSheetId="91" hidden="1">{#N/A,#N/A,FALSE,"т02бд"}</definedName>
    <definedName name="i" localSheetId="92" hidden="1">{#N/A,#N/A,FALSE,"т02бд"}</definedName>
    <definedName name="i" localSheetId="95" hidden="1">{#N/A,#N/A,FALSE,"т02бд"}</definedName>
    <definedName name="i" localSheetId="97" hidden="1">{#N/A,#N/A,FALSE,"т02бд"}</definedName>
    <definedName name="i" localSheetId="98" hidden="1">{#N/A,#N/A,FALSE,"т02бд"}</definedName>
    <definedName name="i" localSheetId="99" hidden="1">{#N/A,#N/A,FALSE,"т02бд"}</definedName>
    <definedName name="i" localSheetId="100" hidden="1">{#N/A,#N/A,FALSE,"т02бд"}</definedName>
    <definedName name="i" localSheetId="106" hidden="1">{#N/A,#N/A,FALSE,"т02бд"}</definedName>
    <definedName name="i" localSheetId="80"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9" hidden="1">{#N/A,#N/A,FALSE,"т02бд"}</definedName>
    <definedName name="i" localSheetId="50" hidden="1">{#N/A,#N/A,FALSE,"т02бд"}</definedName>
    <definedName name="i" localSheetId="51" hidden="1">{#N/A,#N/A,FALSE,"т02бд"}</definedName>
    <definedName name="i" localSheetId="103" hidden="1">{#N/A,#N/A,FALSE,"т02бд"}</definedName>
    <definedName name="i" localSheetId="104" hidden="1">{#N/A,#N/A,FALSE,"т02бд"}</definedName>
    <definedName name="i" localSheetId="105" hidden="1">{#N/A,#N/A,FALSE,"т02бд"}</definedName>
    <definedName name="i" hidden="1">{#N/A,#N/A,FALSE,"т02бд"}</definedName>
    <definedName name="i_1" localSheetId="1" hidden="1">{#N/A,#N/A,FALSE,"т02бд"}</definedName>
    <definedName name="i_1" localSheetId="14" hidden="1">{#N/A,#N/A,FALSE,"т02бд"}</definedName>
    <definedName name="i_1" localSheetId="17"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6" hidden="1">{#N/A,#N/A,FALSE,"т02бд"}</definedName>
    <definedName name="i_1" localSheetId="41" hidden="1">{#N/A,#N/A,FALSE,"т02бд"}</definedName>
    <definedName name="i_1" localSheetId="45"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65" hidden="1">{#N/A,#N/A,FALSE,"т02бд"}</definedName>
    <definedName name="i_1" localSheetId="66" hidden="1">{#N/A,#N/A,FALSE,"т02бд"}</definedName>
    <definedName name="i_1" localSheetId="92" hidden="1">{#N/A,#N/A,FALSE,"т02бд"}</definedName>
    <definedName name="i_1" localSheetId="95" hidden="1">{#N/A,#N/A,FALSE,"т02бд"}</definedName>
    <definedName name="i_1" localSheetId="99" hidden="1">{#N/A,#N/A,FALSE,"т02бд"}</definedName>
    <definedName name="i_1" localSheetId="80"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103" hidden="1">{#N/A,#N/A,FALSE,"т02бд"}</definedName>
    <definedName name="i_1" localSheetId="104" hidden="1">{#N/A,#N/A,FALSE,"т02бд"}</definedName>
    <definedName name="i_1" localSheetId="105" hidden="1">{#N/A,#N/A,FALSE,"т02бд"}</definedName>
    <definedName name="i_1" hidden="1">{#N/A,#N/A,FALSE,"т02бд"}</definedName>
    <definedName name="i_2" localSheetId="1" hidden="1">{#N/A,#N/A,FALSE,"т02бд"}</definedName>
    <definedName name="i_2" localSheetId="14" hidden="1">{#N/A,#N/A,FALSE,"т02бд"}</definedName>
    <definedName name="i_2" localSheetId="17"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6" hidden="1">{#N/A,#N/A,FALSE,"т02бд"}</definedName>
    <definedName name="i_2" localSheetId="41" hidden="1">{#N/A,#N/A,FALSE,"т02бд"}</definedName>
    <definedName name="i_2" localSheetId="45"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65" hidden="1">{#N/A,#N/A,FALSE,"т02бд"}</definedName>
    <definedName name="i_2" localSheetId="66" hidden="1">{#N/A,#N/A,FALSE,"т02бд"}</definedName>
    <definedName name="i_2" localSheetId="92" hidden="1">{#N/A,#N/A,FALSE,"т02бд"}</definedName>
    <definedName name="i_2" localSheetId="95" hidden="1">{#N/A,#N/A,FALSE,"т02бд"}</definedName>
    <definedName name="i_2" localSheetId="99" hidden="1">{#N/A,#N/A,FALSE,"т02бд"}</definedName>
    <definedName name="i_2" localSheetId="80"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103" hidden="1">{#N/A,#N/A,FALSE,"т02бд"}</definedName>
    <definedName name="i_2" localSheetId="104" hidden="1">{#N/A,#N/A,FALSE,"т02бд"}</definedName>
    <definedName name="i_2" localSheetId="105"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23" hidden="1">[2]Links!$D$2</definedName>
    <definedName name="k" localSheetId="24" hidden="1">[2]Links!$D$2</definedName>
    <definedName name="k" localSheetId="25" hidden="1">[2]Links!$D$2</definedName>
    <definedName name="k" localSheetId="27" hidden="1">[2]Links!$D$2</definedName>
    <definedName name="k" localSheetId="28" hidden="1">[2]Links!$D$2</definedName>
    <definedName name="k" localSheetId="29" hidden="1">[2]Links!$D$2</definedName>
    <definedName name="k" localSheetId="30" hidden="1">[2]Links!$D$2</definedName>
    <definedName name="k" localSheetId="43" hidden="1">{"WEO",#N/A,FALSE,"T"}</definedName>
    <definedName name="k" localSheetId="45" hidden="1">{"WEO",#N/A,FALSE,"T"}</definedName>
    <definedName name="k" localSheetId="46" hidden="1">{"WEO",#N/A,FALSE,"T"}</definedName>
    <definedName name="k" localSheetId="47" hidden="1">{#N/A,#N/A,FALSE,"т02бд"}</definedName>
    <definedName name="k" localSheetId="54" hidden="1">{"WEO",#N/A,FALSE,"T"}</definedName>
    <definedName name="k" localSheetId="55" hidden="1">{"WEO",#N/A,FALSE,"T"}</definedName>
    <definedName name="k" localSheetId="56" hidden="1">{"WEO",#N/A,FALSE,"T"}</definedName>
    <definedName name="k" localSheetId="71" hidden="1">{"WEO",#N/A,FALSE,"T"}</definedName>
    <definedName name="k" localSheetId="95" hidden="1">[2]Links!$D$2</definedName>
    <definedName name="k" localSheetId="99" hidden="1">[2]Links!$D$2</definedName>
    <definedName name="k" localSheetId="100" hidden="1">[2]Links!$D$2</definedName>
    <definedName name="k" localSheetId="106" hidden="1">{"WEO",#N/A,FALSE,"T"}</definedName>
    <definedName name="k" localSheetId="51" hidden="1">{#N/A,#N/A,FALSE,"т02бд"}</definedName>
    <definedName name="k" hidden="1">[2]Links!$D$2</definedName>
    <definedName name="k_1" localSheetId="1" hidden="1">{"WEO",#N/A,FALSE,"T"}</definedName>
    <definedName name="k_1" localSheetId="14" hidden="1">{"WEO",#N/A,FALSE,"T"}</definedName>
    <definedName name="k_1" localSheetId="17"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3" hidden="1">{"WEO",#N/A,FALSE,"T"}</definedName>
    <definedName name="k_1" localSheetId="34" hidden="1">{"WEO",#N/A,FALSE,"T"}</definedName>
    <definedName name="k_1" localSheetId="35" hidden="1">{"WEO",#N/A,FALSE,"T"}</definedName>
    <definedName name="k_1" localSheetId="36" hidden="1">{"WEO",#N/A,FALSE,"T"}</definedName>
    <definedName name="k_1" localSheetId="41" hidden="1">{"WEO",#N/A,FALSE,"T"}</definedName>
    <definedName name="k_1" localSheetId="45"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65" hidden="1">{"WEO",#N/A,FALSE,"T"}</definedName>
    <definedName name="k_1" localSheetId="66" hidden="1">{"WEO",#N/A,FALSE,"T"}</definedName>
    <definedName name="k_1" localSheetId="92" hidden="1">{"WEO",#N/A,FALSE,"T"}</definedName>
    <definedName name="k_1" localSheetId="95" hidden="1">{"WEO",#N/A,FALSE,"T"}</definedName>
    <definedName name="k_1" localSheetId="99" hidden="1">{"WEO",#N/A,FALSE,"T"}</definedName>
    <definedName name="k_1" localSheetId="80"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103" hidden="1">{"WEO",#N/A,FALSE,"T"}</definedName>
    <definedName name="k_1" localSheetId="104" hidden="1">{"WEO",#N/A,FALSE,"T"}</definedName>
    <definedName name="k_1" localSheetId="105" hidden="1">{"WEO",#N/A,FALSE,"T"}</definedName>
    <definedName name="k_1" hidden="1">{"WEO",#N/A,FALSE,"T"}</definedName>
    <definedName name="k_2" localSheetId="1" hidden="1">{"WEO",#N/A,FALSE,"T"}</definedName>
    <definedName name="k_2" localSheetId="14" hidden="1">{"WEO",#N/A,FALSE,"T"}</definedName>
    <definedName name="k_2" localSheetId="17"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3" hidden="1">{"WEO",#N/A,FALSE,"T"}</definedName>
    <definedName name="k_2" localSheetId="34" hidden="1">{"WEO",#N/A,FALSE,"T"}</definedName>
    <definedName name="k_2" localSheetId="35" hidden="1">{"WEO",#N/A,FALSE,"T"}</definedName>
    <definedName name="k_2" localSheetId="36" hidden="1">{"WEO",#N/A,FALSE,"T"}</definedName>
    <definedName name="k_2" localSheetId="41" hidden="1">{"WEO",#N/A,FALSE,"T"}</definedName>
    <definedName name="k_2" localSheetId="45"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65" hidden="1">{"WEO",#N/A,FALSE,"T"}</definedName>
    <definedName name="k_2" localSheetId="66" hidden="1">{"WEO",#N/A,FALSE,"T"}</definedName>
    <definedName name="k_2" localSheetId="92" hidden="1">{"WEO",#N/A,FALSE,"T"}</definedName>
    <definedName name="k_2" localSheetId="95" hidden="1">{"WEO",#N/A,FALSE,"T"}</definedName>
    <definedName name="k_2" localSheetId="99" hidden="1">{"WEO",#N/A,FALSE,"T"}</definedName>
    <definedName name="k_2" localSheetId="80"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103" hidden="1">{"WEO",#N/A,FALSE,"T"}</definedName>
    <definedName name="k_2" localSheetId="104" hidden="1">{"WEO",#N/A,FALSE,"T"}</definedName>
    <definedName name="k_2" localSheetId="105" hidden="1">{"WEO",#N/A,FALSE,"T"}</definedName>
    <definedName name="k_2" hidden="1">{"WEO",#N/A,FALSE,"T"}</definedName>
    <definedName name="khjkj" localSheetId="1" hidden="1">{#N/A,#N/A,FALSE,"т02бд"}</definedName>
    <definedName name="khjkj" localSheetId="2" hidden="1">{#N/A,#N/A,FALSE,"т02бд"}</definedName>
    <definedName name="khjkj" localSheetId="14" hidden="1">{#N/A,#N/A,FALSE,"т02бд"}</definedName>
    <definedName name="khjkj" localSheetId="17"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6" hidden="1">{#N/A,#N/A,FALSE,"т02бд"}</definedName>
    <definedName name="khjkj" localSheetId="41" hidden="1">{#N/A,#N/A,FALSE,"т02бд"}</definedName>
    <definedName name="khjkj" localSheetId="42" hidden="1">{#N/A,#N/A,FALSE,"т02бд"}</definedName>
    <definedName name="khjkj" localSheetId="44" hidden="1">{#N/A,#N/A,FALSE,"т02бд"}</definedName>
    <definedName name="khjkj" localSheetId="45"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71" hidden="1">{#N/A,#N/A,FALSE,"т02бд"}</definedName>
    <definedName name="khjkj" localSheetId="65" hidden="1">{#N/A,#N/A,FALSE,"т02бд"}</definedName>
    <definedName name="khjkj" localSheetId="66" hidden="1">{#N/A,#N/A,FALSE,"т02бд"}</definedName>
    <definedName name="khjkj" localSheetId="68" hidden="1">{#N/A,#N/A,FALSE,"т02бд"}</definedName>
    <definedName name="khjkj" localSheetId="69" hidden="1">{#N/A,#N/A,FALSE,"т02бд"}</definedName>
    <definedName name="khjkj" localSheetId="72" hidden="1">{#N/A,#N/A,FALSE,"т02бд"}</definedName>
    <definedName name="khjkj" localSheetId="91" hidden="1">{#N/A,#N/A,FALSE,"т02бд"}</definedName>
    <definedName name="khjkj" localSheetId="92" hidden="1">{#N/A,#N/A,FALSE,"т02бд"}</definedName>
    <definedName name="khjkj" localSheetId="95" hidden="1">{#N/A,#N/A,FALSE,"т02бд"}</definedName>
    <definedName name="khjkj" localSheetId="97" hidden="1">{#N/A,#N/A,FALSE,"т02бд"}</definedName>
    <definedName name="khjkj" localSheetId="98" hidden="1">{#N/A,#N/A,FALSE,"т02бд"}</definedName>
    <definedName name="khjkj" localSheetId="99" hidden="1">{#N/A,#N/A,FALSE,"т02бд"}</definedName>
    <definedName name="khjkj" localSheetId="100" hidden="1">{#N/A,#N/A,FALSE,"т02бд"}</definedName>
    <definedName name="khjkj" localSheetId="80"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9" hidden="1">{#N/A,#N/A,FALSE,"т02бд"}</definedName>
    <definedName name="khjkj" localSheetId="50" hidden="1">{#N/A,#N/A,FALSE,"т02бд"}</definedName>
    <definedName name="khjkj" localSheetId="103" hidden="1">{#N/A,#N/A,FALSE,"т02бд"}</definedName>
    <definedName name="khjkj" localSheetId="104" hidden="1">{#N/A,#N/A,FALSE,"т02бд"}</definedName>
    <definedName name="khjkj" localSheetId="105" hidden="1">{#N/A,#N/A,FALSE,"т02бд"}</definedName>
    <definedName name="khjkj" hidden="1">{#N/A,#N/A,FALSE,"т02бд"}</definedName>
    <definedName name="kkk" localSheetId="1" hidden="1">{#N/A,#N/A,FALSE,"т02бд"}</definedName>
    <definedName name="kkk" localSheetId="2" hidden="1">{#N/A,#N/A,FALSE,"т02бд"}</definedName>
    <definedName name="kkk" localSheetId="12" hidden="1">{#N/A,#N/A,FALSE,"т02бд"}</definedName>
    <definedName name="kkk" localSheetId="14" hidden="1">{#N/A,#N/A,FALSE,"т02бд"}</definedName>
    <definedName name="kkk" localSheetId="17" hidden="1">{#N/A,#N/A,FALSE,"т02бд"}</definedName>
    <definedName name="kkk" localSheetId="18" hidden="1">{#N/A,#N/A,FALSE,"т02бд"}</definedName>
    <definedName name="kkk" localSheetId="19"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6"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71" hidden="1">{#N/A,#N/A,FALSE,"т02бд"}</definedName>
    <definedName name="kkk" localSheetId="65" hidden="1">{#N/A,#N/A,FALSE,"т02бд"}</definedName>
    <definedName name="kkk" localSheetId="66" hidden="1">{#N/A,#N/A,FALSE,"т02бд"}</definedName>
    <definedName name="kkk" localSheetId="68" hidden="1">{#N/A,#N/A,FALSE,"т02бд"}</definedName>
    <definedName name="kkk" localSheetId="69" hidden="1">{#N/A,#N/A,FALSE,"т02бд"}</definedName>
    <definedName name="kkk" localSheetId="72" hidden="1">{#N/A,#N/A,FALSE,"т02бд"}</definedName>
    <definedName name="kkk" localSheetId="91" hidden="1">{#N/A,#N/A,FALSE,"т02бд"}</definedName>
    <definedName name="kkk" localSheetId="92" hidden="1">{#N/A,#N/A,FALSE,"т02бд"}</definedName>
    <definedName name="kkk" localSheetId="95" hidden="1">{#N/A,#N/A,FALSE,"т02бд"}</definedName>
    <definedName name="kkk" localSheetId="97" hidden="1">{#N/A,#N/A,FALSE,"т02бд"}</definedName>
    <definedName name="kkk" localSheetId="98" hidden="1">{#N/A,#N/A,FALSE,"т02бд"}</definedName>
    <definedName name="kkk" localSheetId="99" hidden="1">{#N/A,#N/A,FALSE,"т02бд"}</definedName>
    <definedName name="kkk" localSheetId="100" hidden="1">{#N/A,#N/A,FALSE,"т02бд"}</definedName>
    <definedName name="kkk" localSheetId="106" hidden="1">{#N/A,#N/A,FALSE,"т02бд"}</definedName>
    <definedName name="kkk" localSheetId="80"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103" hidden="1">{#N/A,#N/A,FALSE,"т02бд"}</definedName>
    <definedName name="kkk" localSheetId="104" hidden="1">{#N/A,#N/A,FALSE,"т02бд"}</definedName>
    <definedName name="kkk" localSheetId="105" hidden="1">{#N/A,#N/A,FALSE,"т02бд"}</definedName>
    <definedName name="kkk" hidden="1">{#N/A,#N/A,FALSE,"т02бд"}</definedName>
    <definedName name="kkk_1" localSheetId="1" hidden="1">{#N/A,#N/A,FALSE,"т02бд"}</definedName>
    <definedName name="kkk_1" localSheetId="14" hidden="1">{#N/A,#N/A,FALSE,"т02бд"}</definedName>
    <definedName name="kkk_1" localSheetId="17"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6" hidden="1">{#N/A,#N/A,FALSE,"т02бд"}</definedName>
    <definedName name="kkk_1" localSheetId="41" hidden="1">{#N/A,#N/A,FALSE,"т02бд"}</definedName>
    <definedName name="kkk_1" localSheetId="45"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65" hidden="1">{#N/A,#N/A,FALSE,"т02бд"}</definedName>
    <definedName name="kkk_1" localSheetId="66" hidden="1">{#N/A,#N/A,FALSE,"т02бд"}</definedName>
    <definedName name="kkk_1" localSheetId="92" hidden="1">{#N/A,#N/A,FALSE,"т02бд"}</definedName>
    <definedName name="kkk_1" localSheetId="95" hidden="1">{#N/A,#N/A,FALSE,"т02бд"}</definedName>
    <definedName name="kkk_1" localSheetId="99" hidden="1">{#N/A,#N/A,FALSE,"т02бд"}</definedName>
    <definedName name="kkk_1" localSheetId="80"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103" hidden="1">{#N/A,#N/A,FALSE,"т02бд"}</definedName>
    <definedName name="kkk_1" localSheetId="104" hidden="1">{#N/A,#N/A,FALSE,"т02бд"}</definedName>
    <definedName name="kkk_1" localSheetId="105" hidden="1">{#N/A,#N/A,FALSE,"т02бд"}</definedName>
    <definedName name="kkk_1" hidden="1">{#N/A,#N/A,FALSE,"т02бд"}</definedName>
    <definedName name="kkk_2" localSheetId="1" hidden="1">{#N/A,#N/A,FALSE,"т02бд"}</definedName>
    <definedName name="kkk_2" localSheetId="14" hidden="1">{#N/A,#N/A,FALSE,"т02бд"}</definedName>
    <definedName name="kkk_2" localSheetId="17"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6" hidden="1">{#N/A,#N/A,FALSE,"т02бд"}</definedName>
    <definedName name="kkk_2" localSheetId="41" hidden="1">{#N/A,#N/A,FALSE,"т02бд"}</definedName>
    <definedName name="kkk_2" localSheetId="45"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65" hidden="1">{#N/A,#N/A,FALSE,"т02бд"}</definedName>
    <definedName name="kkk_2" localSheetId="66" hidden="1">{#N/A,#N/A,FALSE,"т02бд"}</definedName>
    <definedName name="kkk_2" localSheetId="92" hidden="1">{#N/A,#N/A,FALSE,"т02бд"}</definedName>
    <definedName name="kkk_2" localSheetId="95" hidden="1">{#N/A,#N/A,FALSE,"т02бд"}</definedName>
    <definedName name="kkk_2" localSheetId="99" hidden="1">{#N/A,#N/A,FALSE,"т02бд"}</definedName>
    <definedName name="kkk_2" localSheetId="80"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103" hidden="1">{#N/A,#N/A,FALSE,"т02бд"}</definedName>
    <definedName name="kkk_2" localSheetId="104" hidden="1">{#N/A,#N/A,FALSE,"т02бд"}</definedName>
    <definedName name="kkk_2" localSheetId="105" hidden="1">{#N/A,#N/A,FALSE,"т02бд"}</definedName>
    <definedName name="kkk_2" hidden="1">{#N/A,#N/A,FALSE,"т02бд"}</definedName>
    <definedName name="kkkkk" localSheetId="1" hidden="1">{#N/A,#N/A,FALSE,"т02бд"}</definedName>
    <definedName name="kkkkk" localSheetId="2" hidden="1">{#N/A,#N/A,FALSE,"т02бд"}</definedName>
    <definedName name="kkkkk" localSheetId="12" hidden="1">{#N/A,#N/A,FALSE,"т02бд"}</definedName>
    <definedName name="kkkkk" localSheetId="14" hidden="1">{#N/A,#N/A,FALSE,"т02бд"}</definedName>
    <definedName name="kkkkk" localSheetId="17" hidden="1">{#N/A,#N/A,FALSE,"т02бд"}</definedName>
    <definedName name="kkkkk" localSheetId="18" hidden="1">{#N/A,#N/A,FALSE,"т02бд"}</definedName>
    <definedName name="kkkkk" localSheetId="19"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6"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71" hidden="1">{#N/A,#N/A,FALSE,"т02бд"}</definedName>
    <definedName name="kkkkk" localSheetId="65" hidden="1">{#N/A,#N/A,FALSE,"т02бд"}</definedName>
    <definedName name="kkkkk" localSheetId="66" hidden="1">{#N/A,#N/A,FALSE,"т02бд"}</definedName>
    <definedName name="kkkkk" localSheetId="68" hidden="1">{#N/A,#N/A,FALSE,"т02бд"}</definedName>
    <definedName name="kkkkk" localSheetId="69" hidden="1">{#N/A,#N/A,FALSE,"т02бд"}</definedName>
    <definedName name="kkkkk" localSheetId="72" hidden="1">{#N/A,#N/A,FALSE,"т02бд"}</definedName>
    <definedName name="kkkkk" localSheetId="91" hidden="1">{#N/A,#N/A,FALSE,"т02бд"}</definedName>
    <definedName name="kkkkk" localSheetId="92" hidden="1">{#N/A,#N/A,FALSE,"т02бд"}</definedName>
    <definedName name="kkkkk" localSheetId="95" hidden="1">{#N/A,#N/A,FALSE,"т02бд"}</definedName>
    <definedName name="kkkkk" localSheetId="97" hidden="1">{#N/A,#N/A,FALSE,"т02бд"}</definedName>
    <definedName name="kkkkk" localSheetId="98" hidden="1">{#N/A,#N/A,FALSE,"т02бд"}</definedName>
    <definedName name="kkkkk" localSheetId="99" hidden="1">{#N/A,#N/A,FALSE,"т02бд"}</definedName>
    <definedName name="kkkkk" localSheetId="100" hidden="1">{#N/A,#N/A,FALSE,"т02бд"}</definedName>
    <definedName name="kkkkk" localSheetId="106" hidden="1">{#N/A,#N/A,FALSE,"т02бд"}</definedName>
    <definedName name="kkkkk" localSheetId="80"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103" hidden="1">{#N/A,#N/A,FALSE,"т02бд"}</definedName>
    <definedName name="kkkkk" localSheetId="104" hidden="1">{#N/A,#N/A,FALSE,"т02бд"}</definedName>
    <definedName name="kkkkk" localSheetId="105" hidden="1">{#N/A,#N/A,FALSE,"т02бд"}</definedName>
    <definedName name="kkkkk" hidden="1">{#N/A,#N/A,FALSE,"т02бд"}</definedName>
    <definedName name="kkkkk_1" localSheetId="1" hidden="1">{#N/A,#N/A,FALSE,"т02бд"}</definedName>
    <definedName name="kkkkk_1" localSheetId="14" hidden="1">{#N/A,#N/A,FALSE,"т02бд"}</definedName>
    <definedName name="kkkkk_1" localSheetId="17"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6" hidden="1">{#N/A,#N/A,FALSE,"т02бд"}</definedName>
    <definedName name="kkkkk_1" localSheetId="41" hidden="1">{#N/A,#N/A,FALSE,"т02бд"}</definedName>
    <definedName name="kkkkk_1" localSheetId="45"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65" hidden="1">{#N/A,#N/A,FALSE,"т02бд"}</definedName>
    <definedName name="kkkkk_1" localSheetId="66" hidden="1">{#N/A,#N/A,FALSE,"т02бд"}</definedName>
    <definedName name="kkkkk_1" localSheetId="92" hidden="1">{#N/A,#N/A,FALSE,"т02бд"}</definedName>
    <definedName name="kkkkk_1" localSheetId="95" hidden="1">{#N/A,#N/A,FALSE,"т02бд"}</definedName>
    <definedName name="kkkkk_1" localSheetId="99" hidden="1">{#N/A,#N/A,FALSE,"т02бд"}</definedName>
    <definedName name="kkkkk_1" localSheetId="80"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103" hidden="1">{#N/A,#N/A,FALSE,"т02бд"}</definedName>
    <definedName name="kkkkk_1" localSheetId="104" hidden="1">{#N/A,#N/A,FALSE,"т02бд"}</definedName>
    <definedName name="kkkkk_1" localSheetId="105" hidden="1">{#N/A,#N/A,FALSE,"т02бд"}</definedName>
    <definedName name="kkkkk_1" hidden="1">{#N/A,#N/A,FALSE,"т02бд"}</definedName>
    <definedName name="kkkkk_2" localSheetId="1" hidden="1">{#N/A,#N/A,FALSE,"т02бд"}</definedName>
    <definedName name="kkkkk_2" localSheetId="14" hidden="1">{#N/A,#N/A,FALSE,"т02бд"}</definedName>
    <definedName name="kkkkk_2" localSheetId="17"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6" hidden="1">{#N/A,#N/A,FALSE,"т02бд"}</definedName>
    <definedName name="kkkkk_2" localSheetId="41" hidden="1">{#N/A,#N/A,FALSE,"т02бд"}</definedName>
    <definedName name="kkkkk_2" localSheetId="45"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65" hidden="1">{#N/A,#N/A,FALSE,"т02бд"}</definedName>
    <definedName name="kkkkk_2" localSheetId="66" hidden="1">{#N/A,#N/A,FALSE,"т02бд"}</definedName>
    <definedName name="kkkkk_2" localSheetId="92" hidden="1">{#N/A,#N/A,FALSE,"т02бд"}</definedName>
    <definedName name="kkkkk_2" localSheetId="95" hidden="1">{#N/A,#N/A,FALSE,"т02бд"}</definedName>
    <definedName name="kkkkk_2" localSheetId="99" hidden="1">{#N/A,#N/A,FALSE,"т02бд"}</definedName>
    <definedName name="kkkkk_2" localSheetId="80"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103" hidden="1">{#N/A,#N/A,FALSE,"т02бд"}</definedName>
    <definedName name="kkkkk_2" localSheetId="104" hidden="1">{#N/A,#N/A,FALSE,"т02бд"}</definedName>
    <definedName name="kkkkk_2" localSheetId="105"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7"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99"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6"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4" hidden="1">{"BOP_TAB",#N/A,FALSE,"N";"MIDTERM_TAB",#N/A,FALSE,"O";"FUND_CRED",#N/A,FALSE,"P";"DEBT_TAB1",#N/A,FALSE,"Q";"DEBT_TAB2",#N/A,FALSE,"Q";"FORFIN_TAB1",#N/A,FALSE,"R";"FORFIN_TAB2",#N/A,FALSE,"R";"BOP_ANALY",#N/A,FALSE,"U"}</definedName>
    <definedName name="KV_SH_FIN" localSheetId="10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92" hidden="1">{"BOP_TAB",#N/A,FALSE,"N";"MIDTERM_TAB",#N/A,FALSE,"O";"FUND_CRED",#N/A,FALSE,"P";"DEBT_TAB1",#N/A,FALSE,"Q";"DEBT_TAB2",#N/A,FALSE,"Q";"FORFIN_TAB1",#N/A,FALSE,"R";"FORFIN_TAB2",#N/A,FALSE,"R";"BOP_ANALY",#N/A,FALSE,"U"}</definedName>
    <definedName name="KV_SH_FIN_2" localSheetId="95" hidden="1">{"BOP_TAB",#N/A,FALSE,"N";"MIDTERM_TAB",#N/A,FALSE,"O";"FUND_CRED",#N/A,FALSE,"P";"DEBT_TAB1",#N/A,FALSE,"Q";"DEBT_TAB2",#N/A,FALSE,"Q";"FORFIN_TAB1",#N/A,FALSE,"R";"FORFIN_TAB2",#N/A,FALSE,"R";"BOP_ANALY",#N/A,FALSE,"U"}</definedName>
    <definedName name="KV_SH_FIN_2" localSheetId="99"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103" hidden="1">{"BOP_TAB",#N/A,FALSE,"N";"MIDTERM_TAB",#N/A,FALSE,"O";"FUND_CRED",#N/A,FALSE,"P";"DEBT_TAB1",#N/A,FALSE,"Q";"DEBT_TAB2",#N/A,FALSE,"Q";"FORFIN_TAB1",#N/A,FALSE,"R";"FORFIN_TAB2",#N/A,FALSE,"R";"BOP_ANALY",#N/A,FALSE,"U"}</definedName>
    <definedName name="KV_SH_FIN_2" localSheetId="104" hidden="1">{"BOP_TAB",#N/A,FALSE,"N";"MIDTERM_TAB",#N/A,FALSE,"O";"FUND_CRED",#N/A,FALSE,"P";"DEBT_TAB1",#N/A,FALSE,"Q";"DEBT_TAB2",#N/A,FALSE,"Q";"FORFIN_TAB1",#N/A,FALSE,"R";"FORFIN_TAB2",#N/A,FALSE,"R";"BOP_ANALY",#N/A,FALSE,"U"}</definedName>
    <definedName name="KV_SH_FIN_2" localSheetId="105"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92" hidden="1">{"BOP_TAB",#N/A,FALSE,"N";"MIDTERM_TAB",#N/A,FALSE,"O";"FUND_CRED",#N/A,FALSE,"P";"DEBT_TAB1",#N/A,FALSE,"Q";"DEBT_TAB2",#N/A,FALSE,"Q";"FORFIN_TAB1",#N/A,FALSE,"R";"FORFIN_TAB2",#N/A,FALSE,"R";"BOP_ANALY",#N/A,FALSE,"U"}</definedName>
    <definedName name="KV_SH_FIN_2_1" localSheetId="95" hidden="1">{"BOP_TAB",#N/A,FALSE,"N";"MIDTERM_TAB",#N/A,FALSE,"O";"FUND_CRED",#N/A,FALSE,"P";"DEBT_TAB1",#N/A,FALSE,"Q";"DEBT_TAB2",#N/A,FALSE,"Q";"FORFIN_TAB1",#N/A,FALSE,"R";"FORFIN_TAB2",#N/A,FALSE,"R";"BOP_ANALY",#N/A,FALSE,"U"}</definedName>
    <definedName name="KV_SH_FIN_2_1" localSheetId="99"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103" hidden="1">{"BOP_TAB",#N/A,FALSE,"N";"MIDTERM_TAB",#N/A,FALSE,"O";"FUND_CRED",#N/A,FALSE,"P";"DEBT_TAB1",#N/A,FALSE,"Q";"DEBT_TAB2",#N/A,FALSE,"Q";"FORFIN_TAB1",#N/A,FALSE,"R";"FORFIN_TAB2",#N/A,FALSE,"R";"BOP_ANALY",#N/A,FALSE,"U"}</definedName>
    <definedName name="KV_SH_FIN_2_1" localSheetId="104" hidden="1">{"BOP_TAB",#N/A,FALSE,"N";"MIDTERM_TAB",#N/A,FALSE,"O";"FUND_CRED",#N/A,FALSE,"P";"DEBT_TAB1",#N/A,FALSE,"Q";"DEBT_TAB2",#N/A,FALSE,"Q";"FORFIN_TAB1",#N/A,FALSE,"R";"FORFIN_TAB2",#N/A,FALSE,"R";"BOP_ANALY",#N/A,FALSE,"U"}</definedName>
    <definedName name="KV_SH_FIN_2_1" localSheetId="105"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2" hidden="1">{#N/A,#N/A,FALSE,"т02бд"}</definedName>
    <definedName name="lk" localSheetId="14" hidden="1">{#N/A,#N/A,FALSE,"т02бд"}</definedName>
    <definedName name="lk" localSheetId="17" hidden="1">{#N/A,#N/A,FALSE,"т02бд"}</definedName>
    <definedName name="lk" localSheetId="18" hidden="1">{#N/A,#N/A,FALSE,"т02бд"}</definedName>
    <definedName name="lk" localSheetId="19"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3" hidden="1">{#N/A,#N/A,FALSE,"т02бд"}</definedName>
    <definedName name="lk" localSheetId="34" hidden="1">{#N/A,#N/A,FALSE,"т02бд"}</definedName>
    <definedName name="lk" localSheetId="35" hidden="1">{#N/A,#N/A,FALSE,"т02бд"}</definedName>
    <definedName name="lk" localSheetId="36"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71" hidden="1">{#N/A,#N/A,FALSE,"т02бд"}</definedName>
    <definedName name="lk" localSheetId="65" hidden="1">{#N/A,#N/A,FALSE,"т02бд"}</definedName>
    <definedName name="lk" localSheetId="66" hidden="1">{#N/A,#N/A,FALSE,"т02бд"}</definedName>
    <definedName name="lk" localSheetId="68" hidden="1">{#N/A,#N/A,FALSE,"т02бд"}</definedName>
    <definedName name="lk" localSheetId="69" hidden="1">{#N/A,#N/A,FALSE,"т02бд"}</definedName>
    <definedName name="lk" localSheetId="72" hidden="1">{#N/A,#N/A,FALSE,"т02бд"}</definedName>
    <definedName name="lk" localSheetId="91" hidden="1">{#N/A,#N/A,FALSE,"т02бд"}</definedName>
    <definedName name="lk" localSheetId="92" hidden="1">{#N/A,#N/A,FALSE,"т02бд"}</definedName>
    <definedName name="lk" localSheetId="95" hidden="1">{#N/A,#N/A,FALSE,"т02бд"}</definedName>
    <definedName name="lk" localSheetId="97" hidden="1">{#N/A,#N/A,FALSE,"т02бд"}</definedName>
    <definedName name="lk" localSheetId="98" hidden="1">{#N/A,#N/A,FALSE,"т02бд"}</definedName>
    <definedName name="lk" localSheetId="99" hidden="1">{#N/A,#N/A,FALSE,"т02бд"}</definedName>
    <definedName name="lk" localSheetId="100" hidden="1">{#N/A,#N/A,FALSE,"т02бд"}</definedName>
    <definedName name="lk" localSheetId="106" hidden="1">{#N/A,#N/A,FALSE,"т02бд"}</definedName>
    <definedName name="lk" localSheetId="80"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9" hidden="1">{#N/A,#N/A,FALSE,"т02бд"}</definedName>
    <definedName name="lk" localSheetId="50" hidden="1">{#N/A,#N/A,FALSE,"т02бд"}</definedName>
    <definedName name="lk" localSheetId="51" hidden="1">{#N/A,#N/A,FALSE,"т02бд"}</definedName>
    <definedName name="lk" localSheetId="103" hidden="1">{#N/A,#N/A,FALSE,"т02бд"}</definedName>
    <definedName name="lk" localSheetId="104" hidden="1">{#N/A,#N/A,FALSE,"т02бд"}</definedName>
    <definedName name="lk" localSheetId="105" hidden="1">{#N/A,#N/A,FALSE,"т02бд"}</definedName>
    <definedName name="lk" hidden="1">{#N/A,#N/A,FALSE,"т02бд"}</definedName>
    <definedName name="lk_1" localSheetId="1" hidden="1">{#N/A,#N/A,FALSE,"т02бд"}</definedName>
    <definedName name="lk_1" localSheetId="14" hidden="1">{#N/A,#N/A,FALSE,"т02бд"}</definedName>
    <definedName name="lk_1" localSheetId="17"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6" hidden="1">{#N/A,#N/A,FALSE,"т02бд"}</definedName>
    <definedName name="lk_1" localSheetId="41" hidden="1">{#N/A,#N/A,FALSE,"т02бд"}</definedName>
    <definedName name="lk_1" localSheetId="45"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65" hidden="1">{#N/A,#N/A,FALSE,"т02бд"}</definedName>
    <definedName name="lk_1" localSheetId="66" hidden="1">{#N/A,#N/A,FALSE,"т02бд"}</definedName>
    <definedName name="lk_1" localSheetId="92" hidden="1">{#N/A,#N/A,FALSE,"т02бд"}</definedName>
    <definedName name="lk_1" localSheetId="95" hidden="1">{#N/A,#N/A,FALSE,"т02бд"}</definedName>
    <definedName name="lk_1" localSheetId="99" hidden="1">{#N/A,#N/A,FALSE,"т02бд"}</definedName>
    <definedName name="lk_1" localSheetId="80"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103" hidden="1">{#N/A,#N/A,FALSE,"т02бд"}</definedName>
    <definedName name="lk_1" localSheetId="104" hidden="1">{#N/A,#N/A,FALSE,"т02бд"}</definedName>
    <definedName name="lk_1" localSheetId="105" hidden="1">{#N/A,#N/A,FALSE,"т02бд"}</definedName>
    <definedName name="lk_1" hidden="1">{#N/A,#N/A,FALSE,"т02бд"}</definedName>
    <definedName name="lk_2" localSheetId="1" hidden="1">{#N/A,#N/A,FALSE,"т02бд"}</definedName>
    <definedName name="lk_2" localSheetId="14" hidden="1">{#N/A,#N/A,FALSE,"т02бд"}</definedName>
    <definedName name="lk_2" localSheetId="17"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6" hidden="1">{#N/A,#N/A,FALSE,"т02бд"}</definedName>
    <definedName name="lk_2" localSheetId="41" hidden="1">{#N/A,#N/A,FALSE,"т02бд"}</definedName>
    <definedName name="lk_2" localSheetId="45"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65" hidden="1">{#N/A,#N/A,FALSE,"т02бд"}</definedName>
    <definedName name="lk_2" localSheetId="66" hidden="1">{#N/A,#N/A,FALSE,"т02бд"}</definedName>
    <definedName name="lk_2" localSheetId="92" hidden="1">{#N/A,#N/A,FALSE,"т02бд"}</definedName>
    <definedName name="lk_2" localSheetId="95" hidden="1">{#N/A,#N/A,FALSE,"т02бд"}</definedName>
    <definedName name="lk_2" localSheetId="99" hidden="1">{#N/A,#N/A,FALSE,"т02бд"}</definedName>
    <definedName name="lk_2" localSheetId="80"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103" hidden="1">{#N/A,#N/A,FALSE,"т02бд"}</definedName>
    <definedName name="lk_2" localSheetId="104" hidden="1">{#N/A,#N/A,FALSE,"т02бд"}</definedName>
    <definedName name="lk_2" localSheetId="105" hidden="1">{#N/A,#N/A,FALSE,"т02бд"}</definedName>
    <definedName name="lk_2" hidden="1">{#N/A,#N/A,FALSE,"т02бд"}</definedName>
    <definedName name="ll" localSheetId="1" hidden="1">{#N/A,#N/A,FALSE,"Лист4"}</definedName>
    <definedName name="ll" localSheetId="14" hidden="1">{#N/A,#N/A,FALSE,"Лист4"}</definedName>
    <definedName name="ll" localSheetId="17"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6" hidden="1">{#N/A,#N/A,FALSE,"Лист4"}</definedName>
    <definedName name="ll" localSheetId="41" hidden="1">{#N/A,#N/A,FALSE,"Лист4"}</definedName>
    <definedName name="ll" localSheetId="45"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71" hidden="1">{#N/A,#N/A,FALSE,"Лист4"}</definedName>
    <definedName name="ll" localSheetId="65" hidden="1">{#N/A,#N/A,FALSE,"Лист4"}</definedName>
    <definedName name="ll" localSheetId="66" hidden="1">{#N/A,#N/A,FALSE,"Лист4"}</definedName>
    <definedName name="ll" localSheetId="68" hidden="1">{#N/A,#N/A,FALSE,"Лист4"}</definedName>
    <definedName name="ll" localSheetId="69" hidden="1">{#N/A,#N/A,FALSE,"Лист4"}</definedName>
    <definedName name="ll" localSheetId="72" hidden="1">{#N/A,#N/A,FALSE,"Лист4"}</definedName>
    <definedName name="ll" localSheetId="91" hidden="1">{#N/A,#N/A,FALSE,"Лист4"}</definedName>
    <definedName name="ll" localSheetId="92" hidden="1">{#N/A,#N/A,FALSE,"Лист4"}</definedName>
    <definedName name="ll" localSheetId="95" hidden="1">{#N/A,#N/A,FALSE,"Лист4"}</definedName>
    <definedName name="ll" localSheetId="97" hidden="1">{#N/A,#N/A,FALSE,"Лист4"}</definedName>
    <definedName name="ll" localSheetId="98" hidden="1">{#N/A,#N/A,FALSE,"Лист4"}</definedName>
    <definedName name="ll" localSheetId="99" hidden="1">{#N/A,#N/A,FALSE,"Лист4"}</definedName>
    <definedName name="ll" localSheetId="100" hidden="1">{#N/A,#N/A,FALSE,"Лист4"}</definedName>
    <definedName name="ll" localSheetId="106" hidden="1">{#N/A,#N/A,FALSE,"Лист4"}</definedName>
    <definedName name="ll" localSheetId="80"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9" hidden="1">{#N/A,#N/A,FALSE,"Лист4"}</definedName>
    <definedName name="ll" localSheetId="50" hidden="1">{#N/A,#N/A,FALSE,"Лист4"}</definedName>
    <definedName name="ll" localSheetId="103" hidden="1">{#N/A,#N/A,FALSE,"Лист4"}</definedName>
    <definedName name="ll" localSheetId="104" hidden="1">{#N/A,#N/A,FALSE,"Лист4"}</definedName>
    <definedName name="ll" localSheetId="105" hidden="1">{#N/A,#N/A,FALSE,"Лист4"}</definedName>
    <definedName name="ll" hidden="1">{#N/A,#N/A,FALSE,"Лист4"}</definedName>
    <definedName name="lll" localSheetId="1" hidden="1">{#N/A,#N/A,FALSE,"т02бд"}</definedName>
    <definedName name="lll" localSheetId="2" hidden="1">{#N/A,#N/A,FALSE,"т02бд"}</definedName>
    <definedName name="lll" localSheetId="12" hidden="1">{#N/A,#N/A,FALSE,"т02бд"}</definedName>
    <definedName name="lll" localSheetId="14" hidden="1">{#N/A,#N/A,FALSE,"т02бд"}</definedName>
    <definedName name="lll" localSheetId="15" hidden="1">{#N/A,#N/A,FALSE,"т02бд"}</definedName>
    <definedName name="lll" localSheetId="17" hidden="1">{#N/A,#N/A,FALSE,"т02бд"}</definedName>
    <definedName name="lll" localSheetId="18" hidden="1">{#N/A,#N/A,FALSE,"т02бд"}</definedName>
    <definedName name="lll" localSheetId="19"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6"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71" hidden="1">{#N/A,#N/A,FALSE,"т02бд"}</definedName>
    <definedName name="lll" localSheetId="65" hidden="1">{#N/A,#N/A,FALSE,"т02бд"}</definedName>
    <definedName name="lll" localSheetId="66" hidden="1">{#N/A,#N/A,FALSE,"т02бд"}</definedName>
    <definedName name="lll" localSheetId="68" hidden="1">{#N/A,#N/A,FALSE,"т02бд"}</definedName>
    <definedName name="lll" localSheetId="69" hidden="1">{#N/A,#N/A,FALSE,"т02бд"}</definedName>
    <definedName name="lll" localSheetId="72" hidden="1">{#N/A,#N/A,FALSE,"т02бд"}</definedName>
    <definedName name="lll" localSheetId="91" hidden="1">{#N/A,#N/A,FALSE,"т02бд"}</definedName>
    <definedName name="lll" localSheetId="92" hidden="1">{#N/A,#N/A,FALSE,"т02бд"}</definedName>
    <definedName name="lll" localSheetId="95" hidden="1">{#N/A,#N/A,FALSE,"т02бд"}</definedName>
    <definedName name="lll" localSheetId="97" hidden="1">{#N/A,#N/A,FALSE,"т02бд"}</definedName>
    <definedName name="lll" localSheetId="98" hidden="1">{#N/A,#N/A,FALSE,"т02бд"}</definedName>
    <definedName name="lll" localSheetId="99" hidden="1">{#N/A,#N/A,FALSE,"т02бд"}</definedName>
    <definedName name="lll" localSheetId="100" hidden="1">{#N/A,#N/A,FALSE,"т02бд"}</definedName>
    <definedName name="lll" localSheetId="106" hidden="1">{#N/A,#N/A,FALSE,"т02бд"}</definedName>
    <definedName name="lll" localSheetId="80"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103" hidden="1">{#N/A,#N/A,FALSE,"т02бд"}</definedName>
    <definedName name="lll" localSheetId="104" hidden="1">{#N/A,#N/A,FALSE,"т02бд"}</definedName>
    <definedName name="lll" localSheetId="105" hidden="1">{#N/A,#N/A,FALSE,"т02бд"}</definedName>
    <definedName name="lll" hidden="1">{#N/A,#N/A,FALSE,"т02бд"}</definedName>
    <definedName name="lll_2" localSheetId="1" hidden="1">{#N/A,#N/A,FALSE,"т02бд"}</definedName>
    <definedName name="lll_2" localSheetId="14" hidden="1">{#N/A,#N/A,FALSE,"т02бд"}</definedName>
    <definedName name="lll_2" localSheetId="17"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6" hidden="1">{#N/A,#N/A,FALSE,"т02бд"}</definedName>
    <definedName name="lll_2" localSheetId="41" hidden="1">{#N/A,#N/A,FALSE,"т02бд"}</definedName>
    <definedName name="lll_2" localSheetId="45"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65" hidden="1">{#N/A,#N/A,FALSE,"т02бд"}</definedName>
    <definedName name="lll_2" localSheetId="66" hidden="1">{#N/A,#N/A,FALSE,"т02бд"}</definedName>
    <definedName name="lll_2" localSheetId="92" hidden="1">{#N/A,#N/A,FALSE,"т02бд"}</definedName>
    <definedName name="lll_2" localSheetId="95" hidden="1">{#N/A,#N/A,FALSE,"т02бд"}</definedName>
    <definedName name="lll_2" localSheetId="99" hidden="1">{#N/A,#N/A,FALSE,"т02бд"}</definedName>
    <definedName name="lll_2" localSheetId="80"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103" hidden="1">{#N/A,#N/A,FALSE,"т02бд"}</definedName>
    <definedName name="lll_2" localSheetId="104" hidden="1">{#N/A,#N/A,FALSE,"т02бд"}</definedName>
    <definedName name="lll_2" localSheetId="105" hidden="1">{#N/A,#N/A,FALSE,"т02бд"}</definedName>
    <definedName name="lll_2" hidden="1">{#N/A,#N/A,FALSE,"т02бд"}</definedName>
    <definedName name="lll_2_1" localSheetId="1" hidden="1">{#N/A,#N/A,FALSE,"т02бд"}</definedName>
    <definedName name="lll_2_1" localSheetId="14" hidden="1">{#N/A,#N/A,FALSE,"т02бд"}</definedName>
    <definedName name="lll_2_1" localSheetId="17"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6" hidden="1">{#N/A,#N/A,FALSE,"т02бд"}</definedName>
    <definedName name="lll_2_1" localSheetId="41" hidden="1">{#N/A,#N/A,FALSE,"т02бд"}</definedName>
    <definedName name="lll_2_1" localSheetId="45"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65" hidden="1">{#N/A,#N/A,FALSE,"т02бд"}</definedName>
    <definedName name="lll_2_1" localSheetId="66" hidden="1">{#N/A,#N/A,FALSE,"т02бд"}</definedName>
    <definedName name="lll_2_1" localSheetId="92" hidden="1">{#N/A,#N/A,FALSE,"т02бд"}</definedName>
    <definedName name="lll_2_1" localSheetId="95" hidden="1">{#N/A,#N/A,FALSE,"т02бд"}</definedName>
    <definedName name="lll_2_1" localSheetId="99" hidden="1">{#N/A,#N/A,FALSE,"т02бд"}</definedName>
    <definedName name="lll_2_1" localSheetId="80"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103" hidden="1">{#N/A,#N/A,FALSE,"т02бд"}</definedName>
    <definedName name="lll_2_1" localSheetId="104" hidden="1">{#N/A,#N/A,FALSE,"т02бд"}</definedName>
    <definedName name="lll_2_1" localSheetId="105"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71" hidden="1">{#N/A,#N/A,FALSE,"I";#N/A,#N/A,FALSE,"J";#N/A,#N/A,FALSE,"K";#N/A,#N/A,FALSE,"L";#N/A,#N/A,FALSE,"M";#N/A,#N/A,FALSE,"N";#N/A,#N/A,FALSE,"O"}</definedName>
    <definedName name="m" localSheetId="65" hidden="1">{#N/A,#N/A,FALSE,"I";#N/A,#N/A,FALSE,"J";#N/A,#N/A,FALSE,"K";#N/A,#N/A,FALSE,"L";#N/A,#N/A,FALSE,"M";#N/A,#N/A,FALSE,"N";#N/A,#N/A,FALSE,"O"}</definedName>
    <definedName name="m" localSheetId="66"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2"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5" hidden="1">{#N/A,#N/A,FALSE,"I";#N/A,#N/A,FALSE,"J";#N/A,#N/A,FALSE,"K";#N/A,#N/A,FALSE,"L";#N/A,#N/A,FALSE,"M";#N/A,#N/A,FALSE,"N";#N/A,#N/A,FALSE,"O"}</definedName>
    <definedName name="m" localSheetId="97" hidden="1">{#N/A,#N/A,FALSE,"I";#N/A,#N/A,FALSE,"J";#N/A,#N/A,FALSE,"K";#N/A,#N/A,FALSE,"L";#N/A,#N/A,FALSE,"M";#N/A,#N/A,FALSE,"N";#N/A,#N/A,FALSE,"O"}</definedName>
    <definedName name="m" localSheetId="98" hidden="1">{#N/A,#N/A,FALSE,"I";#N/A,#N/A,FALSE,"J";#N/A,#N/A,FALSE,"K";#N/A,#N/A,FALSE,"L";#N/A,#N/A,FALSE,"M";#N/A,#N/A,FALSE,"N";#N/A,#N/A,FALSE,"O"}</definedName>
    <definedName name="m" localSheetId="99" hidden="1">{#N/A,#N/A,FALSE,"I";#N/A,#N/A,FALSE,"J";#N/A,#N/A,FALSE,"K";#N/A,#N/A,FALSE,"L";#N/A,#N/A,FALSE,"M";#N/A,#N/A,FALSE,"N";#N/A,#N/A,FALSE,"O"}</definedName>
    <definedName name="m" localSheetId="100" hidden="1">{#N/A,#N/A,FALSE,"I";#N/A,#N/A,FALSE,"J";#N/A,#N/A,FALSE,"K";#N/A,#N/A,FALSE,"L";#N/A,#N/A,FALSE,"M";#N/A,#N/A,FALSE,"N";#N/A,#N/A,FALSE,"O"}</definedName>
    <definedName name="m" localSheetId="106" hidden="1">{#N/A,#N/A,FALSE,"I";#N/A,#N/A,FALSE,"J";#N/A,#N/A,FALSE,"K";#N/A,#N/A,FALSE,"L";#N/A,#N/A,FALSE,"M";#N/A,#N/A,FALSE,"N";#N/A,#N/A,FALSE,"O"}</definedName>
    <definedName name="m" localSheetId="80"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103" hidden="1">{#N/A,#N/A,FALSE,"I";#N/A,#N/A,FALSE,"J";#N/A,#N/A,FALSE,"K";#N/A,#N/A,FALSE,"L";#N/A,#N/A,FALSE,"M";#N/A,#N/A,FALSE,"N";#N/A,#N/A,FALSE,"O"}</definedName>
    <definedName name="m" localSheetId="104" hidden="1">{#N/A,#N/A,FALSE,"I";#N/A,#N/A,FALSE,"J";#N/A,#N/A,FALSE,"K";#N/A,#N/A,FALSE,"L";#N/A,#N/A,FALSE,"M";#N/A,#N/A,FALSE,"N";#N/A,#N/A,FALSE,"O"}</definedName>
    <definedName name="m" localSheetId="10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4" hidden="1">{#N/A,#N/A,FALSE,"I";#N/A,#N/A,FALSE,"J";#N/A,#N/A,FALSE,"K";#N/A,#N/A,FALSE,"L";#N/A,#N/A,FALSE,"M";#N/A,#N/A,FALSE,"N";#N/A,#N/A,FALSE,"O"}</definedName>
    <definedName name="m_1" localSheetId="17"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41" hidden="1">{#N/A,#N/A,FALSE,"I";#N/A,#N/A,FALSE,"J";#N/A,#N/A,FALSE,"K";#N/A,#N/A,FALSE,"L";#N/A,#N/A,FALSE,"M";#N/A,#N/A,FALSE,"N";#N/A,#N/A,FALSE,"O"}</definedName>
    <definedName name="m_1" localSheetId="45"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65" hidden="1">{#N/A,#N/A,FALSE,"I";#N/A,#N/A,FALSE,"J";#N/A,#N/A,FALSE,"K";#N/A,#N/A,FALSE,"L";#N/A,#N/A,FALSE,"M";#N/A,#N/A,FALSE,"N";#N/A,#N/A,FALSE,"O"}</definedName>
    <definedName name="m_1" localSheetId="66" hidden="1">{#N/A,#N/A,FALSE,"I";#N/A,#N/A,FALSE,"J";#N/A,#N/A,FALSE,"K";#N/A,#N/A,FALSE,"L";#N/A,#N/A,FALSE,"M";#N/A,#N/A,FALSE,"N";#N/A,#N/A,FALSE,"O"}</definedName>
    <definedName name="m_1" localSheetId="92" hidden="1">{#N/A,#N/A,FALSE,"I";#N/A,#N/A,FALSE,"J";#N/A,#N/A,FALSE,"K";#N/A,#N/A,FALSE,"L";#N/A,#N/A,FALSE,"M";#N/A,#N/A,FALSE,"N";#N/A,#N/A,FALSE,"O"}</definedName>
    <definedName name="m_1" localSheetId="95" hidden="1">{#N/A,#N/A,FALSE,"I";#N/A,#N/A,FALSE,"J";#N/A,#N/A,FALSE,"K";#N/A,#N/A,FALSE,"L";#N/A,#N/A,FALSE,"M";#N/A,#N/A,FALSE,"N";#N/A,#N/A,FALSE,"O"}</definedName>
    <definedName name="m_1" localSheetId="99" hidden="1">{#N/A,#N/A,FALSE,"I";#N/A,#N/A,FALSE,"J";#N/A,#N/A,FALSE,"K";#N/A,#N/A,FALSE,"L";#N/A,#N/A,FALSE,"M";#N/A,#N/A,FALSE,"N";#N/A,#N/A,FALSE,"O"}</definedName>
    <definedName name="m_1" localSheetId="80"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103" hidden="1">{#N/A,#N/A,FALSE,"I";#N/A,#N/A,FALSE,"J";#N/A,#N/A,FALSE,"K";#N/A,#N/A,FALSE,"L";#N/A,#N/A,FALSE,"M";#N/A,#N/A,FALSE,"N";#N/A,#N/A,FALSE,"O"}</definedName>
    <definedName name="m_1" localSheetId="104" hidden="1">{#N/A,#N/A,FALSE,"I";#N/A,#N/A,FALSE,"J";#N/A,#N/A,FALSE,"K";#N/A,#N/A,FALSE,"L";#N/A,#N/A,FALSE,"M";#N/A,#N/A,FALSE,"N";#N/A,#N/A,FALSE,"O"}</definedName>
    <definedName name="m_1" localSheetId="105"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4" hidden="1">{#N/A,#N/A,FALSE,"I";#N/A,#N/A,FALSE,"J";#N/A,#N/A,FALSE,"K";#N/A,#N/A,FALSE,"L";#N/A,#N/A,FALSE,"M";#N/A,#N/A,FALSE,"N";#N/A,#N/A,FALSE,"O"}</definedName>
    <definedName name="m_2" localSheetId="17"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41" hidden="1">{#N/A,#N/A,FALSE,"I";#N/A,#N/A,FALSE,"J";#N/A,#N/A,FALSE,"K";#N/A,#N/A,FALSE,"L";#N/A,#N/A,FALSE,"M";#N/A,#N/A,FALSE,"N";#N/A,#N/A,FALSE,"O"}</definedName>
    <definedName name="m_2" localSheetId="45"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65" hidden="1">{#N/A,#N/A,FALSE,"I";#N/A,#N/A,FALSE,"J";#N/A,#N/A,FALSE,"K";#N/A,#N/A,FALSE,"L";#N/A,#N/A,FALSE,"M";#N/A,#N/A,FALSE,"N";#N/A,#N/A,FALSE,"O"}</definedName>
    <definedName name="m_2" localSheetId="66" hidden="1">{#N/A,#N/A,FALSE,"I";#N/A,#N/A,FALSE,"J";#N/A,#N/A,FALSE,"K";#N/A,#N/A,FALSE,"L";#N/A,#N/A,FALSE,"M";#N/A,#N/A,FALSE,"N";#N/A,#N/A,FALSE,"O"}</definedName>
    <definedName name="m_2" localSheetId="92" hidden="1">{#N/A,#N/A,FALSE,"I";#N/A,#N/A,FALSE,"J";#N/A,#N/A,FALSE,"K";#N/A,#N/A,FALSE,"L";#N/A,#N/A,FALSE,"M";#N/A,#N/A,FALSE,"N";#N/A,#N/A,FALSE,"O"}</definedName>
    <definedName name="m_2" localSheetId="95" hidden="1">{#N/A,#N/A,FALSE,"I";#N/A,#N/A,FALSE,"J";#N/A,#N/A,FALSE,"K";#N/A,#N/A,FALSE,"L";#N/A,#N/A,FALSE,"M";#N/A,#N/A,FALSE,"N";#N/A,#N/A,FALSE,"O"}</definedName>
    <definedName name="m_2" localSheetId="99" hidden="1">{#N/A,#N/A,FALSE,"I";#N/A,#N/A,FALSE,"J";#N/A,#N/A,FALSE,"K";#N/A,#N/A,FALSE,"L";#N/A,#N/A,FALSE,"M";#N/A,#N/A,FALSE,"N";#N/A,#N/A,FALSE,"O"}</definedName>
    <definedName name="m_2" localSheetId="80"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103" hidden="1">{#N/A,#N/A,FALSE,"I";#N/A,#N/A,FALSE,"J";#N/A,#N/A,FALSE,"K";#N/A,#N/A,FALSE,"L";#N/A,#N/A,FALSE,"M";#N/A,#N/A,FALSE,"N";#N/A,#N/A,FALSE,"O"}</definedName>
    <definedName name="m_2" localSheetId="104" hidden="1">{#N/A,#N/A,FALSE,"I";#N/A,#N/A,FALSE,"J";#N/A,#N/A,FALSE,"K";#N/A,#N/A,FALSE,"L";#N/A,#N/A,FALSE,"M";#N/A,#N/A,FALSE,"N";#N/A,#N/A,FALSE,"O"}</definedName>
    <definedName name="m_2" localSheetId="105"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2" hidden="1">{"MONA",#N/A,FALSE,"S"}</definedName>
    <definedName name="mn" localSheetId="14" hidden="1">{"MONA",#N/A,FALSE,"S"}</definedName>
    <definedName name="mn" localSheetId="17" hidden="1">{"MONA",#N/A,FALSE,"S"}</definedName>
    <definedName name="mn" localSheetId="18" hidden="1">{"MONA",#N/A,FALSE,"S"}</definedName>
    <definedName name="mn" localSheetId="19"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3" hidden="1">{"MONA",#N/A,FALSE,"S"}</definedName>
    <definedName name="mn" localSheetId="34" hidden="1">{"MONA",#N/A,FALSE,"S"}</definedName>
    <definedName name="mn" localSheetId="35" hidden="1">{"MONA",#N/A,FALSE,"S"}</definedName>
    <definedName name="mn" localSheetId="36"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71" hidden="1">{"MONA",#N/A,FALSE,"S"}</definedName>
    <definedName name="mn" localSheetId="65" hidden="1">{"MONA",#N/A,FALSE,"S"}</definedName>
    <definedName name="mn" localSheetId="66" hidden="1">{"MONA",#N/A,FALSE,"S"}</definedName>
    <definedName name="mn" localSheetId="68" hidden="1">{"MONA",#N/A,FALSE,"S"}</definedName>
    <definedName name="mn" localSheetId="69" hidden="1">{"MONA",#N/A,FALSE,"S"}</definedName>
    <definedName name="mn" localSheetId="72" hidden="1">{"MONA",#N/A,FALSE,"S"}</definedName>
    <definedName name="mn" localSheetId="91" hidden="1">{"MONA",#N/A,FALSE,"S"}</definedName>
    <definedName name="mn" localSheetId="92" hidden="1">{"MONA",#N/A,FALSE,"S"}</definedName>
    <definedName name="mn" localSheetId="95" hidden="1">{"MONA",#N/A,FALSE,"S"}</definedName>
    <definedName name="mn" localSheetId="97" hidden="1">{"MONA",#N/A,FALSE,"S"}</definedName>
    <definedName name="mn" localSheetId="98" hidden="1">{"MONA",#N/A,FALSE,"S"}</definedName>
    <definedName name="mn" localSheetId="99" hidden="1">{"MONA",#N/A,FALSE,"S"}</definedName>
    <definedName name="mn" localSheetId="100" hidden="1">{"MONA",#N/A,FALSE,"S"}</definedName>
    <definedName name="mn" localSheetId="106" hidden="1">{"MONA",#N/A,FALSE,"S"}</definedName>
    <definedName name="mn" localSheetId="80"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9" hidden="1">{"MONA",#N/A,FALSE,"S"}</definedName>
    <definedName name="mn" localSheetId="50" hidden="1">{"MONA",#N/A,FALSE,"S"}</definedName>
    <definedName name="mn" localSheetId="51" hidden="1">{"MONA",#N/A,FALSE,"S"}</definedName>
    <definedName name="mn" localSheetId="103" hidden="1">{"MONA",#N/A,FALSE,"S"}</definedName>
    <definedName name="mn" localSheetId="104" hidden="1">{"MONA",#N/A,FALSE,"S"}</definedName>
    <definedName name="mn" localSheetId="105" hidden="1">{"MONA",#N/A,FALSE,"S"}</definedName>
    <definedName name="mn" hidden="1">{"MONA",#N/A,FALSE,"S"}</definedName>
    <definedName name="mn_1" localSheetId="1" hidden="1">{"MONA",#N/A,FALSE,"S"}</definedName>
    <definedName name="mn_1" localSheetId="14" hidden="1">{"MONA",#N/A,FALSE,"S"}</definedName>
    <definedName name="mn_1" localSheetId="17"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3" hidden="1">{"MONA",#N/A,FALSE,"S"}</definedName>
    <definedName name="mn_1" localSheetId="34" hidden="1">{"MONA",#N/A,FALSE,"S"}</definedName>
    <definedName name="mn_1" localSheetId="35" hidden="1">{"MONA",#N/A,FALSE,"S"}</definedName>
    <definedName name="mn_1" localSheetId="36" hidden="1">{"MONA",#N/A,FALSE,"S"}</definedName>
    <definedName name="mn_1" localSheetId="41" hidden="1">{"MONA",#N/A,FALSE,"S"}</definedName>
    <definedName name="mn_1" localSheetId="45"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65" hidden="1">{"MONA",#N/A,FALSE,"S"}</definedName>
    <definedName name="mn_1" localSheetId="66" hidden="1">{"MONA",#N/A,FALSE,"S"}</definedName>
    <definedName name="mn_1" localSheetId="92" hidden="1">{"MONA",#N/A,FALSE,"S"}</definedName>
    <definedName name="mn_1" localSheetId="95" hidden="1">{"MONA",#N/A,FALSE,"S"}</definedName>
    <definedName name="mn_1" localSheetId="99" hidden="1">{"MONA",#N/A,FALSE,"S"}</definedName>
    <definedName name="mn_1" localSheetId="80"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103" hidden="1">{"MONA",#N/A,FALSE,"S"}</definedName>
    <definedName name="mn_1" localSheetId="104" hidden="1">{"MONA",#N/A,FALSE,"S"}</definedName>
    <definedName name="mn_1" localSheetId="105" hidden="1">{"MONA",#N/A,FALSE,"S"}</definedName>
    <definedName name="mn_1" hidden="1">{"MONA",#N/A,FALSE,"S"}</definedName>
    <definedName name="mn_2" localSheetId="1" hidden="1">{"MONA",#N/A,FALSE,"S"}</definedName>
    <definedName name="mn_2" localSheetId="14" hidden="1">{"MONA",#N/A,FALSE,"S"}</definedName>
    <definedName name="mn_2" localSheetId="17"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3" hidden="1">{"MONA",#N/A,FALSE,"S"}</definedName>
    <definedName name="mn_2" localSheetId="34" hidden="1">{"MONA",#N/A,FALSE,"S"}</definedName>
    <definedName name="mn_2" localSheetId="35" hidden="1">{"MONA",#N/A,FALSE,"S"}</definedName>
    <definedName name="mn_2" localSheetId="36" hidden="1">{"MONA",#N/A,FALSE,"S"}</definedName>
    <definedName name="mn_2" localSheetId="41" hidden="1">{"MONA",#N/A,FALSE,"S"}</definedName>
    <definedName name="mn_2" localSheetId="45"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65" hidden="1">{"MONA",#N/A,FALSE,"S"}</definedName>
    <definedName name="mn_2" localSheetId="66" hidden="1">{"MONA",#N/A,FALSE,"S"}</definedName>
    <definedName name="mn_2" localSheetId="92" hidden="1">{"MONA",#N/A,FALSE,"S"}</definedName>
    <definedName name="mn_2" localSheetId="95" hidden="1">{"MONA",#N/A,FALSE,"S"}</definedName>
    <definedName name="mn_2" localSheetId="99" hidden="1">{"MONA",#N/A,FALSE,"S"}</definedName>
    <definedName name="mn_2" localSheetId="80"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103" hidden="1">{"MONA",#N/A,FALSE,"S"}</definedName>
    <definedName name="mn_2" localSheetId="104" hidden="1">{"MONA",#N/A,FALSE,"S"}</definedName>
    <definedName name="mn_2" localSheetId="105" hidden="1">{"MONA",#N/A,FALSE,"S"}</definedName>
    <definedName name="mn_2" hidden="1">{"MONA",#N/A,FALSE,"S"}</definedName>
    <definedName name="n" localSheetId="1" hidden="1">{#N/A,#N/A,FALSE,"Лист4"}</definedName>
    <definedName name="n" localSheetId="14" hidden="1">{#N/A,#N/A,FALSE,"Лист4"}</definedName>
    <definedName name="n" localSheetId="17"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3" hidden="1">{#N/A,#N/A,FALSE,"Лист4"}</definedName>
    <definedName name="n" localSheetId="34" hidden="1">{#N/A,#N/A,FALSE,"Лист4"}</definedName>
    <definedName name="n" localSheetId="35" hidden="1">{#N/A,#N/A,FALSE,"Лист4"}</definedName>
    <definedName name="n" localSheetId="36" hidden="1">{#N/A,#N/A,FALSE,"Лист4"}</definedName>
    <definedName name="n" localSheetId="41" hidden="1">{#N/A,#N/A,FALSE,"Лист4"}</definedName>
    <definedName name="n" localSheetId="45"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71" hidden="1">{#N/A,#N/A,FALSE,"Лист4"}</definedName>
    <definedName name="n" localSheetId="65" hidden="1">{#N/A,#N/A,FALSE,"Лист4"}</definedName>
    <definedName name="n" localSheetId="66" hidden="1">{#N/A,#N/A,FALSE,"Лист4"}</definedName>
    <definedName name="n" localSheetId="68" hidden="1">{#N/A,#N/A,FALSE,"Лист4"}</definedName>
    <definedName name="n" localSheetId="69" hidden="1">{#N/A,#N/A,FALSE,"Лист4"}</definedName>
    <definedName name="n" localSheetId="72" hidden="1">{#N/A,#N/A,FALSE,"Лист4"}</definedName>
    <definedName name="n" localSheetId="91" hidden="1">{#N/A,#N/A,FALSE,"Лист4"}</definedName>
    <definedName name="n" localSheetId="92" hidden="1">{#N/A,#N/A,FALSE,"Лист4"}</definedName>
    <definedName name="n" localSheetId="95" hidden="1">{#N/A,#N/A,FALSE,"Лист4"}</definedName>
    <definedName name="n" localSheetId="97" hidden="1">{#N/A,#N/A,FALSE,"Лист4"}</definedName>
    <definedName name="n" localSheetId="98" hidden="1">{#N/A,#N/A,FALSE,"Лист4"}</definedName>
    <definedName name="n" localSheetId="99" hidden="1">{#N/A,#N/A,FALSE,"Лист4"}</definedName>
    <definedName name="n" localSheetId="100" hidden="1">{#N/A,#N/A,FALSE,"Лист4"}</definedName>
    <definedName name="n" localSheetId="106" hidden="1">{#N/A,#N/A,FALSE,"Лист4"}</definedName>
    <definedName name="n" localSheetId="80"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9" hidden="1">{#N/A,#N/A,FALSE,"Лист4"}</definedName>
    <definedName name="n" localSheetId="50" hidden="1">{#N/A,#N/A,FALSE,"Лист4"}</definedName>
    <definedName name="n" localSheetId="103" hidden="1">{#N/A,#N/A,FALSE,"Лист4"}</definedName>
    <definedName name="n" localSheetId="104" hidden="1">{#N/A,#N/A,FALSE,"Лист4"}</definedName>
    <definedName name="n" localSheetId="105" hidden="1">{#N/A,#N/A,FALSE,"Лист4"}</definedName>
    <definedName name="n" hidden="1">{#N/A,#N/A,FALSE,"Лист4"}</definedName>
    <definedName name="njgf" localSheetId="1" hidden="1">{#N/A,#N/A,FALSE,"т04"}</definedName>
    <definedName name="njgf" localSheetId="2" hidden="1">{#N/A,#N/A,FALSE,"т04"}</definedName>
    <definedName name="njgf" localSheetId="12" hidden="1">{#N/A,#N/A,FALSE,"т04"}</definedName>
    <definedName name="njgf" localSheetId="14" hidden="1">{#N/A,#N/A,FALSE,"т04"}</definedName>
    <definedName name="njgf" localSheetId="15" hidden="1">{#N/A,#N/A,FALSE,"т04"}</definedName>
    <definedName name="njgf" localSheetId="17" hidden="1">{#N/A,#N/A,FALSE,"т04"}</definedName>
    <definedName name="njgf" localSheetId="18" hidden="1">{#N/A,#N/A,FALSE,"т04"}</definedName>
    <definedName name="njgf" localSheetId="19"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3" hidden="1">{#N/A,#N/A,FALSE,"т04"}</definedName>
    <definedName name="njgf" localSheetId="34" hidden="1">{#N/A,#N/A,FALSE,"т04"}</definedName>
    <definedName name="njgf" localSheetId="35" hidden="1">{#N/A,#N/A,FALSE,"т04"}</definedName>
    <definedName name="njgf" localSheetId="36"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71" hidden="1">{#N/A,#N/A,FALSE,"т04"}</definedName>
    <definedName name="njgf" localSheetId="65" hidden="1">{#N/A,#N/A,FALSE,"т04"}</definedName>
    <definedName name="njgf" localSheetId="66" hidden="1">{#N/A,#N/A,FALSE,"т04"}</definedName>
    <definedName name="njgf" localSheetId="68" hidden="1">{#N/A,#N/A,FALSE,"т04"}</definedName>
    <definedName name="njgf" localSheetId="69" hidden="1">{#N/A,#N/A,FALSE,"т04"}</definedName>
    <definedName name="njgf" localSheetId="72" hidden="1">{#N/A,#N/A,FALSE,"т04"}</definedName>
    <definedName name="njgf" localSheetId="91" hidden="1">{#N/A,#N/A,FALSE,"т04"}</definedName>
    <definedName name="njgf" localSheetId="92" hidden="1">{#N/A,#N/A,FALSE,"т04"}</definedName>
    <definedName name="njgf" localSheetId="95" hidden="1">{#N/A,#N/A,FALSE,"т04"}</definedName>
    <definedName name="njgf" localSheetId="97" hidden="1">{#N/A,#N/A,FALSE,"т04"}</definedName>
    <definedName name="njgf" localSheetId="98" hidden="1">{#N/A,#N/A,FALSE,"т04"}</definedName>
    <definedName name="njgf" localSheetId="99" hidden="1">{#N/A,#N/A,FALSE,"т04"}</definedName>
    <definedName name="njgf" localSheetId="100" hidden="1">{#N/A,#N/A,FALSE,"т04"}</definedName>
    <definedName name="njgf" localSheetId="80"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9" hidden="1">{#N/A,#N/A,FALSE,"т04"}</definedName>
    <definedName name="njgf" localSheetId="50" hidden="1">{#N/A,#N/A,FALSE,"т04"}</definedName>
    <definedName name="njgf" localSheetId="51" hidden="1">{#N/A,#N/A,FALSE,"т04"}</definedName>
    <definedName name="njgf" localSheetId="103" hidden="1">{#N/A,#N/A,FALSE,"т04"}</definedName>
    <definedName name="njgf" localSheetId="104" hidden="1">{#N/A,#N/A,FALSE,"т04"}</definedName>
    <definedName name="njgf" localSheetId="105" hidden="1">{#N/A,#N/A,FALSE,"т04"}</definedName>
    <definedName name="njgf" hidden="1">{#N/A,#N/A,FALSE,"т04"}</definedName>
    <definedName name="njgf_2" localSheetId="1" hidden="1">{#N/A,#N/A,FALSE,"т04"}</definedName>
    <definedName name="njgf_2" localSheetId="14" hidden="1">{#N/A,#N/A,FALSE,"т04"}</definedName>
    <definedName name="njgf_2" localSheetId="17"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3" hidden="1">{#N/A,#N/A,FALSE,"т04"}</definedName>
    <definedName name="njgf_2" localSheetId="34" hidden="1">{#N/A,#N/A,FALSE,"т04"}</definedName>
    <definedName name="njgf_2" localSheetId="35" hidden="1">{#N/A,#N/A,FALSE,"т04"}</definedName>
    <definedName name="njgf_2" localSheetId="36" hidden="1">{#N/A,#N/A,FALSE,"т04"}</definedName>
    <definedName name="njgf_2" localSheetId="41" hidden="1">{#N/A,#N/A,FALSE,"т04"}</definedName>
    <definedName name="njgf_2" localSheetId="45"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65" hidden="1">{#N/A,#N/A,FALSE,"т04"}</definedName>
    <definedName name="njgf_2" localSheetId="66" hidden="1">{#N/A,#N/A,FALSE,"т04"}</definedName>
    <definedName name="njgf_2" localSheetId="92" hidden="1">{#N/A,#N/A,FALSE,"т04"}</definedName>
    <definedName name="njgf_2" localSheetId="95" hidden="1">{#N/A,#N/A,FALSE,"т04"}</definedName>
    <definedName name="njgf_2" localSheetId="99" hidden="1">{#N/A,#N/A,FALSE,"т04"}</definedName>
    <definedName name="njgf_2" localSheetId="80"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103" hidden="1">{#N/A,#N/A,FALSE,"т04"}</definedName>
    <definedName name="njgf_2" localSheetId="104" hidden="1">{#N/A,#N/A,FALSE,"т04"}</definedName>
    <definedName name="njgf_2" localSheetId="105" hidden="1">{#N/A,#N/A,FALSE,"т04"}</definedName>
    <definedName name="njgf_2" hidden="1">{#N/A,#N/A,FALSE,"т04"}</definedName>
    <definedName name="njgf_2_1" localSheetId="1" hidden="1">{#N/A,#N/A,FALSE,"т04"}</definedName>
    <definedName name="njgf_2_1" localSheetId="14" hidden="1">{#N/A,#N/A,FALSE,"т04"}</definedName>
    <definedName name="njgf_2_1" localSheetId="17"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6" hidden="1">{#N/A,#N/A,FALSE,"т04"}</definedName>
    <definedName name="njgf_2_1" localSheetId="41" hidden="1">{#N/A,#N/A,FALSE,"т04"}</definedName>
    <definedName name="njgf_2_1" localSheetId="45"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65" hidden="1">{#N/A,#N/A,FALSE,"т04"}</definedName>
    <definedName name="njgf_2_1" localSheetId="66" hidden="1">{#N/A,#N/A,FALSE,"т04"}</definedName>
    <definedName name="njgf_2_1" localSheetId="92" hidden="1">{#N/A,#N/A,FALSE,"т04"}</definedName>
    <definedName name="njgf_2_1" localSheetId="95" hidden="1">{#N/A,#N/A,FALSE,"т04"}</definedName>
    <definedName name="njgf_2_1" localSheetId="99" hidden="1">{#N/A,#N/A,FALSE,"т04"}</definedName>
    <definedName name="njgf_2_1" localSheetId="80"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103" hidden="1">{#N/A,#N/A,FALSE,"т04"}</definedName>
    <definedName name="njgf_2_1" localSheetId="104" hidden="1">{#N/A,#N/A,FALSE,"т04"}</definedName>
    <definedName name="njgf_2_1" localSheetId="105" hidden="1">{#N/A,#N/A,FALSE,"т04"}</definedName>
    <definedName name="njgf_2_1" hidden="1">{#N/A,#N/A,FALSE,"т04"}</definedName>
    <definedName name="ooo" localSheetId="1" hidden="1">{#N/A,#N/A,FALSE,"т02бд"}</definedName>
    <definedName name="ooo" localSheetId="2" hidden="1">{#N/A,#N/A,FALSE,"т02бд"}</definedName>
    <definedName name="ooo" localSheetId="12" hidden="1">{#N/A,#N/A,FALSE,"т02бд"}</definedName>
    <definedName name="ooo" localSheetId="14" hidden="1">{#N/A,#N/A,FALSE,"т02бд"}</definedName>
    <definedName name="ooo" localSheetId="17" hidden="1">{#N/A,#N/A,FALSE,"т02бд"}</definedName>
    <definedName name="ooo" localSheetId="18" hidden="1">{#N/A,#N/A,FALSE,"т02бд"}</definedName>
    <definedName name="ooo" localSheetId="19"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6"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71" hidden="1">{#N/A,#N/A,FALSE,"т02бд"}</definedName>
    <definedName name="ooo" localSheetId="65" hidden="1">{#N/A,#N/A,FALSE,"т02бд"}</definedName>
    <definedName name="ooo" localSheetId="66" hidden="1">{#N/A,#N/A,FALSE,"т02бд"}</definedName>
    <definedName name="ooo" localSheetId="68" hidden="1">{#N/A,#N/A,FALSE,"т02бд"}</definedName>
    <definedName name="ooo" localSheetId="69" hidden="1">{#N/A,#N/A,FALSE,"т02бд"}</definedName>
    <definedName name="ooo" localSheetId="72" hidden="1">{#N/A,#N/A,FALSE,"т02бд"}</definedName>
    <definedName name="ooo" localSheetId="91" hidden="1">{#N/A,#N/A,FALSE,"т02бд"}</definedName>
    <definedName name="ooo" localSheetId="92" hidden="1">{#N/A,#N/A,FALSE,"т02бд"}</definedName>
    <definedName name="ooo" localSheetId="95" hidden="1">{#N/A,#N/A,FALSE,"т02бд"}</definedName>
    <definedName name="ooo" localSheetId="97" hidden="1">{#N/A,#N/A,FALSE,"т02бд"}</definedName>
    <definedName name="ooo" localSheetId="98" hidden="1">{#N/A,#N/A,FALSE,"т02бд"}</definedName>
    <definedName name="ooo" localSheetId="99" hidden="1">{#N/A,#N/A,FALSE,"т02бд"}</definedName>
    <definedName name="ooo" localSheetId="100" hidden="1">{#N/A,#N/A,FALSE,"т02бд"}</definedName>
    <definedName name="ooo" localSheetId="106" hidden="1">{#N/A,#N/A,FALSE,"т02бд"}</definedName>
    <definedName name="ooo" localSheetId="80"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103" hidden="1">{#N/A,#N/A,FALSE,"т02бд"}</definedName>
    <definedName name="ooo" localSheetId="104" hidden="1">{#N/A,#N/A,FALSE,"т02бд"}</definedName>
    <definedName name="ooo" localSheetId="105" hidden="1">{#N/A,#N/A,FALSE,"т02бд"}</definedName>
    <definedName name="ooo" hidden="1">{#N/A,#N/A,FALSE,"т02бд"}</definedName>
    <definedName name="ooo_1" localSheetId="1" hidden="1">{#N/A,#N/A,FALSE,"т02бд"}</definedName>
    <definedName name="ooo_1" localSheetId="14" hidden="1">{#N/A,#N/A,FALSE,"т02бд"}</definedName>
    <definedName name="ooo_1" localSheetId="17"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6" hidden="1">{#N/A,#N/A,FALSE,"т02бд"}</definedName>
    <definedName name="ooo_1" localSheetId="41" hidden="1">{#N/A,#N/A,FALSE,"т02бд"}</definedName>
    <definedName name="ooo_1" localSheetId="45"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65" hidden="1">{#N/A,#N/A,FALSE,"т02бд"}</definedName>
    <definedName name="ooo_1" localSheetId="66" hidden="1">{#N/A,#N/A,FALSE,"т02бд"}</definedName>
    <definedName name="ooo_1" localSheetId="92" hidden="1">{#N/A,#N/A,FALSE,"т02бд"}</definedName>
    <definedName name="ooo_1" localSheetId="95" hidden="1">{#N/A,#N/A,FALSE,"т02бд"}</definedName>
    <definedName name="ooo_1" localSheetId="99" hidden="1">{#N/A,#N/A,FALSE,"т02бд"}</definedName>
    <definedName name="ooo_1" localSheetId="80"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103" hidden="1">{#N/A,#N/A,FALSE,"т02бд"}</definedName>
    <definedName name="ooo_1" localSheetId="104" hidden="1">{#N/A,#N/A,FALSE,"т02бд"}</definedName>
    <definedName name="ooo_1" localSheetId="105" hidden="1">{#N/A,#N/A,FALSE,"т02бд"}</definedName>
    <definedName name="ooo_1" hidden="1">{#N/A,#N/A,FALSE,"т02бд"}</definedName>
    <definedName name="ooo_2" localSheetId="1" hidden="1">{#N/A,#N/A,FALSE,"т02бд"}</definedName>
    <definedName name="ooo_2" localSheetId="14" hidden="1">{#N/A,#N/A,FALSE,"т02бд"}</definedName>
    <definedName name="ooo_2" localSheetId="17"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6" hidden="1">{#N/A,#N/A,FALSE,"т02бд"}</definedName>
    <definedName name="ooo_2" localSheetId="41" hidden="1">{#N/A,#N/A,FALSE,"т02бд"}</definedName>
    <definedName name="ooo_2" localSheetId="45"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65" hidden="1">{#N/A,#N/A,FALSE,"т02бд"}</definedName>
    <definedName name="ooo_2" localSheetId="66" hidden="1">{#N/A,#N/A,FALSE,"т02бд"}</definedName>
    <definedName name="ooo_2" localSheetId="92" hidden="1">{#N/A,#N/A,FALSE,"т02бд"}</definedName>
    <definedName name="ooo_2" localSheetId="95" hidden="1">{#N/A,#N/A,FALSE,"т02бд"}</definedName>
    <definedName name="ooo_2" localSheetId="99" hidden="1">{#N/A,#N/A,FALSE,"т02бд"}</definedName>
    <definedName name="ooo_2" localSheetId="80"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103" hidden="1">{#N/A,#N/A,FALSE,"т02бд"}</definedName>
    <definedName name="ooo_2" localSheetId="104" hidden="1">{#N/A,#N/A,FALSE,"т02бд"}</definedName>
    <definedName name="ooo_2" localSheetId="105"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7"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99"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6"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4" hidden="1">{#N/A,#N/A,FALSE,"SimInp1";#N/A,#N/A,FALSE,"SimInp2";#N/A,#N/A,FALSE,"SimOut1";#N/A,#N/A,FALSE,"SimOut2";#N/A,#N/A,FALSE,"SimOut3";#N/A,#N/A,FALSE,"SimOut4";#N/A,#N/A,FALSE,"SimOut5"}</definedName>
    <definedName name="OST_KV_SH" localSheetId="10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92" hidden="1">{#N/A,#N/A,FALSE,"SimInp1";#N/A,#N/A,FALSE,"SimInp2";#N/A,#N/A,FALSE,"SimOut1";#N/A,#N/A,FALSE,"SimOut2";#N/A,#N/A,FALSE,"SimOut3";#N/A,#N/A,FALSE,"SimOut4";#N/A,#N/A,FALSE,"SimOut5"}</definedName>
    <definedName name="OST_KV_SH_2" localSheetId="95" hidden="1">{#N/A,#N/A,FALSE,"SimInp1";#N/A,#N/A,FALSE,"SimInp2";#N/A,#N/A,FALSE,"SimOut1";#N/A,#N/A,FALSE,"SimOut2";#N/A,#N/A,FALSE,"SimOut3";#N/A,#N/A,FALSE,"SimOut4";#N/A,#N/A,FALSE,"SimOut5"}</definedName>
    <definedName name="OST_KV_SH_2" localSheetId="99"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103" hidden="1">{#N/A,#N/A,FALSE,"SimInp1";#N/A,#N/A,FALSE,"SimInp2";#N/A,#N/A,FALSE,"SimOut1";#N/A,#N/A,FALSE,"SimOut2";#N/A,#N/A,FALSE,"SimOut3";#N/A,#N/A,FALSE,"SimOut4";#N/A,#N/A,FALSE,"SimOut5"}</definedName>
    <definedName name="OST_KV_SH_2" localSheetId="104" hidden="1">{#N/A,#N/A,FALSE,"SimInp1";#N/A,#N/A,FALSE,"SimInp2";#N/A,#N/A,FALSE,"SimOut1";#N/A,#N/A,FALSE,"SimOut2";#N/A,#N/A,FALSE,"SimOut3";#N/A,#N/A,FALSE,"SimOut4";#N/A,#N/A,FALSE,"SimOut5"}</definedName>
    <definedName name="OST_KV_SH_2" localSheetId="105"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92" hidden="1">{#N/A,#N/A,FALSE,"SimInp1";#N/A,#N/A,FALSE,"SimInp2";#N/A,#N/A,FALSE,"SimOut1";#N/A,#N/A,FALSE,"SimOut2";#N/A,#N/A,FALSE,"SimOut3";#N/A,#N/A,FALSE,"SimOut4";#N/A,#N/A,FALSE,"SimOut5"}</definedName>
    <definedName name="OST_KV_SH_2_1" localSheetId="95" hidden="1">{#N/A,#N/A,FALSE,"SimInp1";#N/A,#N/A,FALSE,"SimInp2";#N/A,#N/A,FALSE,"SimOut1";#N/A,#N/A,FALSE,"SimOut2";#N/A,#N/A,FALSE,"SimOut3";#N/A,#N/A,FALSE,"SimOut4";#N/A,#N/A,FALSE,"SimOut5"}</definedName>
    <definedName name="OST_KV_SH_2_1" localSheetId="99"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103" hidden="1">{#N/A,#N/A,FALSE,"SimInp1";#N/A,#N/A,FALSE,"SimInp2";#N/A,#N/A,FALSE,"SimOut1";#N/A,#N/A,FALSE,"SimOut2";#N/A,#N/A,FALSE,"SimOut3";#N/A,#N/A,FALSE,"SimOut4";#N/A,#N/A,FALSE,"SimOut5"}</definedName>
    <definedName name="OST_KV_SH_2_1" localSheetId="104" hidden="1">{#N/A,#N/A,FALSE,"SimInp1";#N/A,#N/A,FALSE,"SimInp2";#N/A,#N/A,FALSE,"SimOut1";#N/A,#N/A,FALSE,"SimOut2";#N/A,#N/A,FALSE,"SimOut3";#N/A,#N/A,FALSE,"SimOut4";#N/A,#N/A,FALSE,"SimOut5"}</definedName>
    <definedName name="OST_KV_SH_2_1" localSheetId="105"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7"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99"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6"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4" hidden="1">{#N/A,#N/A,FALSE,"SimInp1";#N/A,#N/A,FALSE,"SimInp2";#N/A,#N/A,FALSE,"SimOut1";#N/A,#N/A,FALSE,"SimOut2";#N/A,#N/A,FALSE,"SimOut3";#N/A,#N/A,FALSE,"SimOut4";#N/A,#N/A,FALSE,"SimOut5"}</definedName>
    <definedName name="OST_SH" localSheetId="10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92" hidden="1">{#N/A,#N/A,FALSE,"SimInp1";#N/A,#N/A,FALSE,"SimInp2";#N/A,#N/A,FALSE,"SimOut1";#N/A,#N/A,FALSE,"SimOut2";#N/A,#N/A,FALSE,"SimOut3";#N/A,#N/A,FALSE,"SimOut4";#N/A,#N/A,FALSE,"SimOut5"}</definedName>
    <definedName name="OST_SH_2" localSheetId="95" hidden="1">{#N/A,#N/A,FALSE,"SimInp1";#N/A,#N/A,FALSE,"SimInp2";#N/A,#N/A,FALSE,"SimOut1";#N/A,#N/A,FALSE,"SimOut2";#N/A,#N/A,FALSE,"SimOut3";#N/A,#N/A,FALSE,"SimOut4";#N/A,#N/A,FALSE,"SimOut5"}</definedName>
    <definedName name="OST_SH_2" localSheetId="99"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103" hidden="1">{#N/A,#N/A,FALSE,"SimInp1";#N/A,#N/A,FALSE,"SimInp2";#N/A,#N/A,FALSE,"SimOut1";#N/A,#N/A,FALSE,"SimOut2";#N/A,#N/A,FALSE,"SimOut3";#N/A,#N/A,FALSE,"SimOut4";#N/A,#N/A,FALSE,"SimOut5"}</definedName>
    <definedName name="OST_SH_2" localSheetId="104" hidden="1">{#N/A,#N/A,FALSE,"SimInp1";#N/A,#N/A,FALSE,"SimInp2";#N/A,#N/A,FALSE,"SimOut1";#N/A,#N/A,FALSE,"SimOut2";#N/A,#N/A,FALSE,"SimOut3";#N/A,#N/A,FALSE,"SimOut4";#N/A,#N/A,FALSE,"SimOut5"}</definedName>
    <definedName name="OST_SH_2" localSheetId="105"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92" hidden="1">{#N/A,#N/A,FALSE,"SimInp1";#N/A,#N/A,FALSE,"SimInp2";#N/A,#N/A,FALSE,"SimOut1";#N/A,#N/A,FALSE,"SimOut2";#N/A,#N/A,FALSE,"SimOut3";#N/A,#N/A,FALSE,"SimOut4";#N/A,#N/A,FALSE,"SimOut5"}</definedName>
    <definedName name="OST_SH_2_1" localSheetId="95" hidden="1">{#N/A,#N/A,FALSE,"SimInp1";#N/A,#N/A,FALSE,"SimInp2";#N/A,#N/A,FALSE,"SimOut1";#N/A,#N/A,FALSE,"SimOut2";#N/A,#N/A,FALSE,"SimOut3";#N/A,#N/A,FALSE,"SimOut4";#N/A,#N/A,FALSE,"SimOut5"}</definedName>
    <definedName name="OST_SH_2_1" localSheetId="99"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103" hidden="1">{#N/A,#N/A,FALSE,"SimInp1";#N/A,#N/A,FALSE,"SimInp2";#N/A,#N/A,FALSE,"SimOut1";#N/A,#N/A,FALSE,"SimOut2";#N/A,#N/A,FALSE,"SimOut3";#N/A,#N/A,FALSE,"SimOut4";#N/A,#N/A,FALSE,"SimOut5"}</definedName>
    <definedName name="OST_SH_2_1" localSheetId="104" hidden="1">{#N/A,#N/A,FALSE,"SimInp1";#N/A,#N/A,FALSE,"SimInp2";#N/A,#N/A,FALSE,"SimOut1";#N/A,#N/A,FALSE,"SimOut2";#N/A,#N/A,FALSE,"SimOut3";#N/A,#N/A,FALSE,"SimOut4";#N/A,#N/A,FALSE,"SimOut5"}</definedName>
    <definedName name="OST_SH_2_1" localSheetId="105"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2" hidden="1">{#N/A,#N/A,FALSE,"т02бд"}</definedName>
    <definedName name="q" localSheetId="14" hidden="1">{#N/A,#N/A,FALSE,"т02бд"}</definedName>
    <definedName name="q" localSheetId="15" hidden="1">{#N/A,#N/A,FALSE,"т02бд"}</definedName>
    <definedName name="q" localSheetId="17" hidden="1">{#N/A,#N/A,FALSE,"т02бд"}</definedName>
    <definedName name="q" localSheetId="18" hidden="1">{#N/A,#N/A,FALSE,"т02бд"}</definedName>
    <definedName name="q" localSheetId="19"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3" hidden="1">{#N/A,#N/A,FALSE,"т02бд"}</definedName>
    <definedName name="q" localSheetId="34" hidden="1">{#N/A,#N/A,FALSE,"т02бд"}</definedName>
    <definedName name="q" localSheetId="35" hidden="1">{#N/A,#N/A,FALSE,"т02бд"}</definedName>
    <definedName name="q" localSheetId="36"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71" hidden="1">{#N/A,#N/A,FALSE,"т02бд"}</definedName>
    <definedName name="q" localSheetId="65" hidden="1">{#N/A,#N/A,FALSE,"т02бд"}</definedName>
    <definedName name="q" localSheetId="66" hidden="1">{#N/A,#N/A,FALSE,"т02бд"}</definedName>
    <definedName name="q" localSheetId="68" hidden="1">{#N/A,#N/A,FALSE,"т02бд"}</definedName>
    <definedName name="q" localSheetId="69" hidden="1">{#N/A,#N/A,FALSE,"т02бд"}</definedName>
    <definedName name="q" localSheetId="72" hidden="1">{#N/A,#N/A,FALSE,"т02бд"}</definedName>
    <definedName name="q" localSheetId="91" hidden="1">{#N/A,#N/A,FALSE,"т02бд"}</definedName>
    <definedName name="q" localSheetId="92" hidden="1">{#N/A,#N/A,FALSE,"т02бд"}</definedName>
    <definedName name="q" localSheetId="95" hidden="1">{#N/A,#N/A,FALSE,"т02бд"}</definedName>
    <definedName name="q" localSheetId="97" hidden="1">{#N/A,#N/A,FALSE,"т02бд"}</definedName>
    <definedName name="q" localSheetId="98" hidden="1">{#N/A,#N/A,FALSE,"т02бд"}</definedName>
    <definedName name="q" localSheetId="99" hidden="1">{#N/A,#N/A,FALSE,"т02бд"}</definedName>
    <definedName name="q" localSheetId="100" hidden="1">{#N/A,#N/A,FALSE,"т02бд"}</definedName>
    <definedName name="q" localSheetId="106" hidden="1">{#N/A,#N/A,FALSE,"т02бд"}</definedName>
    <definedName name="q" localSheetId="80"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9" hidden="1">{#N/A,#N/A,FALSE,"т02бд"}</definedName>
    <definedName name="q" localSheetId="50" hidden="1">{#N/A,#N/A,FALSE,"т02бд"}</definedName>
    <definedName name="q" localSheetId="51" hidden="1">{#N/A,#N/A,FALSE,"т02бд"}</definedName>
    <definedName name="q" localSheetId="103" hidden="1">{#N/A,#N/A,FALSE,"т02бд"}</definedName>
    <definedName name="q" localSheetId="104" hidden="1">{#N/A,#N/A,FALSE,"т02бд"}</definedName>
    <definedName name="q" localSheetId="105" hidden="1">{#N/A,#N/A,FALSE,"т02бд"}</definedName>
    <definedName name="q" hidden="1">{#N/A,#N/A,FALSE,"т02бд"}</definedName>
    <definedName name="q_2" localSheetId="1" hidden="1">{#N/A,#N/A,FALSE,"т02бд"}</definedName>
    <definedName name="q_2" localSheetId="14" hidden="1">{#N/A,#N/A,FALSE,"т02бд"}</definedName>
    <definedName name="q_2" localSheetId="17"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6" hidden="1">{#N/A,#N/A,FALSE,"т02бд"}</definedName>
    <definedName name="q_2" localSheetId="41" hidden="1">{#N/A,#N/A,FALSE,"т02бд"}</definedName>
    <definedName name="q_2" localSheetId="45"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65" hidden="1">{#N/A,#N/A,FALSE,"т02бд"}</definedName>
    <definedName name="q_2" localSheetId="66" hidden="1">{#N/A,#N/A,FALSE,"т02бд"}</definedName>
    <definedName name="q_2" localSheetId="92" hidden="1">{#N/A,#N/A,FALSE,"т02бд"}</definedName>
    <definedName name="q_2" localSheetId="95" hidden="1">{#N/A,#N/A,FALSE,"т02бд"}</definedName>
    <definedName name="q_2" localSheetId="99" hidden="1">{#N/A,#N/A,FALSE,"т02бд"}</definedName>
    <definedName name="q_2" localSheetId="80"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103" hidden="1">{#N/A,#N/A,FALSE,"т02бд"}</definedName>
    <definedName name="q_2" localSheetId="104" hidden="1">{#N/A,#N/A,FALSE,"т02бд"}</definedName>
    <definedName name="q_2" localSheetId="105" hidden="1">{#N/A,#N/A,FALSE,"т02бд"}</definedName>
    <definedName name="q_2" hidden="1">{#N/A,#N/A,FALSE,"т02бд"}</definedName>
    <definedName name="q_2_1" localSheetId="1" hidden="1">{#N/A,#N/A,FALSE,"т02бд"}</definedName>
    <definedName name="q_2_1" localSheetId="14" hidden="1">{#N/A,#N/A,FALSE,"т02бд"}</definedName>
    <definedName name="q_2_1" localSheetId="17"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6" hidden="1">{#N/A,#N/A,FALSE,"т02бд"}</definedName>
    <definedName name="q_2_1" localSheetId="41" hidden="1">{#N/A,#N/A,FALSE,"т02бд"}</definedName>
    <definedName name="q_2_1" localSheetId="45"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65" hidden="1">{#N/A,#N/A,FALSE,"т02бд"}</definedName>
    <definedName name="q_2_1" localSheetId="66" hidden="1">{#N/A,#N/A,FALSE,"т02бд"}</definedName>
    <definedName name="q_2_1" localSheetId="92" hidden="1">{#N/A,#N/A,FALSE,"т02бд"}</definedName>
    <definedName name="q_2_1" localSheetId="95" hidden="1">{#N/A,#N/A,FALSE,"т02бд"}</definedName>
    <definedName name="q_2_1" localSheetId="99" hidden="1">{#N/A,#N/A,FALSE,"т02бд"}</definedName>
    <definedName name="q_2_1" localSheetId="80"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103" hidden="1">{#N/A,#N/A,FALSE,"т02бд"}</definedName>
    <definedName name="q_2_1" localSheetId="104" hidden="1">{#N/A,#N/A,FALSE,"т02бд"}</definedName>
    <definedName name="q_2_1" localSheetId="105" hidden="1">{#N/A,#N/A,FALSE,"т02бд"}</definedName>
    <definedName name="q_2_1" hidden="1">{#N/A,#N/A,FALSE,"т02бд"}</definedName>
    <definedName name="qart" localSheetId="1" hidden="1">{#N/A,#N/A,FALSE,"т04"}</definedName>
    <definedName name="qart" localSheetId="2" hidden="1">{#N/A,#N/A,FALSE,"т04"}</definedName>
    <definedName name="qart" localSheetId="12" hidden="1">{#N/A,#N/A,FALSE,"т04"}</definedName>
    <definedName name="qart" localSheetId="14" hidden="1">{#N/A,#N/A,FALSE,"т04"}</definedName>
    <definedName name="qart" localSheetId="15" hidden="1">{#N/A,#N/A,FALSE,"т04"}</definedName>
    <definedName name="qart" localSheetId="17" hidden="1">{#N/A,#N/A,FALSE,"т04"}</definedName>
    <definedName name="qart" localSheetId="18" hidden="1">{#N/A,#N/A,FALSE,"т04"}</definedName>
    <definedName name="qart" localSheetId="19"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3" hidden="1">{#N/A,#N/A,FALSE,"т04"}</definedName>
    <definedName name="qart" localSheetId="34" hidden="1">{#N/A,#N/A,FALSE,"т04"}</definedName>
    <definedName name="qart" localSheetId="35" hidden="1">{#N/A,#N/A,FALSE,"т04"}</definedName>
    <definedName name="qart" localSheetId="36"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71" hidden="1">{#N/A,#N/A,FALSE,"т04"}</definedName>
    <definedName name="qart" localSheetId="65" hidden="1">{#N/A,#N/A,FALSE,"т04"}</definedName>
    <definedName name="qart" localSheetId="66" hidden="1">{#N/A,#N/A,FALSE,"т04"}</definedName>
    <definedName name="qart" localSheetId="68" hidden="1">{#N/A,#N/A,FALSE,"т04"}</definedName>
    <definedName name="qart" localSheetId="69" hidden="1">{#N/A,#N/A,FALSE,"т04"}</definedName>
    <definedName name="qart" localSheetId="72" hidden="1">{#N/A,#N/A,FALSE,"т04"}</definedName>
    <definedName name="qart" localSheetId="91" hidden="1">{#N/A,#N/A,FALSE,"т04"}</definedName>
    <definedName name="qart" localSheetId="92" hidden="1">{#N/A,#N/A,FALSE,"т04"}</definedName>
    <definedName name="qart" localSheetId="95" hidden="1">{#N/A,#N/A,FALSE,"т04"}</definedName>
    <definedName name="qart" localSheetId="97" hidden="1">{#N/A,#N/A,FALSE,"т04"}</definedName>
    <definedName name="qart" localSheetId="98" hidden="1">{#N/A,#N/A,FALSE,"т04"}</definedName>
    <definedName name="qart" localSheetId="99" hidden="1">{#N/A,#N/A,FALSE,"т04"}</definedName>
    <definedName name="qart" localSheetId="100" hidden="1">{#N/A,#N/A,FALSE,"т04"}</definedName>
    <definedName name="qart" localSheetId="80"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9" hidden="1">{#N/A,#N/A,FALSE,"т04"}</definedName>
    <definedName name="qart" localSheetId="50" hidden="1">{#N/A,#N/A,FALSE,"т04"}</definedName>
    <definedName name="qart" localSheetId="51" hidden="1">{#N/A,#N/A,FALSE,"т04"}</definedName>
    <definedName name="qart" localSheetId="103" hidden="1">{#N/A,#N/A,FALSE,"т04"}</definedName>
    <definedName name="qart" localSheetId="104" hidden="1">{#N/A,#N/A,FALSE,"т04"}</definedName>
    <definedName name="qart" localSheetId="105" hidden="1">{#N/A,#N/A,FALSE,"т04"}</definedName>
    <definedName name="qart" hidden="1">{#N/A,#N/A,FALSE,"т04"}</definedName>
    <definedName name="qart_2" localSheetId="1" hidden="1">{#N/A,#N/A,FALSE,"т04"}</definedName>
    <definedName name="qart_2" localSheetId="14" hidden="1">{#N/A,#N/A,FALSE,"т04"}</definedName>
    <definedName name="qart_2" localSheetId="17"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3" hidden="1">{#N/A,#N/A,FALSE,"т04"}</definedName>
    <definedName name="qart_2" localSheetId="34" hidden="1">{#N/A,#N/A,FALSE,"т04"}</definedName>
    <definedName name="qart_2" localSheetId="35" hidden="1">{#N/A,#N/A,FALSE,"т04"}</definedName>
    <definedName name="qart_2" localSheetId="36" hidden="1">{#N/A,#N/A,FALSE,"т04"}</definedName>
    <definedName name="qart_2" localSheetId="41" hidden="1">{#N/A,#N/A,FALSE,"т04"}</definedName>
    <definedName name="qart_2" localSheetId="45"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65" hidden="1">{#N/A,#N/A,FALSE,"т04"}</definedName>
    <definedName name="qart_2" localSheetId="66" hidden="1">{#N/A,#N/A,FALSE,"т04"}</definedName>
    <definedName name="qart_2" localSheetId="92" hidden="1">{#N/A,#N/A,FALSE,"т04"}</definedName>
    <definedName name="qart_2" localSheetId="95" hidden="1">{#N/A,#N/A,FALSE,"т04"}</definedName>
    <definedName name="qart_2" localSheetId="99" hidden="1">{#N/A,#N/A,FALSE,"т04"}</definedName>
    <definedName name="qart_2" localSheetId="80"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103" hidden="1">{#N/A,#N/A,FALSE,"т04"}</definedName>
    <definedName name="qart_2" localSheetId="104" hidden="1">{#N/A,#N/A,FALSE,"т04"}</definedName>
    <definedName name="qart_2" localSheetId="105" hidden="1">{#N/A,#N/A,FALSE,"т04"}</definedName>
    <definedName name="qart_2" hidden="1">{#N/A,#N/A,FALSE,"т04"}</definedName>
    <definedName name="qart_2_1" localSheetId="1" hidden="1">{#N/A,#N/A,FALSE,"т04"}</definedName>
    <definedName name="qart_2_1" localSheetId="14" hidden="1">{#N/A,#N/A,FALSE,"т04"}</definedName>
    <definedName name="qart_2_1" localSheetId="17"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6" hidden="1">{#N/A,#N/A,FALSE,"т04"}</definedName>
    <definedName name="qart_2_1" localSheetId="41" hidden="1">{#N/A,#N/A,FALSE,"т04"}</definedName>
    <definedName name="qart_2_1" localSheetId="45"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65" hidden="1">{#N/A,#N/A,FALSE,"т04"}</definedName>
    <definedName name="qart_2_1" localSheetId="66" hidden="1">{#N/A,#N/A,FALSE,"т04"}</definedName>
    <definedName name="qart_2_1" localSheetId="92" hidden="1">{#N/A,#N/A,FALSE,"т04"}</definedName>
    <definedName name="qart_2_1" localSheetId="95" hidden="1">{#N/A,#N/A,FALSE,"т04"}</definedName>
    <definedName name="qart_2_1" localSheetId="99" hidden="1">{#N/A,#N/A,FALSE,"т04"}</definedName>
    <definedName name="qart_2_1" localSheetId="80"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103" hidden="1">{#N/A,#N/A,FALSE,"т04"}</definedName>
    <definedName name="qart_2_1" localSheetId="104" hidden="1">{#N/A,#N/A,FALSE,"т04"}</definedName>
    <definedName name="qart_2_1" localSheetId="105" hidden="1">{#N/A,#N/A,FALSE,"т04"}</definedName>
    <definedName name="qart_2_1" hidden="1">{#N/A,#N/A,FALSE,"т04"}</definedName>
    <definedName name="qq" localSheetId="1" hidden="1">{#N/A,#N/A,FALSE,"т02бд"}</definedName>
    <definedName name="qq" localSheetId="2" hidden="1">{#N/A,#N/A,FALSE,"т02бд"}</definedName>
    <definedName name="qq" localSheetId="12" hidden="1">{#N/A,#N/A,FALSE,"т02бд"}</definedName>
    <definedName name="qq" localSheetId="14" hidden="1">{#N/A,#N/A,FALSE,"т02бд"}</definedName>
    <definedName name="qq" localSheetId="15" hidden="1">{#N/A,#N/A,FALSE,"т02бд"}</definedName>
    <definedName name="qq" localSheetId="17" hidden="1">{#N/A,#N/A,FALSE,"т02бд"}</definedName>
    <definedName name="qq" localSheetId="18" hidden="1">{#N/A,#N/A,FALSE,"т02бд"}</definedName>
    <definedName name="qq" localSheetId="19"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3" hidden="1">{#N/A,#N/A,FALSE,"т02бд"}</definedName>
    <definedName name="qq" localSheetId="34" hidden="1">{#N/A,#N/A,FALSE,"т02бд"}</definedName>
    <definedName name="qq" localSheetId="35" hidden="1">{#N/A,#N/A,FALSE,"т02бд"}</definedName>
    <definedName name="qq" localSheetId="36"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71" hidden="1">{#N/A,#N/A,FALSE,"т02бд"}</definedName>
    <definedName name="qq" localSheetId="65" hidden="1">{#N/A,#N/A,FALSE,"т02бд"}</definedName>
    <definedName name="qq" localSheetId="66" hidden="1">{#N/A,#N/A,FALSE,"т02бд"}</definedName>
    <definedName name="qq" localSheetId="68" hidden="1">{#N/A,#N/A,FALSE,"т02бд"}</definedName>
    <definedName name="qq" localSheetId="69" hidden="1">{#N/A,#N/A,FALSE,"т02бд"}</definedName>
    <definedName name="qq" localSheetId="72" hidden="1">{#N/A,#N/A,FALSE,"т02бд"}</definedName>
    <definedName name="qq" localSheetId="91" hidden="1">{#N/A,#N/A,FALSE,"т02бд"}</definedName>
    <definedName name="qq" localSheetId="92" hidden="1">{#N/A,#N/A,FALSE,"т02бд"}</definedName>
    <definedName name="qq" localSheetId="95" hidden="1">{#N/A,#N/A,FALSE,"т02бд"}</definedName>
    <definedName name="qq" localSheetId="97" hidden="1">{#N/A,#N/A,FALSE,"т02бд"}</definedName>
    <definedName name="qq" localSheetId="98" hidden="1">{#N/A,#N/A,FALSE,"т02бд"}</definedName>
    <definedName name="qq" localSheetId="99" hidden="1">{#N/A,#N/A,FALSE,"т02бд"}</definedName>
    <definedName name="qq" localSheetId="100" hidden="1">{#N/A,#N/A,FALSE,"т02бд"}</definedName>
    <definedName name="qq" localSheetId="106" hidden="1">{#N/A,#N/A,FALSE,"т02бд"}</definedName>
    <definedName name="qq" localSheetId="80"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9" hidden="1">{#N/A,#N/A,FALSE,"т02бд"}</definedName>
    <definedName name="qq" localSheetId="50" hidden="1">{#N/A,#N/A,FALSE,"т02бд"}</definedName>
    <definedName name="qq" localSheetId="51" hidden="1">{#N/A,#N/A,FALSE,"т02бд"}</definedName>
    <definedName name="qq" localSheetId="103" hidden="1">{#N/A,#N/A,FALSE,"т02бд"}</definedName>
    <definedName name="qq" localSheetId="104" hidden="1">{#N/A,#N/A,FALSE,"т02бд"}</definedName>
    <definedName name="qq" localSheetId="105" hidden="1">{#N/A,#N/A,FALSE,"т02бд"}</definedName>
    <definedName name="qq" hidden="1">{#N/A,#N/A,FALSE,"т02бд"}</definedName>
    <definedName name="qq_2" localSheetId="1" hidden="1">{#N/A,#N/A,FALSE,"т02бд"}</definedName>
    <definedName name="qq_2" localSheetId="14" hidden="1">{#N/A,#N/A,FALSE,"т02бд"}</definedName>
    <definedName name="qq_2" localSheetId="17"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6" hidden="1">{#N/A,#N/A,FALSE,"т02бд"}</definedName>
    <definedName name="qq_2" localSheetId="41" hidden="1">{#N/A,#N/A,FALSE,"т02бд"}</definedName>
    <definedName name="qq_2" localSheetId="45"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65" hidden="1">{#N/A,#N/A,FALSE,"т02бд"}</definedName>
    <definedName name="qq_2" localSheetId="66" hidden="1">{#N/A,#N/A,FALSE,"т02бд"}</definedName>
    <definedName name="qq_2" localSheetId="92" hidden="1">{#N/A,#N/A,FALSE,"т02бд"}</definedName>
    <definedName name="qq_2" localSheetId="95" hidden="1">{#N/A,#N/A,FALSE,"т02бд"}</definedName>
    <definedName name="qq_2" localSheetId="99" hidden="1">{#N/A,#N/A,FALSE,"т02бд"}</definedName>
    <definedName name="qq_2" localSheetId="80"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103" hidden="1">{#N/A,#N/A,FALSE,"т02бд"}</definedName>
    <definedName name="qq_2" localSheetId="104" hidden="1">{#N/A,#N/A,FALSE,"т02бд"}</definedName>
    <definedName name="qq_2" localSheetId="105" hidden="1">{#N/A,#N/A,FALSE,"т02бд"}</definedName>
    <definedName name="qq_2" hidden="1">{#N/A,#N/A,FALSE,"т02бд"}</definedName>
    <definedName name="qq_2_1" localSheetId="1" hidden="1">{#N/A,#N/A,FALSE,"т02бд"}</definedName>
    <definedName name="qq_2_1" localSheetId="14" hidden="1">{#N/A,#N/A,FALSE,"т02бд"}</definedName>
    <definedName name="qq_2_1" localSheetId="17"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6" hidden="1">{#N/A,#N/A,FALSE,"т02бд"}</definedName>
    <definedName name="qq_2_1" localSheetId="41" hidden="1">{#N/A,#N/A,FALSE,"т02бд"}</definedName>
    <definedName name="qq_2_1" localSheetId="45"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65" hidden="1">{#N/A,#N/A,FALSE,"т02бд"}</definedName>
    <definedName name="qq_2_1" localSheetId="66" hidden="1">{#N/A,#N/A,FALSE,"т02бд"}</definedName>
    <definedName name="qq_2_1" localSheetId="92" hidden="1">{#N/A,#N/A,FALSE,"т02бд"}</definedName>
    <definedName name="qq_2_1" localSheetId="95" hidden="1">{#N/A,#N/A,FALSE,"т02бд"}</definedName>
    <definedName name="qq_2_1" localSheetId="99" hidden="1">{#N/A,#N/A,FALSE,"т02бд"}</definedName>
    <definedName name="qq_2_1" localSheetId="80"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103" hidden="1">{#N/A,#N/A,FALSE,"т02бд"}</definedName>
    <definedName name="qq_2_1" localSheetId="104" hidden="1">{#N/A,#N/A,FALSE,"т02бд"}</definedName>
    <definedName name="qq_2_1" localSheetId="105" hidden="1">{#N/A,#N/A,FALSE,"т02бд"}</definedName>
    <definedName name="qq_2_1" hidden="1">{#N/A,#N/A,FALSE,"т02бд"}</definedName>
    <definedName name="qqq" localSheetId="1" hidden="1">{#N/A,#N/A,FALSE,"т02бд"}</definedName>
    <definedName name="qqq" localSheetId="2" hidden="1">{#N/A,#N/A,FALSE,"т02бд"}</definedName>
    <definedName name="qqq" localSheetId="12" hidden="1">{#N/A,#N/A,FALSE,"т02бд"}</definedName>
    <definedName name="qqq" localSheetId="14" hidden="1">{#N/A,#N/A,FALSE,"т02бд"}</definedName>
    <definedName name="qqq" localSheetId="15" hidden="1">{#N/A,#N/A,FALSE,"т02бд"}</definedName>
    <definedName name="qqq" localSheetId="17" hidden="1">{#N/A,#N/A,FALSE,"т02бд"}</definedName>
    <definedName name="qqq" localSheetId="18" hidden="1">{#N/A,#N/A,FALSE,"т02бд"}</definedName>
    <definedName name="qqq" localSheetId="19"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6"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71" hidden="1">{#N/A,#N/A,FALSE,"т02бд"}</definedName>
    <definedName name="qqq" localSheetId="65" hidden="1">{#N/A,#N/A,FALSE,"т02бд"}</definedName>
    <definedName name="qqq" localSheetId="66" hidden="1">{#N/A,#N/A,FALSE,"т02бд"}</definedName>
    <definedName name="qqq" localSheetId="68" hidden="1">{#N/A,#N/A,FALSE,"т02бд"}</definedName>
    <definedName name="qqq" localSheetId="69" hidden="1">{#N/A,#N/A,FALSE,"т02бд"}</definedName>
    <definedName name="qqq" localSheetId="72" hidden="1">{#N/A,#N/A,FALSE,"т02бд"}</definedName>
    <definedName name="qqq" localSheetId="91" hidden="1">{#N/A,#N/A,FALSE,"т02бд"}</definedName>
    <definedName name="qqq" localSheetId="92" hidden="1">{#N/A,#N/A,FALSE,"т02бд"}</definedName>
    <definedName name="qqq" localSheetId="95" hidden="1">{#N/A,#N/A,FALSE,"т02бд"}</definedName>
    <definedName name="qqq" localSheetId="97" hidden="1">{#N/A,#N/A,FALSE,"т02бд"}</definedName>
    <definedName name="qqq" localSheetId="98" hidden="1">{#N/A,#N/A,FALSE,"т02бд"}</definedName>
    <definedName name="qqq" localSheetId="99" hidden="1">{#N/A,#N/A,FALSE,"т02бд"}</definedName>
    <definedName name="qqq" localSheetId="100" hidden="1">{#N/A,#N/A,FALSE,"т02бд"}</definedName>
    <definedName name="qqq" localSheetId="106" hidden="1">{#N/A,#N/A,FALSE,"т02бд"}</definedName>
    <definedName name="qqq" localSheetId="80"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103" hidden="1">{#N/A,#N/A,FALSE,"т02бд"}</definedName>
    <definedName name="qqq" localSheetId="104" hidden="1">{#N/A,#N/A,FALSE,"т02бд"}</definedName>
    <definedName name="qqq" localSheetId="105" hidden="1">{#N/A,#N/A,FALSE,"т02бд"}</definedName>
    <definedName name="qqq" hidden="1">{#N/A,#N/A,FALSE,"т02бд"}</definedName>
    <definedName name="qqq_2" localSheetId="1" hidden="1">{#N/A,#N/A,FALSE,"т02бд"}</definedName>
    <definedName name="qqq_2" localSheetId="14" hidden="1">{#N/A,#N/A,FALSE,"т02бд"}</definedName>
    <definedName name="qqq_2" localSheetId="17"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6" hidden="1">{#N/A,#N/A,FALSE,"т02бд"}</definedName>
    <definedName name="qqq_2" localSheetId="41" hidden="1">{#N/A,#N/A,FALSE,"т02бд"}</definedName>
    <definedName name="qqq_2" localSheetId="45"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65" hidden="1">{#N/A,#N/A,FALSE,"т02бд"}</definedName>
    <definedName name="qqq_2" localSheetId="66" hidden="1">{#N/A,#N/A,FALSE,"т02бд"}</definedName>
    <definedName name="qqq_2" localSheetId="92" hidden="1">{#N/A,#N/A,FALSE,"т02бд"}</definedName>
    <definedName name="qqq_2" localSheetId="95" hidden="1">{#N/A,#N/A,FALSE,"т02бд"}</definedName>
    <definedName name="qqq_2" localSheetId="99" hidden="1">{#N/A,#N/A,FALSE,"т02бд"}</definedName>
    <definedName name="qqq_2" localSheetId="80"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103" hidden="1">{#N/A,#N/A,FALSE,"т02бд"}</definedName>
    <definedName name="qqq_2" localSheetId="104" hidden="1">{#N/A,#N/A,FALSE,"т02бд"}</definedName>
    <definedName name="qqq_2" localSheetId="105" hidden="1">{#N/A,#N/A,FALSE,"т02бд"}</definedName>
    <definedName name="qqq_2" hidden="1">{#N/A,#N/A,FALSE,"т02бд"}</definedName>
    <definedName name="qqq_2_1" localSheetId="1" hidden="1">{#N/A,#N/A,FALSE,"т02бд"}</definedName>
    <definedName name="qqq_2_1" localSheetId="14" hidden="1">{#N/A,#N/A,FALSE,"т02бд"}</definedName>
    <definedName name="qqq_2_1" localSheetId="17"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6" hidden="1">{#N/A,#N/A,FALSE,"т02бд"}</definedName>
    <definedName name="qqq_2_1" localSheetId="41" hidden="1">{#N/A,#N/A,FALSE,"т02бд"}</definedName>
    <definedName name="qqq_2_1" localSheetId="45"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65" hidden="1">{#N/A,#N/A,FALSE,"т02бд"}</definedName>
    <definedName name="qqq_2_1" localSheetId="66" hidden="1">{#N/A,#N/A,FALSE,"т02бд"}</definedName>
    <definedName name="qqq_2_1" localSheetId="92" hidden="1">{#N/A,#N/A,FALSE,"т02бд"}</definedName>
    <definedName name="qqq_2_1" localSheetId="95" hidden="1">{#N/A,#N/A,FALSE,"т02бд"}</definedName>
    <definedName name="qqq_2_1" localSheetId="99" hidden="1">{#N/A,#N/A,FALSE,"т02бд"}</definedName>
    <definedName name="qqq_2_1" localSheetId="80"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103" hidden="1">{#N/A,#N/A,FALSE,"т02бд"}</definedName>
    <definedName name="qqq_2_1" localSheetId="104" hidden="1">{#N/A,#N/A,FALSE,"т02бд"}</definedName>
    <definedName name="qqq_2_1" localSheetId="105" hidden="1">{#N/A,#N/A,FALSE,"т02бд"}</definedName>
    <definedName name="qqq_2_1" hidden="1">{#N/A,#N/A,FALSE,"т02бд"}</definedName>
    <definedName name="rrr" localSheetId="1" hidden="1">{#N/A,#N/A,FALSE,"т02бд"}</definedName>
    <definedName name="rrr" localSheetId="2" hidden="1">{#N/A,#N/A,FALSE,"т02бд"}</definedName>
    <definedName name="rrr" localSheetId="12" hidden="1">{#N/A,#N/A,FALSE,"т02бд"}</definedName>
    <definedName name="rrr" localSheetId="14" hidden="1">{#N/A,#N/A,FALSE,"т02бд"}</definedName>
    <definedName name="rrr" localSheetId="15" hidden="1">{#N/A,#N/A,FALSE,"т02бд"}</definedName>
    <definedName name="rrr" localSheetId="17" hidden="1">{#N/A,#N/A,FALSE,"т02бд"}</definedName>
    <definedName name="rrr" localSheetId="18" hidden="1">{#N/A,#N/A,FALSE,"т02бд"}</definedName>
    <definedName name="rrr" localSheetId="19"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6"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71" hidden="1">{#N/A,#N/A,FALSE,"т02бд"}</definedName>
    <definedName name="rrr" localSheetId="65" hidden="1">{#N/A,#N/A,FALSE,"т02бд"}</definedName>
    <definedName name="rrr" localSheetId="66" hidden="1">{#N/A,#N/A,FALSE,"т02бд"}</definedName>
    <definedName name="rrr" localSheetId="68" hidden="1">{#N/A,#N/A,FALSE,"т02бд"}</definedName>
    <definedName name="rrr" localSheetId="69" hidden="1">{#N/A,#N/A,FALSE,"т02бд"}</definedName>
    <definedName name="rrr" localSheetId="72" hidden="1">{#N/A,#N/A,FALSE,"т02бд"}</definedName>
    <definedName name="rrr" localSheetId="91" hidden="1">{#N/A,#N/A,FALSE,"т02бд"}</definedName>
    <definedName name="rrr" localSheetId="92" hidden="1">{#N/A,#N/A,FALSE,"т02бд"}</definedName>
    <definedName name="rrr" localSheetId="95" hidden="1">{#N/A,#N/A,FALSE,"т02бд"}</definedName>
    <definedName name="rrr" localSheetId="97" hidden="1">{#N/A,#N/A,FALSE,"т02бд"}</definedName>
    <definedName name="rrr" localSheetId="98" hidden="1">{#N/A,#N/A,FALSE,"т02бд"}</definedName>
    <definedName name="rrr" localSheetId="99" hidden="1">{#N/A,#N/A,FALSE,"т02бд"}</definedName>
    <definedName name="rrr" localSheetId="100" hidden="1">{#N/A,#N/A,FALSE,"т02бд"}</definedName>
    <definedName name="rrr" localSheetId="106" hidden="1">{#N/A,#N/A,FALSE,"т02бд"}</definedName>
    <definedName name="rrr" localSheetId="80"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103" hidden="1">{#N/A,#N/A,FALSE,"т02бд"}</definedName>
    <definedName name="rrr" localSheetId="104" hidden="1">{#N/A,#N/A,FALSE,"т02бд"}</definedName>
    <definedName name="rrr" localSheetId="105" hidden="1">{#N/A,#N/A,FALSE,"т02бд"}</definedName>
    <definedName name="rrr" hidden="1">{#N/A,#N/A,FALSE,"т02бд"}</definedName>
    <definedName name="rrr_2" localSheetId="1" hidden="1">{#N/A,#N/A,FALSE,"т02бд"}</definedName>
    <definedName name="rrr_2" localSheetId="14" hidden="1">{#N/A,#N/A,FALSE,"т02бд"}</definedName>
    <definedName name="rrr_2" localSheetId="17"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6" hidden="1">{#N/A,#N/A,FALSE,"т02бд"}</definedName>
    <definedName name="rrr_2" localSheetId="41" hidden="1">{#N/A,#N/A,FALSE,"т02бд"}</definedName>
    <definedName name="rrr_2" localSheetId="45"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65" hidden="1">{#N/A,#N/A,FALSE,"т02бд"}</definedName>
    <definedName name="rrr_2" localSheetId="66" hidden="1">{#N/A,#N/A,FALSE,"т02бд"}</definedName>
    <definedName name="rrr_2" localSheetId="92" hidden="1">{#N/A,#N/A,FALSE,"т02бд"}</definedName>
    <definedName name="rrr_2" localSheetId="95" hidden="1">{#N/A,#N/A,FALSE,"т02бд"}</definedName>
    <definedName name="rrr_2" localSheetId="99" hidden="1">{#N/A,#N/A,FALSE,"т02бд"}</definedName>
    <definedName name="rrr_2" localSheetId="80"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103" hidden="1">{#N/A,#N/A,FALSE,"т02бд"}</definedName>
    <definedName name="rrr_2" localSheetId="104" hidden="1">{#N/A,#N/A,FALSE,"т02бд"}</definedName>
    <definedName name="rrr_2" localSheetId="105" hidden="1">{#N/A,#N/A,FALSE,"т02бд"}</definedName>
    <definedName name="rrr_2" hidden="1">{#N/A,#N/A,FALSE,"т02бд"}</definedName>
    <definedName name="rrr_2_1" localSheetId="1" hidden="1">{#N/A,#N/A,FALSE,"т02бд"}</definedName>
    <definedName name="rrr_2_1" localSheetId="14" hidden="1">{#N/A,#N/A,FALSE,"т02бд"}</definedName>
    <definedName name="rrr_2_1" localSheetId="17"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6" hidden="1">{#N/A,#N/A,FALSE,"т02бд"}</definedName>
    <definedName name="rrr_2_1" localSheetId="41" hidden="1">{#N/A,#N/A,FALSE,"т02бд"}</definedName>
    <definedName name="rrr_2_1" localSheetId="45"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65" hidden="1">{#N/A,#N/A,FALSE,"т02бд"}</definedName>
    <definedName name="rrr_2_1" localSheetId="66" hidden="1">{#N/A,#N/A,FALSE,"т02бд"}</definedName>
    <definedName name="rrr_2_1" localSheetId="92" hidden="1">{#N/A,#N/A,FALSE,"т02бд"}</definedName>
    <definedName name="rrr_2_1" localSheetId="95" hidden="1">{#N/A,#N/A,FALSE,"т02бд"}</definedName>
    <definedName name="rrr_2_1" localSheetId="99" hidden="1">{#N/A,#N/A,FALSE,"т02бд"}</definedName>
    <definedName name="rrr_2_1" localSheetId="80"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103" hidden="1">{#N/A,#N/A,FALSE,"т02бд"}</definedName>
    <definedName name="rrr_2_1" localSheetId="104" hidden="1">{#N/A,#N/A,FALSE,"т02бд"}</definedName>
    <definedName name="rrr_2_1" localSheetId="105"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0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92" hidden="1">{"BOP_TAB",#N/A,FALSE,"N";"MIDTERM_TAB",#N/A,FALSE,"O";"FUND_CRED",#N/A,FALSE,"P";"DEBT_TAB1",#N/A,FALSE,"Q";"DEBT_TAB2",#N/A,FALSE,"Q";"FORFIN_TAB1",#N/A,FALSE,"R";"FORFIN_TAB2",#N/A,FALSE,"R";"BOP_ANALY",#N/A,FALSE,"U"}</definedName>
    <definedName name="rs_2" localSheetId="95" hidden="1">{"BOP_TAB",#N/A,FALSE,"N";"MIDTERM_TAB",#N/A,FALSE,"O";"FUND_CRED",#N/A,FALSE,"P";"DEBT_TAB1",#N/A,FALSE,"Q";"DEBT_TAB2",#N/A,FALSE,"Q";"FORFIN_TAB1",#N/A,FALSE,"R";"FORFIN_TAB2",#N/A,FALSE,"R";"BOP_ANALY",#N/A,FALSE,"U"}</definedName>
    <definedName name="rs_2" localSheetId="99"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103" hidden="1">{"BOP_TAB",#N/A,FALSE,"N";"MIDTERM_TAB",#N/A,FALSE,"O";"FUND_CRED",#N/A,FALSE,"P";"DEBT_TAB1",#N/A,FALSE,"Q";"DEBT_TAB2",#N/A,FALSE,"Q";"FORFIN_TAB1",#N/A,FALSE,"R";"FORFIN_TAB2",#N/A,FALSE,"R";"BOP_ANALY",#N/A,FALSE,"U"}</definedName>
    <definedName name="rs_2" localSheetId="104" hidden="1">{"BOP_TAB",#N/A,FALSE,"N";"MIDTERM_TAB",#N/A,FALSE,"O";"FUND_CRED",#N/A,FALSE,"P";"DEBT_TAB1",#N/A,FALSE,"Q";"DEBT_TAB2",#N/A,FALSE,"Q";"FORFIN_TAB1",#N/A,FALSE,"R";"FORFIN_TAB2",#N/A,FALSE,"R";"BOP_ANALY",#N/A,FALSE,"U"}</definedName>
    <definedName name="rs_2" localSheetId="105"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92" hidden="1">{"BOP_TAB",#N/A,FALSE,"N";"MIDTERM_TAB",#N/A,FALSE,"O";"FUND_CRED",#N/A,FALSE,"P";"DEBT_TAB1",#N/A,FALSE,"Q";"DEBT_TAB2",#N/A,FALSE,"Q";"FORFIN_TAB1",#N/A,FALSE,"R";"FORFIN_TAB2",#N/A,FALSE,"R";"BOP_ANALY",#N/A,FALSE,"U"}</definedName>
    <definedName name="rs_2_1" localSheetId="95" hidden="1">{"BOP_TAB",#N/A,FALSE,"N";"MIDTERM_TAB",#N/A,FALSE,"O";"FUND_CRED",#N/A,FALSE,"P";"DEBT_TAB1",#N/A,FALSE,"Q";"DEBT_TAB2",#N/A,FALSE,"Q";"FORFIN_TAB1",#N/A,FALSE,"R";"FORFIN_TAB2",#N/A,FALSE,"R";"BOP_ANALY",#N/A,FALSE,"U"}</definedName>
    <definedName name="rs_2_1" localSheetId="99"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103" hidden="1">{"BOP_TAB",#N/A,FALSE,"N";"MIDTERM_TAB",#N/A,FALSE,"O";"FUND_CRED",#N/A,FALSE,"P";"DEBT_TAB1",#N/A,FALSE,"Q";"DEBT_TAB2",#N/A,FALSE,"Q";"FORFIN_TAB1",#N/A,FALSE,"R";"FORFIN_TAB2",#N/A,FALSE,"R";"BOP_ANALY",#N/A,FALSE,"U"}</definedName>
    <definedName name="rs_2_1" localSheetId="104" hidden="1">{"BOP_TAB",#N/A,FALSE,"N";"MIDTERM_TAB",#N/A,FALSE,"O";"FUND_CRED",#N/A,FALSE,"P";"DEBT_TAB1",#N/A,FALSE,"Q";"DEBT_TAB2",#N/A,FALSE,"Q";"FORFIN_TAB1",#N/A,FALSE,"R";"FORFIN_TAB2",#N/A,FALSE,"R";"BOP_ANALY",#N/A,FALSE,"U"}</definedName>
    <definedName name="rs_2_1" localSheetId="105"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2" hidden="1">{#N/A,#N/A,FALSE,"т02бд"}</definedName>
    <definedName name="sf" localSheetId="14" hidden="1">{#N/A,#N/A,FALSE,"т02бд"}</definedName>
    <definedName name="sf" localSheetId="15" hidden="1">{#N/A,#N/A,FALSE,"т02бд"}</definedName>
    <definedName name="sf" localSheetId="17" hidden="1">{#N/A,#N/A,FALSE,"т02бд"}</definedName>
    <definedName name="sf" localSheetId="18" hidden="1">{#N/A,#N/A,FALSE,"т02бд"}</definedName>
    <definedName name="sf" localSheetId="19"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3" hidden="1">{#N/A,#N/A,FALSE,"т02бд"}</definedName>
    <definedName name="sf" localSheetId="34" hidden="1">{#N/A,#N/A,FALSE,"т02бд"}</definedName>
    <definedName name="sf" localSheetId="35" hidden="1">{#N/A,#N/A,FALSE,"т02бд"}</definedName>
    <definedName name="sf" localSheetId="36"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71" hidden="1">{#N/A,#N/A,FALSE,"т02бд"}</definedName>
    <definedName name="sf" localSheetId="65" hidden="1">{#N/A,#N/A,FALSE,"т02бд"}</definedName>
    <definedName name="sf" localSheetId="66" hidden="1">{#N/A,#N/A,FALSE,"т02бд"}</definedName>
    <definedName name="sf" localSheetId="68" hidden="1">{#N/A,#N/A,FALSE,"т02бд"}</definedName>
    <definedName name="sf" localSheetId="69" hidden="1">{#N/A,#N/A,FALSE,"т02бд"}</definedName>
    <definedName name="sf" localSheetId="72" hidden="1">{#N/A,#N/A,FALSE,"т02бд"}</definedName>
    <definedName name="sf" localSheetId="91" hidden="1">{#N/A,#N/A,FALSE,"т02бд"}</definedName>
    <definedName name="sf" localSheetId="92" hidden="1">{#N/A,#N/A,FALSE,"т02бд"}</definedName>
    <definedName name="sf" localSheetId="95" hidden="1">{#N/A,#N/A,FALSE,"т02бд"}</definedName>
    <definedName name="sf" localSheetId="97" hidden="1">{#N/A,#N/A,FALSE,"т02бд"}</definedName>
    <definedName name="sf" localSheetId="98" hidden="1">{#N/A,#N/A,FALSE,"т02бд"}</definedName>
    <definedName name="sf" localSheetId="99" hidden="1">{#N/A,#N/A,FALSE,"т02бд"}</definedName>
    <definedName name="sf" localSheetId="100" hidden="1">{#N/A,#N/A,FALSE,"т02бд"}</definedName>
    <definedName name="sf" localSheetId="80"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9" hidden="1">{#N/A,#N/A,FALSE,"т02бд"}</definedName>
    <definedName name="sf" localSheetId="50" hidden="1">{#N/A,#N/A,FALSE,"т02бд"}</definedName>
    <definedName name="sf" localSheetId="51" hidden="1">{#N/A,#N/A,FALSE,"т02бд"}</definedName>
    <definedName name="sf" localSheetId="103" hidden="1">{#N/A,#N/A,FALSE,"т02бд"}</definedName>
    <definedName name="sf" localSheetId="104" hidden="1">{#N/A,#N/A,FALSE,"т02бд"}</definedName>
    <definedName name="sf" localSheetId="105" hidden="1">{#N/A,#N/A,FALSE,"т02бд"}</definedName>
    <definedName name="sf" hidden="1">{#N/A,#N/A,FALSE,"т02бд"}</definedName>
    <definedName name="sf_2" localSheetId="1" hidden="1">{#N/A,#N/A,FALSE,"т02бд"}</definedName>
    <definedName name="sf_2" localSheetId="14" hidden="1">{#N/A,#N/A,FALSE,"т02бд"}</definedName>
    <definedName name="sf_2" localSheetId="17"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6" hidden="1">{#N/A,#N/A,FALSE,"т02бд"}</definedName>
    <definedName name="sf_2" localSheetId="41" hidden="1">{#N/A,#N/A,FALSE,"т02бд"}</definedName>
    <definedName name="sf_2" localSheetId="45"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65" hidden="1">{#N/A,#N/A,FALSE,"т02бд"}</definedName>
    <definedName name="sf_2" localSheetId="66" hidden="1">{#N/A,#N/A,FALSE,"т02бд"}</definedName>
    <definedName name="sf_2" localSheetId="92" hidden="1">{#N/A,#N/A,FALSE,"т02бд"}</definedName>
    <definedName name="sf_2" localSheetId="95" hidden="1">{#N/A,#N/A,FALSE,"т02бд"}</definedName>
    <definedName name="sf_2" localSheetId="99" hidden="1">{#N/A,#N/A,FALSE,"т02бд"}</definedName>
    <definedName name="sf_2" localSheetId="80"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103" hidden="1">{#N/A,#N/A,FALSE,"т02бд"}</definedName>
    <definedName name="sf_2" localSheetId="104" hidden="1">{#N/A,#N/A,FALSE,"т02бд"}</definedName>
    <definedName name="sf_2" localSheetId="105" hidden="1">{#N/A,#N/A,FALSE,"т02бд"}</definedName>
    <definedName name="sf_2" hidden="1">{#N/A,#N/A,FALSE,"т02бд"}</definedName>
    <definedName name="sf_2_1" localSheetId="1" hidden="1">{#N/A,#N/A,FALSE,"т02бд"}</definedName>
    <definedName name="sf_2_1" localSheetId="14" hidden="1">{#N/A,#N/A,FALSE,"т02бд"}</definedName>
    <definedName name="sf_2_1" localSheetId="17"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6" hidden="1">{#N/A,#N/A,FALSE,"т02бд"}</definedName>
    <definedName name="sf_2_1" localSheetId="41" hidden="1">{#N/A,#N/A,FALSE,"т02бд"}</definedName>
    <definedName name="sf_2_1" localSheetId="45"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65" hidden="1">{#N/A,#N/A,FALSE,"т02бд"}</definedName>
    <definedName name="sf_2_1" localSheetId="66" hidden="1">{#N/A,#N/A,FALSE,"т02бд"}</definedName>
    <definedName name="sf_2_1" localSheetId="92" hidden="1">{#N/A,#N/A,FALSE,"т02бд"}</definedName>
    <definedName name="sf_2_1" localSheetId="95" hidden="1">{#N/A,#N/A,FALSE,"т02бд"}</definedName>
    <definedName name="sf_2_1" localSheetId="99" hidden="1">{#N/A,#N/A,FALSE,"т02бд"}</definedName>
    <definedName name="sf_2_1" localSheetId="80"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103" hidden="1">{#N/A,#N/A,FALSE,"т02бд"}</definedName>
    <definedName name="sf_2_1" localSheetId="104" hidden="1">{#N/A,#N/A,FALSE,"т02бд"}</definedName>
    <definedName name="sf_2_1" localSheetId="105" hidden="1">{#N/A,#N/A,FALSE,"т02бд"}</definedName>
    <definedName name="sf_2_1" hidden="1">{#N/A,#N/A,FALSE,"т02бд"}</definedName>
    <definedName name="t01англ" localSheetId="1" hidden="1">{#N/A,#N/A,FALSE,"т02бд"}</definedName>
    <definedName name="t01англ" localSheetId="14" hidden="1">{#N/A,#N/A,FALSE,"т02бд"}</definedName>
    <definedName name="t01англ" localSheetId="17"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6" hidden="1">{#N/A,#N/A,FALSE,"т02бд"}</definedName>
    <definedName name="t01англ" localSheetId="41" hidden="1">{#N/A,#N/A,FALSE,"т02бд"}</definedName>
    <definedName name="t01англ" localSheetId="45"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71" hidden="1">{#N/A,#N/A,FALSE,"т02бд"}</definedName>
    <definedName name="t01англ" localSheetId="65" hidden="1">{#N/A,#N/A,FALSE,"т02бд"}</definedName>
    <definedName name="t01англ" localSheetId="66" hidden="1">{#N/A,#N/A,FALSE,"т02бд"}</definedName>
    <definedName name="t01англ" localSheetId="68" hidden="1">{#N/A,#N/A,FALSE,"т02бд"}</definedName>
    <definedName name="t01англ" localSheetId="69" hidden="1">{#N/A,#N/A,FALSE,"т02бд"}</definedName>
    <definedName name="t01англ" localSheetId="72" hidden="1">{#N/A,#N/A,FALSE,"т02бд"}</definedName>
    <definedName name="t01англ" localSheetId="91" hidden="1">{#N/A,#N/A,FALSE,"т02бд"}</definedName>
    <definedName name="t01англ" localSheetId="92" hidden="1">{#N/A,#N/A,FALSE,"т02бд"}</definedName>
    <definedName name="t01англ" localSheetId="95" hidden="1">{#N/A,#N/A,FALSE,"т02бд"}</definedName>
    <definedName name="t01англ" localSheetId="97" hidden="1">{#N/A,#N/A,FALSE,"т02бд"}</definedName>
    <definedName name="t01англ" localSheetId="98" hidden="1">{#N/A,#N/A,FALSE,"т02бд"}</definedName>
    <definedName name="t01англ" localSheetId="99" hidden="1">{#N/A,#N/A,FALSE,"т02бд"}</definedName>
    <definedName name="t01англ" localSheetId="100" hidden="1">{#N/A,#N/A,FALSE,"т02бд"}</definedName>
    <definedName name="t01англ" localSheetId="106" hidden="1">{#N/A,#N/A,FALSE,"т02бд"}</definedName>
    <definedName name="t01англ" localSheetId="80"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9" hidden="1">{#N/A,#N/A,FALSE,"т02бд"}</definedName>
    <definedName name="t01англ" localSheetId="50" hidden="1">{#N/A,#N/A,FALSE,"т02бд"}</definedName>
    <definedName name="t01англ" localSheetId="103" hidden="1">{#N/A,#N/A,FALSE,"т02бд"}</definedName>
    <definedName name="t01англ" localSheetId="104" hidden="1">{#N/A,#N/A,FALSE,"т02бд"}</definedName>
    <definedName name="t01англ" localSheetId="105" hidden="1">{#N/A,#N/A,FALSE,"т02бд"}</definedName>
    <definedName name="t01англ" hidden="1">{#N/A,#N/A,FALSE,"т02бд"}</definedName>
    <definedName name="t05n" localSheetId="1" hidden="1">{#N/A,#N/A,FALSE,"т04"}</definedName>
    <definedName name="t05n" localSheetId="2" hidden="1">{#N/A,#N/A,FALSE,"т04"}</definedName>
    <definedName name="t05n" localSheetId="12" hidden="1">{#N/A,#N/A,FALSE,"т04"}</definedName>
    <definedName name="t05n" localSheetId="14" hidden="1">{#N/A,#N/A,FALSE,"т04"}</definedName>
    <definedName name="t05n" localSheetId="15" hidden="1">{#N/A,#N/A,FALSE,"т04"}</definedName>
    <definedName name="t05n" localSheetId="17" hidden="1">{#N/A,#N/A,FALSE,"т04"}</definedName>
    <definedName name="t05n" localSheetId="18" hidden="1">{#N/A,#N/A,FALSE,"т04"}</definedName>
    <definedName name="t05n" localSheetId="19"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3" hidden="1">{#N/A,#N/A,FALSE,"т04"}</definedName>
    <definedName name="t05n" localSheetId="34" hidden="1">{#N/A,#N/A,FALSE,"т04"}</definedName>
    <definedName name="t05n" localSheetId="35" hidden="1">{#N/A,#N/A,FALSE,"т04"}</definedName>
    <definedName name="t05n" localSheetId="36"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71" hidden="1">{#N/A,#N/A,FALSE,"т04"}</definedName>
    <definedName name="t05n" localSheetId="65" hidden="1">{#N/A,#N/A,FALSE,"т04"}</definedName>
    <definedName name="t05n" localSheetId="66" hidden="1">{#N/A,#N/A,FALSE,"т04"}</definedName>
    <definedName name="t05n" localSheetId="68" hidden="1">{#N/A,#N/A,FALSE,"т04"}</definedName>
    <definedName name="t05n" localSheetId="69" hidden="1">{#N/A,#N/A,FALSE,"т04"}</definedName>
    <definedName name="t05n" localSheetId="72" hidden="1">{#N/A,#N/A,FALSE,"т04"}</definedName>
    <definedName name="t05n" localSheetId="91" hidden="1">{#N/A,#N/A,FALSE,"т04"}</definedName>
    <definedName name="t05n" localSheetId="92" hidden="1">{#N/A,#N/A,FALSE,"т04"}</definedName>
    <definedName name="t05n" localSheetId="95" hidden="1">{#N/A,#N/A,FALSE,"т04"}</definedName>
    <definedName name="t05n" localSheetId="97" hidden="1">{#N/A,#N/A,FALSE,"т04"}</definedName>
    <definedName name="t05n" localSheetId="98" hidden="1">{#N/A,#N/A,FALSE,"т04"}</definedName>
    <definedName name="t05n" localSheetId="99" hidden="1">{#N/A,#N/A,FALSE,"т04"}</definedName>
    <definedName name="t05n" localSheetId="100" hidden="1">{#N/A,#N/A,FALSE,"т04"}</definedName>
    <definedName name="t05n" localSheetId="106" hidden="1">{#N/A,#N/A,FALSE,"т04"}</definedName>
    <definedName name="t05n" localSheetId="80"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9" hidden="1">{#N/A,#N/A,FALSE,"т04"}</definedName>
    <definedName name="t05n" localSheetId="50" hidden="1">{#N/A,#N/A,FALSE,"т04"}</definedName>
    <definedName name="t05n" localSheetId="51" hidden="1">{#N/A,#N/A,FALSE,"т04"}</definedName>
    <definedName name="t05n" localSheetId="103" hidden="1">{#N/A,#N/A,FALSE,"т04"}</definedName>
    <definedName name="t05n" localSheetId="104" hidden="1">{#N/A,#N/A,FALSE,"т04"}</definedName>
    <definedName name="t05n" localSheetId="105" hidden="1">{#N/A,#N/A,FALSE,"т04"}</definedName>
    <definedName name="t05n" hidden="1">{#N/A,#N/A,FALSE,"т04"}</definedName>
    <definedName name="t05n_2" localSheetId="1" hidden="1">{#N/A,#N/A,FALSE,"т04"}</definedName>
    <definedName name="t05n_2" localSheetId="14" hidden="1">{#N/A,#N/A,FALSE,"т04"}</definedName>
    <definedName name="t05n_2" localSheetId="17"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3" hidden="1">{#N/A,#N/A,FALSE,"т04"}</definedName>
    <definedName name="t05n_2" localSheetId="34" hidden="1">{#N/A,#N/A,FALSE,"т04"}</definedName>
    <definedName name="t05n_2" localSheetId="35" hidden="1">{#N/A,#N/A,FALSE,"т04"}</definedName>
    <definedName name="t05n_2" localSheetId="36" hidden="1">{#N/A,#N/A,FALSE,"т04"}</definedName>
    <definedName name="t05n_2" localSheetId="41" hidden="1">{#N/A,#N/A,FALSE,"т04"}</definedName>
    <definedName name="t05n_2" localSheetId="45"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65" hidden="1">{#N/A,#N/A,FALSE,"т04"}</definedName>
    <definedName name="t05n_2" localSheetId="66" hidden="1">{#N/A,#N/A,FALSE,"т04"}</definedName>
    <definedName name="t05n_2" localSheetId="92" hidden="1">{#N/A,#N/A,FALSE,"т04"}</definedName>
    <definedName name="t05n_2" localSheetId="95" hidden="1">{#N/A,#N/A,FALSE,"т04"}</definedName>
    <definedName name="t05n_2" localSheetId="99" hidden="1">{#N/A,#N/A,FALSE,"т04"}</definedName>
    <definedName name="t05n_2" localSheetId="80"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103" hidden="1">{#N/A,#N/A,FALSE,"т04"}</definedName>
    <definedName name="t05n_2" localSheetId="104" hidden="1">{#N/A,#N/A,FALSE,"т04"}</definedName>
    <definedName name="t05n_2" localSheetId="105" hidden="1">{#N/A,#N/A,FALSE,"т04"}</definedName>
    <definedName name="t05n_2" hidden="1">{#N/A,#N/A,FALSE,"т04"}</definedName>
    <definedName name="t05n_2_1" localSheetId="1" hidden="1">{#N/A,#N/A,FALSE,"т04"}</definedName>
    <definedName name="t05n_2_1" localSheetId="14" hidden="1">{#N/A,#N/A,FALSE,"т04"}</definedName>
    <definedName name="t05n_2_1" localSheetId="17"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6" hidden="1">{#N/A,#N/A,FALSE,"т04"}</definedName>
    <definedName name="t05n_2_1" localSheetId="41" hidden="1">{#N/A,#N/A,FALSE,"т04"}</definedName>
    <definedName name="t05n_2_1" localSheetId="45"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65" hidden="1">{#N/A,#N/A,FALSE,"т04"}</definedName>
    <definedName name="t05n_2_1" localSheetId="66" hidden="1">{#N/A,#N/A,FALSE,"т04"}</definedName>
    <definedName name="t05n_2_1" localSheetId="92" hidden="1">{#N/A,#N/A,FALSE,"т04"}</definedName>
    <definedName name="t05n_2_1" localSheetId="95" hidden="1">{#N/A,#N/A,FALSE,"т04"}</definedName>
    <definedName name="t05n_2_1" localSheetId="99" hidden="1">{#N/A,#N/A,FALSE,"т04"}</definedName>
    <definedName name="t05n_2_1" localSheetId="80"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103" hidden="1">{#N/A,#N/A,FALSE,"т04"}</definedName>
    <definedName name="t05n_2_1" localSheetId="104" hidden="1">{#N/A,#N/A,FALSE,"т04"}</definedName>
    <definedName name="t05n_2_1" localSheetId="105" hidden="1">{#N/A,#N/A,FALSE,"т04"}</definedName>
    <definedName name="t05n_2_1" hidden="1">{#N/A,#N/A,FALSE,"т04"}</definedName>
    <definedName name="t05nn" localSheetId="1" hidden="1">{#N/A,#N/A,FALSE,"т04"}</definedName>
    <definedName name="t05nn" localSheetId="2" hidden="1">{#N/A,#N/A,FALSE,"т04"}</definedName>
    <definedName name="t05nn" localSheetId="12" hidden="1">{#N/A,#N/A,FALSE,"т04"}</definedName>
    <definedName name="t05nn" localSheetId="14" hidden="1">{#N/A,#N/A,FALSE,"т04"}</definedName>
    <definedName name="t05nn" localSheetId="15" hidden="1">{#N/A,#N/A,FALSE,"т04"}</definedName>
    <definedName name="t05nn" localSheetId="17" hidden="1">{#N/A,#N/A,FALSE,"т04"}</definedName>
    <definedName name="t05nn" localSheetId="18" hidden="1">{#N/A,#N/A,FALSE,"т04"}</definedName>
    <definedName name="t05nn" localSheetId="19"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3" hidden="1">{#N/A,#N/A,FALSE,"т04"}</definedName>
    <definedName name="t05nn" localSheetId="34" hidden="1">{#N/A,#N/A,FALSE,"т04"}</definedName>
    <definedName name="t05nn" localSheetId="35" hidden="1">{#N/A,#N/A,FALSE,"т04"}</definedName>
    <definedName name="t05nn" localSheetId="36"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71" hidden="1">{#N/A,#N/A,FALSE,"т04"}</definedName>
    <definedName name="t05nn" localSheetId="65" hidden="1">{#N/A,#N/A,FALSE,"т04"}</definedName>
    <definedName name="t05nn" localSheetId="66" hidden="1">{#N/A,#N/A,FALSE,"т04"}</definedName>
    <definedName name="t05nn" localSheetId="68" hidden="1">{#N/A,#N/A,FALSE,"т04"}</definedName>
    <definedName name="t05nn" localSheetId="69" hidden="1">{#N/A,#N/A,FALSE,"т04"}</definedName>
    <definedName name="t05nn" localSheetId="72" hidden="1">{#N/A,#N/A,FALSE,"т04"}</definedName>
    <definedName name="t05nn" localSheetId="91" hidden="1">{#N/A,#N/A,FALSE,"т04"}</definedName>
    <definedName name="t05nn" localSheetId="92" hidden="1">{#N/A,#N/A,FALSE,"т04"}</definedName>
    <definedName name="t05nn" localSheetId="95" hidden="1">{#N/A,#N/A,FALSE,"т04"}</definedName>
    <definedName name="t05nn" localSheetId="97" hidden="1">{#N/A,#N/A,FALSE,"т04"}</definedName>
    <definedName name="t05nn" localSheetId="98" hidden="1">{#N/A,#N/A,FALSE,"т04"}</definedName>
    <definedName name="t05nn" localSheetId="99" hidden="1">{#N/A,#N/A,FALSE,"т04"}</definedName>
    <definedName name="t05nn" localSheetId="100" hidden="1">{#N/A,#N/A,FALSE,"т04"}</definedName>
    <definedName name="t05nn" localSheetId="106" hidden="1">{#N/A,#N/A,FALSE,"т04"}</definedName>
    <definedName name="t05nn" localSheetId="80"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9" hidden="1">{#N/A,#N/A,FALSE,"т04"}</definedName>
    <definedName name="t05nn" localSheetId="50" hidden="1">{#N/A,#N/A,FALSE,"т04"}</definedName>
    <definedName name="t05nn" localSheetId="51" hidden="1">{#N/A,#N/A,FALSE,"т04"}</definedName>
    <definedName name="t05nn" localSheetId="103" hidden="1">{#N/A,#N/A,FALSE,"т04"}</definedName>
    <definedName name="t05nn" localSheetId="104" hidden="1">{#N/A,#N/A,FALSE,"т04"}</definedName>
    <definedName name="t05nn" localSheetId="105" hidden="1">{#N/A,#N/A,FALSE,"т04"}</definedName>
    <definedName name="t05nn" hidden="1">{#N/A,#N/A,FALSE,"т04"}</definedName>
    <definedName name="t05nn_2" localSheetId="1" hidden="1">{#N/A,#N/A,FALSE,"т04"}</definedName>
    <definedName name="t05nn_2" localSheetId="14" hidden="1">{#N/A,#N/A,FALSE,"т04"}</definedName>
    <definedName name="t05nn_2" localSheetId="17"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6" hidden="1">{#N/A,#N/A,FALSE,"т04"}</definedName>
    <definedName name="t05nn_2" localSheetId="41" hidden="1">{#N/A,#N/A,FALSE,"т04"}</definedName>
    <definedName name="t05nn_2" localSheetId="45"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65" hidden="1">{#N/A,#N/A,FALSE,"т04"}</definedName>
    <definedName name="t05nn_2" localSheetId="66" hidden="1">{#N/A,#N/A,FALSE,"т04"}</definedName>
    <definedName name="t05nn_2" localSheetId="92" hidden="1">{#N/A,#N/A,FALSE,"т04"}</definedName>
    <definedName name="t05nn_2" localSheetId="95" hidden="1">{#N/A,#N/A,FALSE,"т04"}</definedName>
    <definedName name="t05nn_2" localSheetId="99" hidden="1">{#N/A,#N/A,FALSE,"т04"}</definedName>
    <definedName name="t05nn_2" localSheetId="80"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103" hidden="1">{#N/A,#N/A,FALSE,"т04"}</definedName>
    <definedName name="t05nn_2" localSheetId="104" hidden="1">{#N/A,#N/A,FALSE,"т04"}</definedName>
    <definedName name="t05nn_2" localSheetId="105" hidden="1">{#N/A,#N/A,FALSE,"т04"}</definedName>
    <definedName name="t05nn_2" hidden="1">{#N/A,#N/A,FALSE,"т04"}</definedName>
    <definedName name="t05nn_2_1" localSheetId="1" hidden="1">{#N/A,#N/A,FALSE,"т04"}</definedName>
    <definedName name="t05nn_2_1" localSheetId="14" hidden="1">{#N/A,#N/A,FALSE,"т04"}</definedName>
    <definedName name="t05nn_2_1" localSheetId="17"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6" hidden="1">{#N/A,#N/A,FALSE,"т04"}</definedName>
    <definedName name="t05nn_2_1" localSheetId="41" hidden="1">{#N/A,#N/A,FALSE,"т04"}</definedName>
    <definedName name="t05nn_2_1" localSheetId="45"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65" hidden="1">{#N/A,#N/A,FALSE,"т04"}</definedName>
    <definedName name="t05nn_2_1" localSheetId="66" hidden="1">{#N/A,#N/A,FALSE,"т04"}</definedName>
    <definedName name="t05nn_2_1" localSheetId="92" hidden="1">{#N/A,#N/A,FALSE,"т04"}</definedName>
    <definedName name="t05nn_2_1" localSheetId="95" hidden="1">{#N/A,#N/A,FALSE,"т04"}</definedName>
    <definedName name="t05nn_2_1" localSheetId="99" hidden="1">{#N/A,#N/A,FALSE,"т04"}</definedName>
    <definedName name="t05nn_2_1" localSheetId="80"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103" hidden="1">{#N/A,#N/A,FALSE,"т04"}</definedName>
    <definedName name="t05nn_2_1" localSheetId="104" hidden="1">{#N/A,#N/A,FALSE,"т04"}</definedName>
    <definedName name="t05nn_2_1" localSheetId="105"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92" hidden="1">{#N/A,#N/A,FALSE,"SimInp1";#N/A,#N/A,FALSE,"SimInp2";#N/A,#N/A,FALSE,"SimOut1";#N/A,#N/A,FALSE,"SimOut2";#N/A,#N/A,FALSE,"SimOut3";#N/A,#N/A,FALSE,"SimOut4";#N/A,#N/A,FALSE,"SimOut5"}</definedName>
    <definedName name="teset_2" localSheetId="95" hidden="1">{#N/A,#N/A,FALSE,"SimInp1";#N/A,#N/A,FALSE,"SimInp2";#N/A,#N/A,FALSE,"SimOut1";#N/A,#N/A,FALSE,"SimOut2";#N/A,#N/A,FALSE,"SimOut3";#N/A,#N/A,FALSE,"SimOut4";#N/A,#N/A,FALSE,"SimOut5"}</definedName>
    <definedName name="teset_2" localSheetId="99"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103" hidden="1">{#N/A,#N/A,FALSE,"SimInp1";#N/A,#N/A,FALSE,"SimInp2";#N/A,#N/A,FALSE,"SimOut1";#N/A,#N/A,FALSE,"SimOut2";#N/A,#N/A,FALSE,"SimOut3";#N/A,#N/A,FALSE,"SimOut4";#N/A,#N/A,FALSE,"SimOut5"}</definedName>
    <definedName name="teset_2" localSheetId="104" hidden="1">{#N/A,#N/A,FALSE,"SimInp1";#N/A,#N/A,FALSE,"SimInp2";#N/A,#N/A,FALSE,"SimOut1";#N/A,#N/A,FALSE,"SimOut2";#N/A,#N/A,FALSE,"SimOut3";#N/A,#N/A,FALSE,"SimOut4";#N/A,#N/A,FALSE,"SimOut5"}</definedName>
    <definedName name="teset_2" localSheetId="105"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92" hidden="1">{#N/A,#N/A,FALSE,"SimInp1";#N/A,#N/A,FALSE,"SimInp2";#N/A,#N/A,FALSE,"SimOut1";#N/A,#N/A,FALSE,"SimOut2";#N/A,#N/A,FALSE,"SimOut3";#N/A,#N/A,FALSE,"SimOut4";#N/A,#N/A,FALSE,"SimOut5"}</definedName>
    <definedName name="teset_2_1" localSheetId="95" hidden="1">{#N/A,#N/A,FALSE,"SimInp1";#N/A,#N/A,FALSE,"SimInp2";#N/A,#N/A,FALSE,"SimOut1";#N/A,#N/A,FALSE,"SimOut2";#N/A,#N/A,FALSE,"SimOut3";#N/A,#N/A,FALSE,"SimOut4";#N/A,#N/A,FALSE,"SimOut5"}</definedName>
    <definedName name="teset_2_1" localSheetId="99"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103" hidden="1">{#N/A,#N/A,FALSE,"SimInp1";#N/A,#N/A,FALSE,"SimInp2";#N/A,#N/A,FALSE,"SimOut1";#N/A,#N/A,FALSE,"SimOut2";#N/A,#N/A,FALSE,"SimOut3";#N/A,#N/A,FALSE,"SimOut4";#N/A,#N/A,FALSE,"SimOut5"}</definedName>
    <definedName name="teset_2_1" localSheetId="104" hidden="1">{#N/A,#N/A,FALSE,"SimInp1";#N/A,#N/A,FALSE,"SimInp2";#N/A,#N/A,FALSE,"SimOut1";#N/A,#N/A,FALSE,"SimOut2";#N/A,#N/A,FALSE,"SimOut3";#N/A,#N/A,FALSE,"SimOut4";#N/A,#N/A,FALSE,"SimOut5"}</definedName>
    <definedName name="teset_2_1" localSheetId="105"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14" hidden="1">{#N/A,#N/A,FALSE,"т02бд"}</definedName>
    <definedName name="tt" localSheetId="17"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3" hidden="1">{#N/A,#N/A,FALSE,"т02бд"}</definedName>
    <definedName name="tt" localSheetId="34" hidden="1">{#N/A,#N/A,FALSE,"т02бд"}</definedName>
    <definedName name="tt" localSheetId="35" hidden="1">{#N/A,#N/A,FALSE,"т02бд"}</definedName>
    <definedName name="tt" localSheetId="36" hidden="1">{#N/A,#N/A,FALSE,"т02бд"}</definedName>
    <definedName name="tt" localSheetId="41" hidden="1">{#N/A,#N/A,FALSE,"т02бд"}</definedName>
    <definedName name="tt" localSheetId="45"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71" hidden="1">{#N/A,#N/A,FALSE,"т02бд"}</definedName>
    <definedName name="tt" localSheetId="65" hidden="1">{#N/A,#N/A,FALSE,"т02бд"}</definedName>
    <definedName name="tt" localSheetId="66" hidden="1">{#N/A,#N/A,FALSE,"т02бд"}</definedName>
    <definedName name="tt" localSheetId="68" hidden="1">{#N/A,#N/A,FALSE,"т02бд"}</definedName>
    <definedName name="tt" localSheetId="69" hidden="1">{#N/A,#N/A,FALSE,"т02бд"}</definedName>
    <definedName name="tt" localSheetId="72" hidden="1">{#N/A,#N/A,FALSE,"т02бд"}</definedName>
    <definedName name="tt" localSheetId="91" hidden="1">{#N/A,#N/A,FALSE,"т02бд"}</definedName>
    <definedName name="tt" localSheetId="92" hidden="1">{#N/A,#N/A,FALSE,"т02бд"}</definedName>
    <definedName name="tt" localSheetId="95" hidden="1">{#N/A,#N/A,FALSE,"т02бд"}</definedName>
    <definedName name="tt" localSheetId="97" hidden="1">{#N/A,#N/A,FALSE,"т02бд"}</definedName>
    <definedName name="tt" localSheetId="98" hidden="1">{#N/A,#N/A,FALSE,"т02бд"}</definedName>
    <definedName name="tt" localSheetId="99" hidden="1">{#N/A,#N/A,FALSE,"т02бд"}</definedName>
    <definedName name="tt" localSheetId="100" hidden="1">{#N/A,#N/A,FALSE,"т02бд"}</definedName>
    <definedName name="tt" localSheetId="106" hidden="1">{#N/A,#N/A,FALSE,"т02бд"}</definedName>
    <definedName name="tt" localSheetId="80"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9" hidden="1">{#N/A,#N/A,FALSE,"т02бд"}</definedName>
    <definedName name="tt" localSheetId="50" hidden="1">{#N/A,#N/A,FALSE,"т02бд"}</definedName>
    <definedName name="tt" localSheetId="103" hidden="1">{#N/A,#N/A,FALSE,"т02бд"}</definedName>
    <definedName name="tt" localSheetId="104" hidden="1">{#N/A,#N/A,FALSE,"т02бд"}</definedName>
    <definedName name="tt" localSheetId="105" hidden="1">{#N/A,#N/A,FALSE,"т02бд"}</definedName>
    <definedName name="tt" hidden="1">{#N/A,#N/A,FALSE,"т02бд"}</definedName>
    <definedName name="Vaga" localSheetId="1" hidden="1">{#N/A,#N/A,FALSE,"т02бд"}</definedName>
    <definedName name="Vaga" localSheetId="2" hidden="1">{#N/A,#N/A,FALSE,"т02бд"}</definedName>
    <definedName name="Vaga" localSheetId="12" hidden="1">{#N/A,#N/A,FALSE,"т02бд"}</definedName>
    <definedName name="Vaga" localSheetId="14" hidden="1">{#N/A,#N/A,FALSE,"т02бд"}</definedName>
    <definedName name="Vaga" localSheetId="17" hidden="1">{#N/A,#N/A,FALSE,"т02бд"}</definedName>
    <definedName name="Vaga" localSheetId="18" hidden="1">{#N/A,#N/A,FALSE,"т02бд"}</definedName>
    <definedName name="Vaga" localSheetId="19"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6"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71" hidden="1">{#N/A,#N/A,FALSE,"т02бд"}</definedName>
    <definedName name="Vaga" localSheetId="65" hidden="1">{#N/A,#N/A,FALSE,"т02бд"}</definedName>
    <definedName name="Vaga" localSheetId="66" hidden="1">{#N/A,#N/A,FALSE,"т02бд"}</definedName>
    <definedName name="Vaga" localSheetId="68" hidden="1">{#N/A,#N/A,FALSE,"т02бд"}</definedName>
    <definedName name="Vaga" localSheetId="69" hidden="1">{#N/A,#N/A,FALSE,"т02бд"}</definedName>
    <definedName name="Vaga" localSheetId="72" hidden="1">{#N/A,#N/A,FALSE,"т02бд"}</definedName>
    <definedName name="Vaga" localSheetId="91" hidden="1">{#N/A,#N/A,FALSE,"т02бд"}</definedName>
    <definedName name="Vaga" localSheetId="92" hidden="1">{#N/A,#N/A,FALSE,"т02бд"}</definedName>
    <definedName name="Vaga" localSheetId="95" hidden="1">{#N/A,#N/A,FALSE,"т02бд"}</definedName>
    <definedName name="Vaga" localSheetId="97" hidden="1">{#N/A,#N/A,FALSE,"т02бд"}</definedName>
    <definedName name="Vaga" localSheetId="98" hidden="1">{#N/A,#N/A,FALSE,"т02бд"}</definedName>
    <definedName name="Vaga" localSheetId="99" hidden="1">{#N/A,#N/A,FALSE,"т02бд"}</definedName>
    <definedName name="Vaga" localSheetId="100" hidden="1">{#N/A,#N/A,FALSE,"т02бд"}</definedName>
    <definedName name="Vaga" localSheetId="106" hidden="1">{#N/A,#N/A,FALSE,"т02бд"}</definedName>
    <definedName name="Vaga" localSheetId="80"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103" hidden="1">{#N/A,#N/A,FALSE,"т02бд"}</definedName>
    <definedName name="Vaga" localSheetId="104" hidden="1">{#N/A,#N/A,FALSE,"т02бд"}</definedName>
    <definedName name="Vaga" localSheetId="105" hidden="1">{#N/A,#N/A,FALSE,"т02бд"}</definedName>
    <definedName name="Vaga" hidden="1">{#N/A,#N/A,FALSE,"т02бд"}</definedName>
    <definedName name="Vaga_1" localSheetId="1" hidden="1">{#N/A,#N/A,FALSE,"т02бд"}</definedName>
    <definedName name="Vaga_1" localSheetId="14" hidden="1">{#N/A,#N/A,FALSE,"т02бд"}</definedName>
    <definedName name="Vaga_1" localSheetId="17"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6" hidden="1">{#N/A,#N/A,FALSE,"т02бд"}</definedName>
    <definedName name="Vaga_1" localSheetId="41" hidden="1">{#N/A,#N/A,FALSE,"т02бд"}</definedName>
    <definedName name="Vaga_1" localSheetId="45"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65" hidden="1">{#N/A,#N/A,FALSE,"т02бд"}</definedName>
    <definedName name="Vaga_1" localSheetId="66" hidden="1">{#N/A,#N/A,FALSE,"т02бд"}</definedName>
    <definedName name="Vaga_1" localSheetId="92" hidden="1">{#N/A,#N/A,FALSE,"т02бд"}</definedName>
    <definedName name="Vaga_1" localSheetId="95" hidden="1">{#N/A,#N/A,FALSE,"т02бд"}</definedName>
    <definedName name="Vaga_1" localSheetId="99" hidden="1">{#N/A,#N/A,FALSE,"т02бд"}</definedName>
    <definedName name="Vaga_1" localSheetId="80"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103" hidden="1">{#N/A,#N/A,FALSE,"т02бд"}</definedName>
    <definedName name="Vaga_1" localSheetId="104" hidden="1">{#N/A,#N/A,FALSE,"т02бд"}</definedName>
    <definedName name="Vaga_1" localSheetId="105" hidden="1">{#N/A,#N/A,FALSE,"т02бд"}</definedName>
    <definedName name="Vaga_1" hidden="1">{#N/A,#N/A,FALSE,"т02бд"}</definedName>
    <definedName name="Vaga_2" localSheetId="1" hidden="1">{#N/A,#N/A,FALSE,"т02бд"}</definedName>
    <definedName name="Vaga_2" localSheetId="14" hidden="1">{#N/A,#N/A,FALSE,"т02бд"}</definedName>
    <definedName name="Vaga_2" localSheetId="17"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6" hidden="1">{#N/A,#N/A,FALSE,"т02бд"}</definedName>
    <definedName name="Vaga_2" localSheetId="41" hidden="1">{#N/A,#N/A,FALSE,"т02бд"}</definedName>
    <definedName name="Vaga_2" localSheetId="45"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65" hidden="1">{#N/A,#N/A,FALSE,"т02бд"}</definedName>
    <definedName name="Vaga_2" localSheetId="66" hidden="1">{#N/A,#N/A,FALSE,"т02бд"}</definedName>
    <definedName name="Vaga_2" localSheetId="92" hidden="1">{#N/A,#N/A,FALSE,"т02бд"}</definedName>
    <definedName name="Vaga_2" localSheetId="95" hidden="1">{#N/A,#N/A,FALSE,"т02бд"}</definedName>
    <definedName name="Vaga_2" localSheetId="99" hidden="1">{#N/A,#N/A,FALSE,"т02бд"}</definedName>
    <definedName name="Vaga_2" localSheetId="80"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103" hidden="1">{#N/A,#N/A,FALSE,"т02бд"}</definedName>
    <definedName name="Vaga_2" localSheetId="104" hidden="1">{#N/A,#N/A,FALSE,"т02бд"}</definedName>
    <definedName name="Vaga_2" localSheetId="105"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2" hidden="1">{#N/A,#N/A,FALSE,"т02бд"}</definedName>
    <definedName name="VAGA_NAT" localSheetId="14" hidden="1">{#N/A,#N/A,FALSE,"т02бд"}</definedName>
    <definedName name="VAGA_NAT" localSheetId="17" hidden="1">{#N/A,#N/A,FALSE,"т02бд"}</definedName>
    <definedName name="VAGA_NAT" localSheetId="18" hidden="1">{#N/A,#N/A,FALSE,"т02бд"}</definedName>
    <definedName name="VAGA_NAT" localSheetId="19"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6"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71" hidden="1">{#N/A,#N/A,FALSE,"т02бд"}</definedName>
    <definedName name="VAGA_NAT" localSheetId="65" hidden="1">{#N/A,#N/A,FALSE,"т02бд"}</definedName>
    <definedName name="VAGA_NAT" localSheetId="66" hidden="1">{#N/A,#N/A,FALSE,"т02бд"}</definedName>
    <definedName name="VAGA_NAT" localSheetId="68" hidden="1">{#N/A,#N/A,FALSE,"т02бд"}</definedName>
    <definedName name="VAGA_NAT" localSheetId="69" hidden="1">{#N/A,#N/A,FALSE,"т02бд"}</definedName>
    <definedName name="VAGA_NAT" localSheetId="72" hidden="1">{#N/A,#N/A,FALSE,"т02бд"}</definedName>
    <definedName name="VAGA_NAT" localSheetId="91" hidden="1">{#N/A,#N/A,FALSE,"т02бд"}</definedName>
    <definedName name="VAGA_NAT" localSheetId="92" hidden="1">{#N/A,#N/A,FALSE,"т02бд"}</definedName>
    <definedName name="VAGA_NAT" localSheetId="95" hidden="1">{#N/A,#N/A,FALSE,"т02бд"}</definedName>
    <definedName name="VAGA_NAT" localSheetId="97" hidden="1">{#N/A,#N/A,FALSE,"т02бд"}</definedName>
    <definedName name="VAGA_NAT" localSheetId="98" hidden="1">{#N/A,#N/A,FALSE,"т02бд"}</definedName>
    <definedName name="VAGA_NAT" localSheetId="99" hidden="1">{#N/A,#N/A,FALSE,"т02бд"}</definedName>
    <definedName name="VAGA_NAT" localSheetId="100" hidden="1">{#N/A,#N/A,FALSE,"т02бд"}</definedName>
    <definedName name="VAGA_NAT" localSheetId="80"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103" hidden="1">{#N/A,#N/A,FALSE,"т02бд"}</definedName>
    <definedName name="VAGA_NAT" localSheetId="104" hidden="1">{#N/A,#N/A,FALSE,"т02бд"}</definedName>
    <definedName name="VAGA_NAT" localSheetId="105" hidden="1">{#N/A,#N/A,FALSE,"т02бд"}</definedName>
    <definedName name="VAGA_NAT" hidden="1">{#N/A,#N/A,FALSE,"т02бд"}</definedName>
    <definedName name="VAGA_NAT_1" localSheetId="1" hidden="1">{#N/A,#N/A,FALSE,"т02бд"}</definedName>
    <definedName name="VAGA_NAT_1" localSheetId="14" hidden="1">{#N/A,#N/A,FALSE,"т02бд"}</definedName>
    <definedName name="VAGA_NAT_1" localSheetId="17"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6" hidden="1">{#N/A,#N/A,FALSE,"т02бд"}</definedName>
    <definedName name="VAGA_NAT_1" localSheetId="41" hidden="1">{#N/A,#N/A,FALSE,"т02бд"}</definedName>
    <definedName name="VAGA_NAT_1" localSheetId="45"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65" hidden="1">{#N/A,#N/A,FALSE,"т02бд"}</definedName>
    <definedName name="VAGA_NAT_1" localSheetId="66" hidden="1">{#N/A,#N/A,FALSE,"т02бд"}</definedName>
    <definedName name="VAGA_NAT_1" localSheetId="92" hidden="1">{#N/A,#N/A,FALSE,"т02бд"}</definedName>
    <definedName name="VAGA_NAT_1" localSheetId="95" hidden="1">{#N/A,#N/A,FALSE,"т02бд"}</definedName>
    <definedName name="VAGA_NAT_1" localSheetId="99" hidden="1">{#N/A,#N/A,FALSE,"т02бд"}</definedName>
    <definedName name="VAGA_NAT_1" localSheetId="80"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103" hidden="1">{#N/A,#N/A,FALSE,"т02бд"}</definedName>
    <definedName name="VAGA_NAT_1" localSheetId="104" hidden="1">{#N/A,#N/A,FALSE,"т02бд"}</definedName>
    <definedName name="VAGA_NAT_1" localSheetId="105" hidden="1">{#N/A,#N/A,FALSE,"т02бд"}</definedName>
    <definedName name="VAGA_NAT_1" hidden="1">{#N/A,#N/A,FALSE,"т02бд"}</definedName>
    <definedName name="VAGA_NAT_2" localSheetId="1" hidden="1">{#N/A,#N/A,FALSE,"т02бд"}</definedName>
    <definedName name="VAGA_NAT_2" localSheetId="14" hidden="1">{#N/A,#N/A,FALSE,"т02бд"}</definedName>
    <definedName name="VAGA_NAT_2" localSheetId="17"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6" hidden="1">{#N/A,#N/A,FALSE,"т02бд"}</definedName>
    <definedName name="VAGA_NAT_2" localSheetId="41" hidden="1">{#N/A,#N/A,FALSE,"т02бд"}</definedName>
    <definedName name="VAGA_NAT_2" localSheetId="45"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65" hidden="1">{#N/A,#N/A,FALSE,"т02бд"}</definedName>
    <definedName name="VAGA_NAT_2" localSheetId="66" hidden="1">{#N/A,#N/A,FALSE,"т02бд"}</definedName>
    <definedName name="VAGA_NAT_2" localSheetId="92" hidden="1">{#N/A,#N/A,FALSE,"т02бд"}</definedName>
    <definedName name="VAGA_NAT_2" localSheetId="95" hidden="1">{#N/A,#N/A,FALSE,"т02бд"}</definedName>
    <definedName name="VAGA_NAT_2" localSheetId="99" hidden="1">{#N/A,#N/A,FALSE,"т02бд"}</definedName>
    <definedName name="VAGA_NAT_2" localSheetId="80"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103" hidden="1">{#N/A,#N/A,FALSE,"т02бд"}</definedName>
    <definedName name="VAGA_NAT_2" localSheetId="104" hidden="1">{#N/A,#N/A,FALSE,"т02бд"}</definedName>
    <definedName name="VAGA_NAT_2" localSheetId="105" hidden="1">{#N/A,#N/A,FALSE,"т02бд"}</definedName>
    <definedName name="VAGA_NAT_2" hidden="1">{#N/A,#N/A,FALSE,"т02бд"}</definedName>
    <definedName name="vvvv" localSheetId="1" hidden="1">{#N/A,#N/A,FALSE,"т02бд"}</definedName>
    <definedName name="vvvv" localSheetId="2" hidden="1">{#N/A,#N/A,FALSE,"т02бд"}</definedName>
    <definedName name="vvvv" localSheetId="12" hidden="1">{#N/A,#N/A,FALSE,"т02бд"}</definedName>
    <definedName name="vvvv" localSheetId="14" hidden="1">{#N/A,#N/A,FALSE,"т02бд"}</definedName>
    <definedName name="vvvv" localSheetId="17" hidden="1">{#N/A,#N/A,FALSE,"т02бд"}</definedName>
    <definedName name="vvvv" localSheetId="18" hidden="1">{#N/A,#N/A,FALSE,"т02бд"}</definedName>
    <definedName name="vvvv" localSheetId="19"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6"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71" hidden="1">{#N/A,#N/A,FALSE,"т02бд"}</definedName>
    <definedName name="vvvv" localSheetId="65" hidden="1">{#N/A,#N/A,FALSE,"т02бд"}</definedName>
    <definedName name="vvvv" localSheetId="66" hidden="1">{#N/A,#N/A,FALSE,"т02бд"}</definedName>
    <definedName name="vvvv" localSheetId="68" hidden="1">{#N/A,#N/A,FALSE,"т02бд"}</definedName>
    <definedName name="vvvv" localSheetId="69" hidden="1">{#N/A,#N/A,FALSE,"т02бд"}</definedName>
    <definedName name="vvvv" localSheetId="72" hidden="1">{#N/A,#N/A,FALSE,"т02бд"}</definedName>
    <definedName name="vvvv" localSheetId="91" hidden="1">{#N/A,#N/A,FALSE,"т02бд"}</definedName>
    <definedName name="vvvv" localSheetId="92" hidden="1">{#N/A,#N/A,FALSE,"т02бд"}</definedName>
    <definedName name="vvvv" localSheetId="95" hidden="1">{#N/A,#N/A,FALSE,"т02бд"}</definedName>
    <definedName name="vvvv" localSheetId="97" hidden="1">{#N/A,#N/A,FALSE,"т02бд"}</definedName>
    <definedName name="vvvv" localSheetId="98" hidden="1">{#N/A,#N/A,FALSE,"т02бд"}</definedName>
    <definedName name="vvvv" localSheetId="99" hidden="1">{#N/A,#N/A,FALSE,"т02бд"}</definedName>
    <definedName name="vvvv" localSheetId="100" hidden="1">{#N/A,#N/A,FALSE,"т02бд"}</definedName>
    <definedName name="vvvv" localSheetId="106" hidden="1">{#N/A,#N/A,FALSE,"т02бд"}</definedName>
    <definedName name="vvvv" localSheetId="80"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103" hidden="1">{#N/A,#N/A,FALSE,"т02бд"}</definedName>
    <definedName name="vvvv" localSheetId="104" hidden="1">{#N/A,#N/A,FALSE,"т02бд"}</definedName>
    <definedName name="vvvv" localSheetId="105" hidden="1">{#N/A,#N/A,FALSE,"т02бд"}</definedName>
    <definedName name="vvvv" hidden="1">{#N/A,#N/A,FALSE,"т02бд"}</definedName>
    <definedName name="vvvv_1" localSheetId="1" hidden="1">{#N/A,#N/A,FALSE,"т02бд"}</definedName>
    <definedName name="vvvv_1" localSheetId="14" hidden="1">{#N/A,#N/A,FALSE,"т02бд"}</definedName>
    <definedName name="vvvv_1" localSheetId="17"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6" hidden="1">{#N/A,#N/A,FALSE,"т02бд"}</definedName>
    <definedName name="vvvv_1" localSheetId="41" hidden="1">{#N/A,#N/A,FALSE,"т02бд"}</definedName>
    <definedName name="vvvv_1" localSheetId="45"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65" hidden="1">{#N/A,#N/A,FALSE,"т02бд"}</definedName>
    <definedName name="vvvv_1" localSheetId="66" hidden="1">{#N/A,#N/A,FALSE,"т02бд"}</definedName>
    <definedName name="vvvv_1" localSheetId="92" hidden="1">{#N/A,#N/A,FALSE,"т02бд"}</definedName>
    <definedName name="vvvv_1" localSheetId="95" hidden="1">{#N/A,#N/A,FALSE,"т02бд"}</definedName>
    <definedName name="vvvv_1" localSheetId="99" hidden="1">{#N/A,#N/A,FALSE,"т02бд"}</definedName>
    <definedName name="vvvv_1" localSheetId="80"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103" hidden="1">{#N/A,#N/A,FALSE,"т02бд"}</definedName>
    <definedName name="vvvv_1" localSheetId="104" hidden="1">{#N/A,#N/A,FALSE,"т02бд"}</definedName>
    <definedName name="vvvv_1" localSheetId="105" hidden="1">{#N/A,#N/A,FALSE,"т02бд"}</definedName>
    <definedName name="vvvv_1" hidden="1">{#N/A,#N/A,FALSE,"т02бд"}</definedName>
    <definedName name="vvvv_2" localSheetId="1" hidden="1">{#N/A,#N/A,FALSE,"т02бд"}</definedName>
    <definedName name="vvvv_2" localSheetId="14" hidden="1">{#N/A,#N/A,FALSE,"т02бд"}</definedName>
    <definedName name="vvvv_2" localSheetId="17"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6" hidden="1">{#N/A,#N/A,FALSE,"т02бд"}</definedName>
    <definedName name="vvvv_2" localSheetId="41" hidden="1">{#N/A,#N/A,FALSE,"т02бд"}</definedName>
    <definedName name="vvvv_2" localSheetId="45"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65" hidden="1">{#N/A,#N/A,FALSE,"т02бд"}</definedName>
    <definedName name="vvvv_2" localSheetId="66" hidden="1">{#N/A,#N/A,FALSE,"т02бд"}</definedName>
    <definedName name="vvvv_2" localSheetId="92" hidden="1">{#N/A,#N/A,FALSE,"т02бд"}</definedName>
    <definedName name="vvvv_2" localSheetId="95" hidden="1">{#N/A,#N/A,FALSE,"т02бд"}</definedName>
    <definedName name="vvvv_2" localSheetId="99" hidden="1">{#N/A,#N/A,FALSE,"т02бд"}</definedName>
    <definedName name="vvvv_2" localSheetId="80"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103" hidden="1">{#N/A,#N/A,FALSE,"т02бд"}</definedName>
    <definedName name="vvvv_2" localSheetId="104" hidden="1">{#N/A,#N/A,FALSE,"т02бд"}</definedName>
    <definedName name="vvvv_2" localSheetId="105" hidden="1">{#N/A,#N/A,FALSE,"т02бд"}</definedName>
    <definedName name="vvvv_2" hidden="1">{#N/A,#N/A,FALSE,"т02бд"}</definedName>
    <definedName name="we" localSheetId="1" hidden="1">{#N/A,#N/A,FALSE,"т02бд"}</definedName>
    <definedName name="we" localSheetId="2" hidden="1">{#N/A,#N/A,FALSE,"т02бд"}</definedName>
    <definedName name="we" localSheetId="14" hidden="1">{#N/A,#N/A,FALSE,"т02бд"}</definedName>
    <definedName name="we" localSheetId="17"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3" hidden="1">{#N/A,#N/A,FALSE,"т02бд"}</definedName>
    <definedName name="we" localSheetId="34" hidden="1">{#N/A,#N/A,FALSE,"т02бд"}</definedName>
    <definedName name="we" localSheetId="35" hidden="1">{#N/A,#N/A,FALSE,"т02бд"}</definedName>
    <definedName name="we" localSheetId="36" hidden="1">{#N/A,#N/A,FALSE,"т02бд"}</definedName>
    <definedName name="we" localSheetId="41" hidden="1">{#N/A,#N/A,FALSE,"т02бд"}</definedName>
    <definedName name="we" localSheetId="42" hidden="1">{#N/A,#N/A,FALSE,"т02бд"}</definedName>
    <definedName name="we" localSheetId="44" hidden="1">{#N/A,#N/A,FALSE,"т02бд"}</definedName>
    <definedName name="we" localSheetId="45"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71" hidden="1">{#N/A,#N/A,FALSE,"т02бд"}</definedName>
    <definedName name="we" localSheetId="65" hidden="1">{#N/A,#N/A,FALSE,"т02бд"}</definedName>
    <definedName name="we" localSheetId="66" hidden="1">{#N/A,#N/A,FALSE,"т02бд"}</definedName>
    <definedName name="we" localSheetId="68" hidden="1">{#N/A,#N/A,FALSE,"т02бд"}</definedName>
    <definedName name="we" localSheetId="69" hidden="1">{#N/A,#N/A,FALSE,"т02бд"}</definedName>
    <definedName name="we" localSheetId="72" hidden="1">{#N/A,#N/A,FALSE,"т02бд"}</definedName>
    <definedName name="we" localSheetId="91" hidden="1">{#N/A,#N/A,FALSE,"т02бд"}</definedName>
    <definedName name="we" localSheetId="92" hidden="1">{#N/A,#N/A,FALSE,"т02бд"}</definedName>
    <definedName name="we" localSheetId="95" hidden="1">{#N/A,#N/A,FALSE,"т02бд"}</definedName>
    <definedName name="we" localSheetId="97" hidden="1">{#N/A,#N/A,FALSE,"т02бд"}</definedName>
    <definedName name="we" localSheetId="98" hidden="1">{#N/A,#N/A,FALSE,"т02бд"}</definedName>
    <definedName name="we" localSheetId="99" hidden="1">{#N/A,#N/A,FALSE,"т02бд"}</definedName>
    <definedName name="we" localSheetId="100" hidden="1">{#N/A,#N/A,FALSE,"т02бд"}</definedName>
    <definedName name="we" localSheetId="80"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9" hidden="1">{#N/A,#N/A,FALSE,"т02бд"}</definedName>
    <definedName name="we" localSheetId="50" hidden="1">{#N/A,#N/A,FALSE,"т02бд"}</definedName>
    <definedName name="we" localSheetId="103" hidden="1">{#N/A,#N/A,FALSE,"т02бд"}</definedName>
    <definedName name="we" localSheetId="104" hidden="1">{#N/A,#N/A,FALSE,"т02бд"}</definedName>
    <definedName name="we" localSheetId="105" hidden="1">{#N/A,#N/A,FALSE,"т02бд"}</definedName>
    <definedName name="we" hidden="1">{#N/A,#N/A,FALSE,"т02бд"}</definedName>
    <definedName name="wrn.04." localSheetId="1" hidden="1">{#N/A,#N/A,FALSE,"т04"}</definedName>
    <definedName name="wrn.04." localSheetId="2" hidden="1">{#N/A,#N/A,FALSE,"т04"}</definedName>
    <definedName name="wrn.04." localSheetId="12" hidden="1">{#N/A,#N/A,FALSE,"т04"}</definedName>
    <definedName name="wrn.04." localSheetId="14" hidden="1">{#N/A,#N/A,FALSE,"т04"}</definedName>
    <definedName name="wrn.04." localSheetId="15" hidden="1">{#N/A,#N/A,FALSE,"т04"}</definedName>
    <definedName name="wrn.04." localSheetId="17" hidden="1">{#N/A,#N/A,FALSE,"т04"}</definedName>
    <definedName name="wrn.04." localSheetId="18" hidden="1">{#N/A,#N/A,FALSE,"т04"}</definedName>
    <definedName name="wrn.04." localSheetId="19"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3" hidden="1">{#N/A,#N/A,FALSE,"т04"}</definedName>
    <definedName name="wrn.04." localSheetId="34" hidden="1">{#N/A,#N/A,FALSE,"т04"}</definedName>
    <definedName name="wrn.04." localSheetId="35" hidden="1">{#N/A,#N/A,FALSE,"т04"}</definedName>
    <definedName name="wrn.04." localSheetId="36"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71" hidden="1">{#N/A,#N/A,FALSE,"т02бд"}</definedName>
    <definedName name="wrn.04." localSheetId="65" hidden="1">{#N/A,#N/A,FALSE,"т04"}</definedName>
    <definedName name="wrn.04." localSheetId="66" hidden="1">{#N/A,#N/A,FALSE,"т04"}</definedName>
    <definedName name="wrn.04." localSheetId="68" hidden="1">{#N/A,#N/A,FALSE,"т04"}</definedName>
    <definedName name="wrn.04." localSheetId="69" hidden="1">{#N/A,#N/A,FALSE,"т04"}</definedName>
    <definedName name="wrn.04." localSheetId="72" hidden="1">{#N/A,#N/A,FALSE,"т04"}</definedName>
    <definedName name="wrn.04." localSheetId="91" hidden="1">{#N/A,#N/A,FALSE,"т04"}</definedName>
    <definedName name="wrn.04." localSheetId="92" hidden="1">{#N/A,#N/A,FALSE,"т04"}</definedName>
    <definedName name="wrn.04." localSheetId="95" hidden="1">{#N/A,#N/A,FALSE,"т04"}</definedName>
    <definedName name="wrn.04." localSheetId="97" hidden="1">{#N/A,#N/A,FALSE,"т04"}</definedName>
    <definedName name="wrn.04." localSheetId="98" hidden="1">{#N/A,#N/A,FALSE,"т04"}</definedName>
    <definedName name="wrn.04." localSheetId="99" hidden="1">{#N/A,#N/A,FALSE,"т04"}</definedName>
    <definedName name="wrn.04." localSheetId="100" hidden="1">{#N/A,#N/A,FALSE,"т04"}</definedName>
    <definedName name="wrn.04." localSheetId="106" hidden="1">{#N/A,#N/A,FALSE,"т02бд"}</definedName>
    <definedName name="wrn.04." localSheetId="80"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9" hidden="1">{#N/A,#N/A,FALSE,"т04"}</definedName>
    <definedName name="wrn.04." localSheetId="50" hidden="1">{#N/A,#N/A,FALSE,"т04"}</definedName>
    <definedName name="wrn.04." localSheetId="51" hidden="1">{#N/A,#N/A,FALSE,"т04"}</definedName>
    <definedName name="wrn.04." localSheetId="103" hidden="1">{#N/A,#N/A,FALSE,"т04"}</definedName>
    <definedName name="wrn.04." localSheetId="104" hidden="1">{#N/A,#N/A,FALSE,"т04"}</definedName>
    <definedName name="wrn.04." localSheetId="105" hidden="1">{#N/A,#N/A,FALSE,"т04"}</definedName>
    <definedName name="wrn.04." hidden="1">{#N/A,#N/A,FALSE,"т04"}</definedName>
    <definedName name="wrn.04._2" localSheetId="1" hidden="1">{#N/A,#N/A,FALSE,"т04"}</definedName>
    <definedName name="wrn.04._2" localSheetId="14" hidden="1">{#N/A,#N/A,FALSE,"т04"}</definedName>
    <definedName name="wrn.04._2" localSheetId="17"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6" hidden="1">{#N/A,#N/A,FALSE,"т04"}</definedName>
    <definedName name="wrn.04._2" localSheetId="41" hidden="1">{#N/A,#N/A,FALSE,"т04"}</definedName>
    <definedName name="wrn.04._2" localSheetId="45"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65" hidden="1">{#N/A,#N/A,FALSE,"т04"}</definedName>
    <definedName name="wrn.04._2" localSheetId="66" hidden="1">{#N/A,#N/A,FALSE,"т04"}</definedName>
    <definedName name="wrn.04._2" localSheetId="92" hidden="1">{#N/A,#N/A,FALSE,"т04"}</definedName>
    <definedName name="wrn.04._2" localSheetId="95" hidden="1">{#N/A,#N/A,FALSE,"т04"}</definedName>
    <definedName name="wrn.04._2" localSheetId="99" hidden="1">{#N/A,#N/A,FALSE,"т04"}</definedName>
    <definedName name="wrn.04._2" localSheetId="80"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103" hidden="1">{#N/A,#N/A,FALSE,"т04"}</definedName>
    <definedName name="wrn.04._2" localSheetId="104" hidden="1">{#N/A,#N/A,FALSE,"т04"}</definedName>
    <definedName name="wrn.04._2" localSheetId="105" hidden="1">{#N/A,#N/A,FALSE,"т04"}</definedName>
    <definedName name="wrn.04._2" hidden="1">{#N/A,#N/A,FALSE,"т04"}</definedName>
    <definedName name="wrn.04._2_1" localSheetId="1" hidden="1">{#N/A,#N/A,FALSE,"т04"}</definedName>
    <definedName name="wrn.04._2_1" localSheetId="14" hidden="1">{#N/A,#N/A,FALSE,"т04"}</definedName>
    <definedName name="wrn.04._2_1" localSheetId="17"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6" hidden="1">{#N/A,#N/A,FALSE,"т04"}</definedName>
    <definedName name="wrn.04._2_1" localSheetId="41" hidden="1">{#N/A,#N/A,FALSE,"т04"}</definedName>
    <definedName name="wrn.04._2_1" localSheetId="45"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65" hidden="1">{#N/A,#N/A,FALSE,"т04"}</definedName>
    <definedName name="wrn.04._2_1" localSheetId="66" hidden="1">{#N/A,#N/A,FALSE,"т04"}</definedName>
    <definedName name="wrn.04._2_1" localSheetId="92" hidden="1">{#N/A,#N/A,FALSE,"т04"}</definedName>
    <definedName name="wrn.04._2_1" localSheetId="95" hidden="1">{#N/A,#N/A,FALSE,"т04"}</definedName>
    <definedName name="wrn.04._2_1" localSheetId="99" hidden="1">{#N/A,#N/A,FALSE,"т04"}</definedName>
    <definedName name="wrn.04._2_1" localSheetId="80"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103" hidden="1">{#N/A,#N/A,FALSE,"т04"}</definedName>
    <definedName name="wrn.04._2_1" localSheetId="104" hidden="1">{#N/A,#N/A,FALSE,"т04"}</definedName>
    <definedName name="wrn.04._2_1" localSheetId="105" hidden="1">{#N/A,#N/A,FALSE,"т04"}</definedName>
    <definedName name="wrn.04._2_1" hidden="1">{#N/A,#N/A,FALSE,"т04"}</definedName>
    <definedName name="wrn.05" localSheetId="1" hidden="1">{#N/A,#N/A,FALSE,"т02бд"}</definedName>
    <definedName name="wrn.05" localSheetId="14" hidden="1">{#N/A,#N/A,FALSE,"т02бд"}</definedName>
    <definedName name="wrn.05" localSheetId="17"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6" hidden="1">{#N/A,#N/A,FALSE,"т02бд"}</definedName>
    <definedName name="wrn.05" localSheetId="41" hidden="1">{#N/A,#N/A,FALSE,"т02бд"}</definedName>
    <definedName name="wrn.05" localSheetId="45"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71" hidden="1">{#N/A,#N/A,FALSE,"т02бд"}</definedName>
    <definedName name="wrn.05" localSheetId="65" hidden="1">{#N/A,#N/A,FALSE,"т02бд"}</definedName>
    <definedName name="wrn.05" localSheetId="66" hidden="1">{#N/A,#N/A,FALSE,"т02бд"}</definedName>
    <definedName name="wrn.05" localSheetId="68" hidden="1">{#N/A,#N/A,FALSE,"т02бд"}</definedName>
    <definedName name="wrn.05" localSheetId="69" hidden="1">{#N/A,#N/A,FALSE,"т02бд"}</definedName>
    <definedName name="wrn.05" localSheetId="72" hidden="1">{#N/A,#N/A,FALSE,"т02бд"}</definedName>
    <definedName name="wrn.05" localSheetId="91" hidden="1">{#N/A,#N/A,FALSE,"т02бд"}</definedName>
    <definedName name="wrn.05" localSheetId="92" hidden="1">{#N/A,#N/A,FALSE,"т02бд"}</definedName>
    <definedName name="wrn.05" localSheetId="95" hidden="1">{#N/A,#N/A,FALSE,"т02бд"}</definedName>
    <definedName name="wrn.05" localSheetId="97" hidden="1">{#N/A,#N/A,FALSE,"т02бд"}</definedName>
    <definedName name="wrn.05" localSheetId="98" hidden="1">{#N/A,#N/A,FALSE,"т02бд"}</definedName>
    <definedName name="wrn.05" localSheetId="99" hidden="1">{#N/A,#N/A,FALSE,"т02бд"}</definedName>
    <definedName name="wrn.05" localSheetId="100" hidden="1">{#N/A,#N/A,FALSE,"т02бд"}</definedName>
    <definedName name="wrn.05" localSheetId="106" hidden="1">{#N/A,#N/A,FALSE,"т02бд"}</definedName>
    <definedName name="wrn.05" localSheetId="80"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9" hidden="1">{#N/A,#N/A,FALSE,"т02бд"}</definedName>
    <definedName name="wrn.05" localSheetId="50" hidden="1">{#N/A,#N/A,FALSE,"т02бд"}</definedName>
    <definedName name="wrn.05" localSheetId="103" hidden="1">{#N/A,#N/A,FALSE,"т02бд"}</definedName>
    <definedName name="wrn.05" localSheetId="104" hidden="1">{#N/A,#N/A,FALSE,"т02бд"}</definedName>
    <definedName name="wrn.05" localSheetId="105"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71"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2"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5"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0" hidden="1">{"BOP_TAB",#N/A,FALSE,"N";"MIDTERM_TAB",#N/A,FALSE,"O"}</definedName>
    <definedName name="wrn.BOP_MIDTERM." localSheetId="106" hidden="1">{"BOP_TAB",#N/A,FALSE,"N";"MIDTERM_TAB",#N/A,FALSE,"O"}</definedName>
    <definedName name="wrn.BOP_MIDTERM." localSheetId="80"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4" hidden="1">{"BOP_TAB",#N/A,FALSE,"N";"MIDTERM_TAB",#N/A,FALSE,"O"}</definedName>
    <definedName name="wrn.BOP_MIDTERM._2" localSheetId="17"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41" hidden="1">{"BOP_TAB",#N/A,FALSE,"N";"MIDTERM_TAB",#N/A,FALSE,"O"}</definedName>
    <definedName name="wrn.BOP_MIDTERM._2" localSheetId="45"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65" hidden="1">{"BOP_TAB",#N/A,FALSE,"N";"MIDTERM_TAB",#N/A,FALSE,"O"}</definedName>
    <definedName name="wrn.BOP_MIDTERM._2" localSheetId="66" hidden="1">{"BOP_TAB",#N/A,FALSE,"N";"MIDTERM_TAB",#N/A,FALSE,"O"}</definedName>
    <definedName name="wrn.BOP_MIDTERM._2" localSheetId="92" hidden="1">{"BOP_TAB",#N/A,FALSE,"N";"MIDTERM_TAB",#N/A,FALSE,"O"}</definedName>
    <definedName name="wrn.BOP_MIDTERM._2" localSheetId="95" hidden="1">{"BOP_TAB",#N/A,FALSE,"N";"MIDTERM_TAB",#N/A,FALSE,"O"}</definedName>
    <definedName name="wrn.BOP_MIDTERM._2" localSheetId="99" hidden="1">{"BOP_TAB",#N/A,FALSE,"N";"MIDTERM_TAB",#N/A,FALSE,"O"}</definedName>
    <definedName name="wrn.BOP_MIDTERM._2" localSheetId="80"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103" hidden="1">{"BOP_TAB",#N/A,FALSE,"N";"MIDTERM_TAB",#N/A,FALSE,"O"}</definedName>
    <definedName name="wrn.BOP_MIDTERM._2" localSheetId="104" hidden="1">{"BOP_TAB",#N/A,FALSE,"N";"MIDTERM_TAB",#N/A,FALSE,"O"}</definedName>
    <definedName name="wrn.BOP_MIDTERM._2" localSheetId="105"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4" hidden="1">{"BOP_TAB",#N/A,FALSE,"N";"MIDTERM_TAB",#N/A,FALSE,"O"}</definedName>
    <definedName name="wrn.BOP_MIDTERM._2_1" localSheetId="17"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41" hidden="1">{"BOP_TAB",#N/A,FALSE,"N";"MIDTERM_TAB",#N/A,FALSE,"O"}</definedName>
    <definedName name="wrn.BOP_MIDTERM._2_1" localSheetId="45"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65" hidden="1">{"BOP_TAB",#N/A,FALSE,"N";"MIDTERM_TAB",#N/A,FALSE,"O"}</definedName>
    <definedName name="wrn.BOP_MIDTERM._2_1" localSheetId="66" hidden="1">{"BOP_TAB",#N/A,FALSE,"N";"MIDTERM_TAB",#N/A,FALSE,"O"}</definedName>
    <definedName name="wrn.BOP_MIDTERM._2_1" localSheetId="92" hidden="1">{"BOP_TAB",#N/A,FALSE,"N";"MIDTERM_TAB",#N/A,FALSE,"O"}</definedName>
    <definedName name="wrn.BOP_MIDTERM._2_1" localSheetId="95" hidden="1">{"BOP_TAB",#N/A,FALSE,"N";"MIDTERM_TAB",#N/A,FALSE,"O"}</definedName>
    <definedName name="wrn.BOP_MIDTERM._2_1" localSheetId="99" hidden="1">{"BOP_TAB",#N/A,FALSE,"N";"MIDTERM_TAB",#N/A,FALSE,"O"}</definedName>
    <definedName name="wrn.BOP_MIDTERM._2_1" localSheetId="80"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103" hidden="1">{"BOP_TAB",#N/A,FALSE,"N";"MIDTERM_TAB",#N/A,FALSE,"O"}</definedName>
    <definedName name="wrn.BOP_MIDTERM._2_1" localSheetId="104" hidden="1">{"BOP_TAB",#N/A,FALSE,"N";"MIDTERM_TAB",#N/A,FALSE,"O"}</definedName>
    <definedName name="wrn.BOP_MIDTERM._2_1" localSheetId="105"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92" hidden="1">{#N/A,#N/A,FALSE,"SimInp1";#N/A,#N/A,FALSE,"SimInp2";#N/A,#N/A,FALSE,"SimOut1";#N/A,#N/A,FALSE,"SimOut2";#N/A,#N/A,FALSE,"SimOut3";#N/A,#N/A,FALSE,"SimOut4";#N/A,#N/A,FALSE,"SimOut5"}</definedName>
    <definedName name="wrn.Input._.and._.output._.tables._2" localSheetId="95" hidden="1">{#N/A,#N/A,FALSE,"SimInp1";#N/A,#N/A,FALSE,"SimInp2";#N/A,#N/A,FALSE,"SimOut1";#N/A,#N/A,FALSE,"SimOut2";#N/A,#N/A,FALSE,"SimOut3";#N/A,#N/A,FALSE,"SimOut4";#N/A,#N/A,FALSE,"SimOut5"}</definedName>
    <definedName name="wrn.Input._.and._.output._.tables._2" localSheetId="99"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103" hidden="1">{#N/A,#N/A,FALSE,"SimInp1";#N/A,#N/A,FALSE,"SimInp2";#N/A,#N/A,FALSE,"SimOut1";#N/A,#N/A,FALSE,"SimOut2";#N/A,#N/A,FALSE,"SimOut3";#N/A,#N/A,FALSE,"SimOut4";#N/A,#N/A,FALSE,"SimOut5"}</definedName>
    <definedName name="wrn.Input._.and._.output._.tables._2" localSheetId="104" hidden="1">{#N/A,#N/A,FALSE,"SimInp1";#N/A,#N/A,FALSE,"SimInp2";#N/A,#N/A,FALSE,"SimOut1";#N/A,#N/A,FALSE,"SimOut2";#N/A,#N/A,FALSE,"SimOut3";#N/A,#N/A,FALSE,"SimOut4";#N/A,#N/A,FALSE,"SimOut5"}</definedName>
    <definedName name="wrn.Input._.and._.output._.tables._2" localSheetId="105"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92" hidden="1">{#N/A,#N/A,FALSE,"SimInp1";#N/A,#N/A,FALSE,"SimInp2";#N/A,#N/A,FALSE,"SimOut1";#N/A,#N/A,FALSE,"SimOut2";#N/A,#N/A,FALSE,"SimOut3";#N/A,#N/A,FALSE,"SimOut4";#N/A,#N/A,FALSE,"SimOut5"}</definedName>
    <definedName name="wrn.Input._.and._.output._.tables._2_1" localSheetId="95" hidden="1">{#N/A,#N/A,FALSE,"SimInp1";#N/A,#N/A,FALSE,"SimInp2";#N/A,#N/A,FALSE,"SimOut1";#N/A,#N/A,FALSE,"SimOut2";#N/A,#N/A,FALSE,"SimOut3";#N/A,#N/A,FALSE,"SimOut4";#N/A,#N/A,FALSE,"SimOut5"}</definedName>
    <definedName name="wrn.Input._.and._.output._.tables._2_1" localSheetId="99"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103" hidden="1">{#N/A,#N/A,FALSE,"SimInp1";#N/A,#N/A,FALSE,"SimInp2";#N/A,#N/A,FALSE,"SimOut1";#N/A,#N/A,FALSE,"SimOut2";#N/A,#N/A,FALSE,"SimOut3";#N/A,#N/A,FALSE,"SimOut4";#N/A,#N/A,FALSE,"SimOut5"}</definedName>
    <definedName name="wrn.Input._.and._.output._.tables._2_1" localSheetId="104" hidden="1">{#N/A,#N/A,FALSE,"SimInp1";#N/A,#N/A,FALSE,"SimInp2";#N/A,#N/A,FALSE,"SimOut1";#N/A,#N/A,FALSE,"SimOut2";#N/A,#N/A,FALSE,"SimOut3";#N/A,#N/A,FALSE,"SimOut4";#N/A,#N/A,FALSE,"SimOut5"}</definedName>
    <definedName name="wrn.Input._.and._.output._.tables._2_1" localSheetId="105"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92" hidden="1">{"BOP_TAB",#N/A,FALSE,"N";"MIDTERM_TAB",#N/A,FALSE,"O";"FUND_CRED",#N/A,FALSE,"P";"DEBT_TAB1",#N/A,FALSE,"Q";"DEBT_TAB2",#N/A,FALSE,"Q";"FORFIN_TAB1",#N/A,FALSE,"R";"FORFIN_TAB2",#N/A,FALSE,"R";"BOP_ANALY",#N/A,FALSE,"U"}</definedName>
    <definedName name="wrn.MDABOP._2" localSheetId="95" hidden="1">{"BOP_TAB",#N/A,FALSE,"N";"MIDTERM_TAB",#N/A,FALSE,"O";"FUND_CRED",#N/A,FALSE,"P";"DEBT_TAB1",#N/A,FALSE,"Q";"DEBT_TAB2",#N/A,FALSE,"Q";"FORFIN_TAB1",#N/A,FALSE,"R";"FORFIN_TAB2",#N/A,FALSE,"R";"BOP_ANALY",#N/A,FALSE,"U"}</definedName>
    <definedName name="wrn.MDABOP._2" localSheetId="99"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103" hidden="1">{"BOP_TAB",#N/A,FALSE,"N";"MIDTERM_TAB",#N/A,FALSE,"O";"FUND_CRED",#N/A,FALSE,"P";"DEBT_TAB1",#N/A,FALSE,"Q";"DEBT_TAB2",#N/A,FALSE,"Q";"FORFIN_TAB1",#N/A,FALSE,"R";"FORFIN_TAB2",#N/A,FALSE,"R";"BOP_ANALY",#N/A,FALSE,"U"}</definedName>
    <definedName name="wrn.MDABOP._2" localSheetId="104" hidden="1">{"BOP_TAB",#N/A,FALSE,"N";"MIDTERM_TAB",#N/A,FALSE,"O";"FUND_CRED",#N/A,FALSE,"P";"DEBT_TAB1",#N/A,FALSE,"Q";"DEBT_TAB2",#N/A,FALSE,"Q";"FORFIN_TAB1",#N/A,FALSE,"R";"FORFIN_TAB2",#N/A,FALSE,"R";"BOP_ANALY",#N/A,FALSE,"U"}</definedName>
    <definedName name="wrn.MDABOP._2" localSheetId="105"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92" hidden="1">{"BOP_TAB",#N/A,FALSE,"N";"MIDTERM_TAB",#N/A,FALSE,"O";"FUND_CRED",#N/A,FALSE,"P";"DEBT_TAB1",#N/A,FALSE,"Q";"DEBT_TAB2",#N/A,FALSE,"Q";"FORFIN_TAB1",#N/A,FALSE,"R";"FORFIN_TAB2",#N/A,FALSE,"R";"BOP_ANALY",#N/A,FALSE,"U"}</definedName>
    <definedName name="wrn.MDABOP._2_1" localSheetId="95" hidden="1">{"BOP_TAB",#N/A,FALSE,"N";"MIDTERM_TAB",#N/A,FALSE,"O";"FUND_CRED",#N/A,FALSE,"P";"DEBT_TAB1",#N/A,FALSE,"Q";"DEBT_TAB2",#N/A,FALSE,"Q";"FORFIN_TAB1",#N/A,FALSE,"R";"FORFIN_TAB2",#N/A,FALSE,"R";"BOP_ANALY",#N/A,FALSE,"U"}</definedName>
    <definedName name="wrn.MDABOP._2_1" localSheetId="99"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103" hidden="1">{"BOP_TAB",#N/A,FALSE,"N";"MIDTERM_TAB",#N/A,FALSE,"O";"FUND_CRED",#N/A,FALSE,"P";"DEBT_TAB1",#N/A,FALSE,"Q";"DEBT_TAB2",#N/A,FALSE,"Q";"FORFIN_TAB1",#N/A,FALSE,"R";"FORFIN_TAB2",#N/A,FALSE,"R";"BOP_ANALY",#N/A,FALSE,"U"}</definedName>
    <definedName name="wrn.MDABOP._2_1" localSheetId="104" hidden="1">{"BOP_TAB",#N/A,FALSE,"N";"MIDTERM_TAB",#N/A,FALSE,"O";"FUND_CRED",#N/A,FALSE,"P";"DEBT_TAB1",#N/A,FALSE,"Q";"DEBT_TAB2",#N/A,FALSE,"Q";"FORFIN_TAB1",#N/A,FALSE,"R";"FORFIN_TAB2",#N/A,FALSE,"R";"BOP_ANALY",#N/A,FALSE,"U"}</definedName>
    <definedName name="wrn.MDABOP._2_1" localSheetId="105"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2" hidden="1">{"MONA",#N/A,FALSE,"S"}</definedName>
    <definedName name="wrn.MONA." localSheetId="1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71" hidden="1">{"MONA",#N/A,FALSE,"S"}</definedName>
    <definedName name="wrn.MONA." localSheetId="65" hidden="1">{"MONA",#N/A,FALSE,"S"}</definedName>
    <definedName name="wrn.MONA." localSheetId="66" hidden="1">{"MONA",#N/A,FALSE,"S"}</definedName>
    <definedName name="wrn.MONA." localSheetId="68" hidden="1">{"MONA",#N/A,FALSE,"S"}</definedName>
    <definedName name="wrn.MONA." localSheetId="69" hidden="1">{"MONA",#N/A,FALSE,"S"}</definedName>
    <definedName name="wrn.MONA." localSheetId="72" hidden="1">{"MONA",#N/A,FALSE,"S"}</definedName>
    <definedName name="wrn.MONA." localSheetId="91" hidden="1">{"MONA",#N/A,FALSE,"S"}</definedName>
    <definedName name="wrn.MONA." localSheetId="92" hidden="1">{"MONA",#N/A,FALSE,"S"}</definedName>
    <definedName name="wrn.MONA." localSheetId="95"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0" hidden="1">{"MONA",#N/A,FALSE,"S"}</definedName>
    <definedName name="wrn.MONA." localSheetId="106" hidden="1">{"MONA",#N/A,FALSE,"S"}</definedName>
    <definedName name="wrn.MONA." localSheetId="80"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9" hidden="1">{"MONA",#N/A,FALSE,"S"}</definedName>
    <definedName name="wrn.MONA." localSheetId="50" hidden="1">{"MONA",#N/A,FALSE,"S"}</definedName>
    <definedName name="wrn.MONA." localSheetId="51" hidden="1">{"MONA",#N/A,FALSE,"S"}</definedName>
    <definedName name="wrn.MONA." localSheetId="103" hidden="1">{"MONA",#N/A,FALSE,"S"}</definedName>
    <definedName name="wrn.MONA." localSheetId="104" hidden="1">{"MONA",#N/A,FALSE,"S"}</definedName>
    <definedName name="wrn.MONA." localSheetId="105" hidden="1">{"MONA",#N/A,FALSE,"S"}</definedName>
    <definedName name="wrn.MONA." hidden="1">{"MONA",#N/A,FALSE,"S"}</definedName>
    <definedName name="wrn.MONA._2" localSheetId="1" hidden="1">{"MONA",#N/A,FALSE,"S"}</definedName>
    <definedName name="wrn.MONA._2" localSheetId="14" hidden="1">{"MONA",#N/A,FALSE,"S"}</definedName>
    <definedName name="wrn.MONA._2" localSheetId="17"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6" hidden="1">{"MONA",#N/A,FALSE,"S"}</definedName>
    <definedName name="wrn.MONA._2" localSheetId="41" hidden="1">{"MONA",#N/A,FALSE,"S"}</definedName>
    <definedName name="wrn.MONA._2" localSheetId="45"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65" hidden="1">{"MONA",#N/A,FALSE,"S"}</definedName>
    <definedName name="wrn.MONA._2" localSheetId="66" hidden="1">{"MONA",#N/A,FALSE,"S"}</definedName>
    <definedName name="wrn.MONA._2" localSheetId="92" hidden="1">{"MONA",#N/A,FALSE,"S"}</definedName>
    <definedName name="wrn.MONA._2" localSheetId="95" hidden="1">{"MONA",#N/A,FALSE,"S"}</definedName>
    <definedName name="wrn.MONA._2" localSheetId="99" hidden="1">{"MONA",#N/A,FALSE,"S"}</definedName>
    <definedName name="wrn.MONA._2" localSheetId="80"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103" hidden="1">{"MONA",#N/A,FALSE,"S"}</definedName>
    <definedName name="wrn.MONA._2" localSheetId="104" hidden="1">{"MONA",#N/A,FALSE,"S"}</definedName>
    <definedName name="wrn.MONA._2" localSheetId="105" hidden="1">{"MONA",#N/A,FALSE,"S"}</definedName>
    <definedName name="wrn.MONA._2" hidden="1">{"MONA",#N/A,FALSE,"S"}</definedName>
    <definedName name="wrn.MONA._2_1" localSheetId="1" hidden="1">{"MONA",#N/A,FALSE,"S"}</definedName>
    <definedName name="wrn.MONA._2_1" localSheetId="14" hidden="1">{"MONA",#N/A,FALSE,"S"}</definedName>
    <definedName name="wrn.MONA._2_1" localSheetId="17"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6" hidden="1">{"MONA",#N/A,FALSE,"S"}</definedName>
    <definedName name="wrn.MONA._2_1" localSheetId="41" hidden="1">{"MONA",#N/A,FALSE,"S"}</definedName>
    <definedName name="wrn.MONA._2_1" localSheetId="45"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65" hidden="1">{"MONA",#N/A,FALSE,"S"}</definedName>
    <definedName name="wrn.MONA._2_1" localSheetId="66" hidden="1">{"MONA",#N/A,FALSE,"S"}</definedName>
    <definedName name="wrn.MONA._2_1" localSheetId="92" hidden="1">{"MONA",#N/A,FALSE,"S"}</definedName>
    <definedName name="wrn.MONA._2_1" localSheetId="95" hidden="1">{"MONA",#N/A,FALSE,"S"}</definedName>
    <definedName name="wrn.MONA._2_1" localSheetId="99" hidden="1">{"MONA",#N/A,FALSE,"S"}</definedName>
    <definedName name="wrn.MONA._2_1" localSheetId="80"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103" hidden="1">{"MONA",#N/A,FALSE,"S"}</definedName>
    <definedName name="wrn.MONA._2_1" localSheetId="104" hidden="1">{"MONA",#N/A,FALSE,"S"}</definedName>
    <definedName name="wrn.MONA._2_1" localSheetId="105"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71"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2"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5"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0" hidden="1">{#N/A,#N/A,FALSE,"I";#N/A,#N/A,FALSE,"J";#N/A,#N/A,FALSE,"K";#N/A,#N/A,FALSE,"L";#N/A,#N/A,FALSE,"M";#N/A,#N/A,FALSE,"N";#N/A,#N/A,FALSE,"O"}</definedName>
    <definedName name="wrn.Output._.tables." localSheetId="106" hidden="1">{#N/A,#N/A,FALSE,"I";#N/A,#N/A,FALSE,"J";#N/A,#N/A,FALSE,"K";#N/A,#N/A,FALSE,"L";#N/A,#N/A,FALSE,"M";#N/A,#N/A,FALSE,"N";#N/A,#N/A,FALSE,"O"}</definedName>
    <definedName name="wrn.Output._.tables." localSheetId="80"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4" hidden="1">{#N/A,#N/A,FALSE,"I";#N/A,#N/A,FALSE,"J";#N/A,#N/A,FALSE,"K";#N/A,#N/A,FALSE,"L";#N/A,#N/A,FALSE,"M";#N/A,#N/A,FALSE,"N";#N/A,#N/A,FALSE,"O"}</definedName>
    <definedName name="wrn.Output._.tables._2" localSheetId="17"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41" hidden="1">{#N/A,#N/A,FALSE,"I";#N/A,#N/A,FALSE,"J";#N/A,#N/A,FALSE,"K";#N/A,#N/A,FALSE,"L";#N/A,#N/A,FALSE,"M";#N/A,#N/A,FALSE,"N";#N/A,#N/A,FALSE,"O"}</definedName>
    <definedName name="wrn.Output._.tables._2" localSheetId="45"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65" hidden="1">{#N/A,#N/A,FALSE,"I";#N/A,#N/A,FALSE,"J";#N/A,#N/A,FALSE,"K";#N/A,#N/A,FALSE,"L";#N/A,#N/A,FALSE,"M";#N/A,#N/A,FALSE,"N";#N/A,#N/A,FALSE,"O"}</definedName>
    <definedName name="wrn.Output._.tables._2" localSheetId="66" hidden="1">{#N/A,#N/A,FALSE,"I";#N/A,#N/A,FALSE,"J";#N/A,#N/A,FALSE,"K";#N/A,#N/A,FALSE,"L";#N/A,#N/A,FALSE,"M";#N/A,#N/A,FALSE,"N";#N/A,#N/A,FALSE,"O"}</definedName>
    <definedName name="wrn.Output._.tables._2" localSheetId="92" hidden="1">{#N/A,#N/A,FALSE,"I";#N/A,#N/A,FALSE,"J";#N/A,#N/A,FALSE,"K";#N/A,#N/A,FALSE,"L";#N/A,#N/A,FALSE,"M";#N/A,#N/A,FALSE,"N";#N/A,#N/A,FALSE,"O"}</definedName>
    <definedName name="wrn.Output._.tables._2" localSheetId="95" hidden="1">{#N/A,#N/A,FALSE,"I";#N/A,#N/A,FALSE,"J";#N/A,#N/A,FALSE,"K";#N/A,#N/A,FALSE,"L";#N/A,#N/A,FALSE,"M";#N/A,#N/A,FALSE,"N";#N/A,#N/A,FALSE,"O"}</definedName>
    <definedName name="wrn.Output._.tables._2" localSheetId="99" hidden="1">{#N/A,#N/A,FALSE,"I";#N/A,#N/A,FALSE,"J";#N/A,#N/A,FALSE,"K";#N/A,#N/A,FALSE,"L";#N/A,#N/A,FALSE,"M";#N/A,#N/A,FALSE,"N";#N/A,#N/A,FALSE,"O"}</definedName>
    <definedName name="wrn.Output._.tables._2" localSheetId="80"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103" hidden="1">{#N/A,#N/A,FALSE,"I";#N/A,#N/A,FALSE,"J";#N/A,#N/A,FALSE,"K";#N/A,#N/A,FALSE,"L";#N/A,#N/A,FALSE,"M";#N/A,#N/A,FALSE,"N";#N/A,#N/A,FALSE,"O"}</definedName>
    <definedName name="wrn.Output._.tables._2" localSheetId="104" hidden="1">{#N/A,#N/A,FALSE,"I";#N/A,#N/A,FALSE,"J";#N/A,#N/A,FALSE,"K";#N/A,#N/A,FALSE,"L";#N/A,#N/A,FALSE,"M";#N/A,#N/A,FALSE,"N";#N/A,#N/A,FALSE,"O"}</definedName>
    <definedName name="wrn.Output._.tables._2" localSheetId="105"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92" hidden="1">{#N/A,#N/A,FALSE,"I";#N/A,#N/A,FALSE,"J";#N/A,#N/A,FALSE,"K";#N/A,#N/A,FALSE,"L";#N/A,#N/A,FALSE,"M";#N/A,#N/A,FALSE,"N";#N/A,#N/A,FALSE,"O"}</definedName>
    <definedName name="wrn.Output._.tables._2_1" localSheetId="95" hidden="1">{#N/A,#N/A,FALSE,"I";#N/A,#N/A,FALSE,"J";#N/A,#N/A,FALSE,"K";#N/A,#N/A,FALSE,"L";#N/A,#N/A,FALSE,"M";#N/A,#N/A,FALSE,"N";#N/A,#N/A,FALSE,"O"}</definedName>
    <definedName name="wrn.Output._.tables._2_1" localSheetId="99"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103" hidden="1">{#N/A,#N/A,FALSE,"I";#N/A,#N/A,FALSE,"J";#N/A,#N/A,FALSE,"K";#N/A,#N/A,FALSE,"L";#N/A,#N/A,FALSE,"M";#N/A,#N/A,FALSE,"N";#N/A,#N/A,FALSE,"O"}</definedName>
    <definedName name="wrn.Output._.tables._2_1" localSheetId="104" hidden="1">{#N/A,#N/A,FALSE,"I";#N/A,#N/A,FALSE,"J";#N/A,#N/A,FALSE,"K";#N/A,#N/A,FALSE,"L";#N/A,#N/A,FALSE,"M";#N/A,#N/A,FALSE,"N";#N/A,#N/A,FALSE,"O"}</definedName>
    <definedName name="wrn.Output._.tables._2_1" localSheetId="105"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2" hidden="1">{"WEO",#N/A,FALSE,"T"}</definedName>
    <definedName name="wrn.WEO." localSheetId="14" hidden="1">{"WEO",#N/A,FALSE,"T"}</definedName>
    <definedName name="wrn.WEO." localSheetId="17" hidden="1">{"WEO",#N/A,FALSE,"T"}</definedName>
    <definedName name="wrn.WEO." localSheetId="18" hidden="1">{"WEO",#N/A,FALSE,"T"}</definedName>
    <definedName name="wrn.WEO." localSheetId="19"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71" hidden="1">{"WEO",#N/A,FALSE,"T"}</definedName>
    <definedName name="wrn.WEO." localSheetId="65" hidden="1">{"WEO",#N/A,FALSE,"T"}</definedName>
    <definedName name="wrn.WEO." localSheetId="66" hidden="1">{"WEO",#N/A,FALSE,"T"}</definedName>
    <definedName name="wrn.WEO." localSheetId="68" hidden="1">{"WEO",#N/A,FALSE,"T"}</definedName>
    <definedName name="wrn.WEO." localSheetId="69" hidden="1">{"WEO",#N/A,FALSE,"T"}</definedName>
    <definedName name="wrn.WEO." localSheetId="72" hidden="1">{"WEO",#N/A,FALSE,"T"}</definedName>
    <definedName name="wrn.WEO." localSheetId="91" hidden="1">{"WEO",#N/A,FALSE,"T"}</definedName>
    <definedName name="wrn.WEO." localSheetId="92" hidden="1">{"WEO",#N/A,FALSE,"T"}</definedName>
    <definedName name="wrn.WEO." localSheetId="95" hidden="1">{"WEO",#N/A,FALSE,"T"}</definedName>
    <definedName name="wrn.WEO." localSheetId="97" hidden="1">{"WEO",#N/A,FALSE,"T"}</definedName>
    <definedName name="wrn.WEO." localSheetId="98" hidden="1">{"WEO",#N/A,FALSE,"T"}</definedName>
    <definedName name="wrn.WEO." localSheetId="99" hidden="1">{"WEO",#N/A,FALSE,"T"}</definedName>
    <definedName name="wrn.WEO." localSheetId="100" hidden="1">{"WEO",#N/A,FALSE,"T"}</definedName>
    <definedName name="wrn.WEO." localSheetId="106" hidden="1">{"WEO",#N/A,FALSE,"T"}</definedName>
    <definedName name="wrn.WEO." localSheetId="80"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9" hidden="1">{"WEO",#N/A,FALSE,"T"}</definedName>
    <definedName name="wrn.WEO." localSheetId="50" hidden="1">{"WEO",#N/A,FALSE,"T"}</definedName>
    <definedName name="wrn.WEO." localSheetId="51" hidden="1">{"WEO",#N/A,FALSE,"T"}</definedName>
    <definedName name="wrn.WEO." localSheetId="103" hidden="1">{"WEO",#N/A,FALSE,"T"}</definedName>
    <definedName name="wrn.WEO." localSheetId="104" hidden="1">{"WEO",#N/A,FALSE,"T"}</definedName>
    <definedName name="wrn.WEO." localSheetId="105" hidden="1">{"WEO",#N/A,FALSE,"T"}</definedName>
    <definedName name="wrn.WEO." hidden="1">{"WEO",#N/A,FALSE,"T"}</definedName>
    <definedName name="wrn.WEO._2" localSheetId="1" hidden="1">{"WEO",#N/A,FALSE,"T"}</definedName>
    <definedName name="wrn.WEO._2" localSheetId="14" hidden="1">{"WEO",#N/A,FALSE,"T"}</definedName>
    <definedName name="wrn.WEO._2" localSheetId="17"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3" hidden="1">{"WEO",#N/A,FALSE,"T"}</definedName>
    <definedName name="wrn.WEO._2" localSheetId="34" hidden="1">{"WEO",#N/A,FALSE,"T"}</definedName>
    <definedName name="wrn.WEO._2" localSheetId="35" hidden="1">{"WEO",#N/A,FALSE,"T"}</definedName>
    <definedName name="wrn.WEO._2" localSheetId="36" hidden="1">{"WEO",#N/A,FALSE,"T"}</definedName>
    <definedName name="wrn.WEO._2" localSheetId="41" hidden="1">{"WEO",#N/A,FALSE,"T"}</definedName>
    <definedName name="wrn.WEO._2" localSheetId="45"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65" hidden="1">{"WEO",#N/A,FALSE,"T"}</definedName>
    <definedName name="wrn.WEO._2" localSheetId="66" hidden="1">{"WEO",#N/A,FALSE,"T"}</definedName>
    <definedName name="wrn.WEO._2" localSheetId="92" hidden="1">{"WEO",#N/A,FALSE,"T"}</definedName>
    <definedName name="wrn.WEO._2" localSheetId="95" hidden="1">{"WEO",#N/A,FALSE,"T"}</definedName>
    <definedName name="wrn.WEO._2" localSheetId="99" hidden="1">{"WEO",#N/A,FALSE,"T"}</definedName>
    <definedName name="wrn.WEO._2" localSheetId="80"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103" hidden="1">{"WEO",#N/A,FALSE,"T"}</definedName>
    <definedName name="wrn.WEO._2" localSheetId="104" hidden="1">{"WEO",#N/A,FALSE,"T"}</definedName>
    <definedName name="wrn.WEO._2" localSheetId="105" hidden="1">{"WEO",#N/A,FALSE,"T"}</definedName>
    <definedName name="wrn.WEO._2" hidden="1">{"WEO",#N/A,FALSE,"T"}</definedName>
    <definedName name="wrn.WEO._2_1" localSheetId="1" hidden="1">{"WEO",#N/A,FALSE,"T"}</definedName>
    <definedName name="wrn.WEO._2_1" localSheetId="14" hidden="1">{"WEO",#N/A,FALSE,"T"}</definedName>
    <definedName name="wrn.WEO._2_1" localSheetId="17"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6" hidden="1">{"WEO",#N/A,FALSE,"T"}</definedName>
    <definedName name="wrn.WEO._2_1" localSheetId="41" hidden="1">{"WEO",#N/A,FALSE,"T"}</definedName>
    <definedName name="wrn.WEO._2_1" localSheetId="45"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65" hidden="1">{"WEO",#N/A,FALSE,"T"}</definedName>
    <definedName name="wrn.WEO._2_1" localSheetId="66" hidden="1">{"WEO",#N/A,FALSE,"T"}</definedName>
    <definedName name="wrn.WEO._2_1" localSheetId="92" hidden="1">{"WEO",#N/A,FALSE,"T"}</definedName>
    <definedName name="wrn.WEO._2_1" localSheetId="95" hidden="1">{"WEO",#N/A,FALSE,"T"}</definedName>
    <definedName name="wrn.WEO._2_1" localSheetId="99" hidden="1">{"WEO",#N/A,FALSE,"T"}</definedName>
    <definedName name="wrn.WEO._2_1" localSheetId="80"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103" hidden="1">{"WEO",#N/A,FALSE,"T"}</definedName>
    <definedName name="wrn.WEO._2_1" localSheetId="104" hidden="1">{"WEO",#N/A,FALSE,"T"}</definedName>
    <definedName name="wrn.WEO._2_1" localSheetId="105" hidden="1">{"WEO",#N/A,FALSE,"T"}</definedName>
    <definedName name="wrn.WEO._2_1" hidden="1">{"WEO",#N/A,FALSE,"T"}</definedName>
    <definedName name="wrn.д02." localSheetId="1" hidden="1">{#N/A,#N/A,FALSE,"т02бд"}</definedName>
    <definedName name="wrn.д02." localSheetId="2" hidden="1">{#N/A,#N/A,FALSE,"т02бд"}</definedName>
    <definedName name="wrn.д02." localSheetId="12" hidden="1">{#N/A,#N/A,FALSE,"т02бд"}</definedName>
    <definedName name="wrn.д02." localSheetId="14" hidden="1">{#N/A,#N/A,FALSE,"т02бд"}</definedName>
    <definedName name="wrn.д02." localSheetId="15" hidden="1">{#N/A,#N/A,FALSE,"т02бд"}</definedName>
    <definedName name="wrn.д02." localSheetId="17" hidden="1">{#N/A,#N/A,FALSE,"т02бд"}</definedName>
    <definedName name="wrn.д02." localSheetId="18" hidden="1">{#N/A,#N/A,FALSE,"т02бд"}</definedName>
    <definedName name="wrn.д02." localSheetId="19"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6"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71" hidden="1">{#N/A,#N/A,FALSE,"т02бд"}</definedName>
    <definedName name="wrn.д02." localSheetId="65" hidden="1">{#N/A,#N/A,FALSE,"т02бд"}</definedName>
    <definedName name="wrn.д02." localSheetId="66" hidden="1">{#N/A,#N/A,FALSE,"т02бд"}</definedName>
    <definedName name="wrn.д02." localSheetId="68" hidden="1">{#N/A,#N/A,FALSE,"т02бд"}</definedName>
    <definedName name="wrn.д02." localSheetId="69" hidden="1">{#N/A,#N/A,FALSE,"т02бд"}</definedName>
    <definedName name="wrn.д02." localSheetId="72" hidden="1">{#N/A,#N/A,FALSE,"т02бд"}</definedName>
    <definedName name="wrn.д02." localSheetId="91" hidden="1">{#N/A,#N/A,FALSE,"т02бд"}</definedName>
    <definedName name="wrn.д02." localSheetId="92" hidden="1">{#N/A,#N/A,FALSE,"т02бд"}</definedName>
    <definedName name="wrn.д02." localSheetId="95" hidden="1">{#N/A,#N/A,FALSE,"т02бд"}</definedName>
    <definedName name="wrn.д02." localSheetId="97" hidden="1">{#N/A,#N/A,FALSE,"т02бд"}</definedName>
    <definedName name="wrn.д02." localSheetId="98" hidden="1">{#N/A,#N/A,FALSE,"т02бд"}</definedName>
    <definedName name="wrn.д02." localSheetId="99" hidden="1">{#N/A,#N/A,FALSE,"т02бд"}</definedName>
    <definedName name="wrn.д02." localSheetId="100" hidden="1">{#N/A,#N/A,FALSE,"т02бд"}</definedName>
    <definedName name="wrn.д02." localSheetId="106" hidden="1">{#N/A,#N/A,FALSE,"т02бд"}</definedName>
    <definedName name="wrn.д02." localSheetId="80"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103" hidden="1">{#N/A,#N/A,FALSE,"т02бд"}</definedName>
    <definedName name="wrn.д02." localSheetId="104" hidden="1">{#N/A,#N/A,FALSE,"т02бд"}</definedName>
    <definedName name="wrn.д02." localSheetId="105" hidden="1">{#N/A,#N/A,FALSE,"т02бд"}</definedName>
    <definedName name="wrn.д02." hidden="1">{#N/A,#N/A,FALSE,"т02бд"}</definedName>
    <definedName name="wrn.д02._2" localSheetId="1" hidden="1">{#N/A,#N/A,FALSE,"т02бд"}</definedName>
    <definedName name="wrn.д02._2" localSheetId="14" hidden="1">{#N/A,#N/A,FALSE,"т02бд"}</definedName>
    <definedName name="wrn.д02._2" localSheetId="17"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6" hidden="1">{#N/A,#N/A,FALSE,"т02бд"}</definedName>
    <definedName name="wrn.д02._2" localSheetId="41" hidden="1">{#N/A,#N/A,FALSE,"т02бд"}</definedName>
    <definedName name="wrn.д02._2" localSheetId="45"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65" hidden="1">{#N/A,#N/A,FALSE,"т02бд"}</definedName>
    <definedName name="wrn.д02._2" localSheetId="66" hidden="1">{#N/A,#N/A,FALSE,"т02бд"}</definedName>
    <definedName name="wrn.д02._2" localSheetId="92" hidden="1">{#N/A,#N/A,FALSE,"т02бд"}</definedName>
    <definedName name="wrn.д02._2" localSheetId="95" hidden="1">{#N/A,#N/A,FALSE,"т02бд"}</definedName>
    <definedName name="wrn.д02._2" localSheetId="99" hidden="1">{#N/A,#N/A,FALSE,"т02бд"}</definedName>
    <definedName name="wrn.д02._2" localSheetId="80"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103" hidden="1">{#N/A,#N/A,FALSE,"т02бд"}</definedName>
    <definedName name="wrn.д02._2" localSheetId="104" hidden="1">{#N/A,#N/A,FALSE,"т02бд"}</definedName>
    <definedName name="wrn.д02._2" localSheetId="105" hidden="1">{#N/A,#N/A,FALSE,"т02бд"}</definedName>
    <definedName name="wrn.д02._2" hidden="1">{#N/A,#N/A,FALSE,"т02бд"}</definedName>
    <definedName name="wrn.д02._2_1" localSheetId="1" hidden="1">{#N/A,#N/A,FALSE,"т02бд"}</definedName>
    <definedName name="wrn.д02._2_1" localSheetId="14" hidden="1">{#N/A,#N/A,FALSE,"т02бд"}</definedName>
    <definedName name="wrn.д02._2_1" localSheetId="17"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6" hidden="1">{#N/A,#N/A,FALSE,"т02бд"}</definedName>
    <definedName name="wrn.д02._2_1" localSheetId="41" hidden="1">{#N/A,#N/A,FALSE,"т02бд"}</definedName>
    <definedName name="wrn.д02._2_1" localSheetId="45"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65" hidden="1">{#N/A,#N/A,FALSE,"т02бд"}</definedName>
    <definedName name="wrn.д02._2_1" localSheetId="66" hidden="1">{#N/A,#N/A,FALSE,"т02бд"}</definedName>
    <definedName name="wrn.д02._2_1" localSheetId="92" hidden="1">{#N/A,#N/A,FALSE,"т02бд"}</definedName>
    <definedName name="wrn.д02._2_1" localSheetId="95" hidden="1">{#N/A,#N/A,FALSE,"т02бд"}</definedName>
    <definedName name="wrn.д02._2_1" localSheetId="99" hidden="1">{#N/A,#N/A,FALSE,"т02бд"}</definedName>
    <definedName name="wrn.д02._2_1" localSheetId="80"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103" hidden="1">{#N/A,#N/A,FALSE,"т02бд"}</definedName>
    <definedName name="wrn.д02._2_1" localSheetId="104" hidden="1">{#N/A,#N/A,FALSE,"т02бд"}</definedName>
    <definedName name="wrn.д02._2_1" localSheetId="105" hidden="1">{#N/A,#N/A,FALSE,"т02бд"}</definedName>
    <definedName name="wrn.д02._2_1" hidden="1">{#N/A,#N/A,FALSE,"т02бд"}</definedName>
    <definedName name="wrn.Інструкція." localSheetId="1" hidden="1">{#N/A,#N/A,FALSE,"Лист4"}</definedName>
    <definedName name="wrn.Інструкція." localSheetId="14" hidden="1">{#N/A,#N/A,FALSE,"Лист4"}</definedName>
    <definedName name="wrn.Інструкція." localSheetId="17"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6" hidden="1">{#N/A,#N/A,FALSE,"Лист4"}</definedName>
    <definedName name="wrn.Інструкція." localSheetId="41" hidden="1">{#N/A,#N/A,FALSE,"Лист4"}</definedName>
    <definedName name="wrn.Інструкція." localSheetId="45"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71" hidden="1">{#N/A,#N/A,FALSE,"Лист4"}</definedName>
    <definedName name="wrn.Інструкція." localSheetId="65" hidden="1">{#N/A,#N/A,FALSE,"Лист4"}</definedName>
    <definedName name="wrn.Інструкція." localSheetId="66" hidden="1">{#N/A,#N/A,FALSE,"Лист4"}</definedName>
    <definedName name="wrn.Інструкція." localSheetId="68" hidden="1">{#N/A,#N/A,FALSE,"Лист4"}</definedName>
    <definedName name="wrn.Інструкція." localSheetId="69" hidden="1">{#N/A,#N/A,FALSE,"Лист4"}</definedName>
    <definedName name="wrn.Інструкція." localSheetId="72" hidden="1">{#N/A,#N/A,FALSE,"Лист4"}</definedName>
    <definedName name="wrn.Інструкція." localSheetId="91" hidden="1">{#N/A,#N/A,FALSE,"Лист4"}</definedName>
    <definedName name="wrn.Інструкція." localSheetId="92" hidden="1">{#N/A,#N/A,FALSE,"Лист4"}</definedName>
    <definedName name="wrn.Інструкція." localSheetId="95" hidden="1">{#N/A,#N/A,FALSE,"Лист4"}</definedName>
    <definedName name="wrn.Інструкція." localSheetId="97" hidden="1">{#N/A,#N/A,FALSE,"Лист4"}</definedName>
    <definedName name="wrn.Інструкція." localSheetId="98" hidden="1">{#N/A,#N/A,FALSE,"Лист4"}</definedName>
    <definedName name="wrn.Інструкція." localSheetId="99" hidden="1">{#N/A,#N/A,FALSE,"Лист4"}</definedName>
    <definedName name="wrn.Інструкція." localSheetId="100" hidden="1">{#N/A,#N/A,FALSE,"Лист4"}</definedName>
    <definedName name="wrn.Інструкція." localSheetId="106" hidden="1">{#N/A,#N/A,FALSE,"Лист4"}</definedName>
    <definedName name="wrn.Інструкція." localSheetId="80"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9" hidden="1">{#N/A,#N/A,FALSE,"Лист4"}</definedName>
    <definedName name="wrn.Інструкція." localSheetId="50" hidden="1">{#N/A,#N/A,FALSE,"Лист4"}</definedName>
    <definedName name="wrn.Інструкція." localSheetId="103" hidden="1">{#N/A,#N/A,FALSE,"Лист4"}</definedName>
    <definedName name="wrn.Інструкція." localSheetId="104" hidden="1">{#N/A,#N/A,FALSE,"Лист4"}</definedName>
    <definedName name="wrn.Інструкція." localSheetId="105"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5"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71" hidden="1">{#N/A,#N/A,FALSE,"т17-1банки (2)"}</definedName>
    <definedName name="wrn.т171банки." localSheetId="65" hidden="1">{#N/A,#N/A,FALSE,"т17-1банки (2)"}</definedName>
    <definedName name="wrn.т171банки." localSheetId="66"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2"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5" hidden="1">{#N/A,#N/A,FALSE,"т17-1банки (2)"}</definedName>
    <definedName name="wrn.т171банки." localSheetId="97" hidden="1">{#N/A,#N/A,FALSE,"т17-1банки (2)"}</definedName>
    <definedName name="wrn.т171банки." localSheetId="98" hidden="1">{#N/A,#N/A,FALSE,"т17-1банки (2)"}</definedName>
    <definedName name="wrn.т171банки." localSheetId="99" hidden="1">{#N/A,#N/A,FALSE,"т17-1банки (2)"}</definedName>
    <definedName name="wrn.т171банки." localSheetId="100" hidden="1">{#N/A,#N/A,FALSE,"т17-1банки (2)"}</definedName>
    <definedName name="wrn.т171банки." localSheetId="106" hidden="1">{#N/A,#N/A,FALSE,"т17-1банки (2)"}</definedName>
    <definedName name="wrn.т171банки." localSheetId="80"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103" hidden="1">{#N/A,#N/A,FALSE,"т17-1банки (2)"}</definedName>
    <definedName name="wrn.т171банки." localSheetId="104" hidden="1">{#N/A,#N/A,FALSE,"т17-1банки (2)"}</definedName>
    <definedName name="wrn.т171банки." localSheetId="105" hidden="1">{#N/A,#N/A,FALSE,"т17-1банки (2)"}</definedName>
    <definedName name="wrn.т171банки." hidden="1">{#N/A,#N/A,FALSE,"т17-1банки (2)"}</definedName>
    <definedName name="wrn.т171банки._2" localSheetId="1" hidden="1">{#N/A,#N/A,FALSE,"т17-1банки (2)"}</definedName>
    <definedName name="wrn.т171банки._2" localSheetId="14" hidden="1">{#N/A,#N/A,FALSE,"т17-1банки (2)"}</definedName>
    <definedName name="wrn.т171банки._2" localSheetId="17"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41" hidden="1">{#N/A,#N/A,FALSE,"т17-1банки (2)"}</definedName>
    <definedName name="wrn.т171банки._2" localSheetId="45"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65" hidden="1">{#N/A,#N/A,FALSE,"т17-1банки (2)"}</definedName>
    <definedName name="wrn.т171банки._2" localSheetId="66" hidden="1">{#N/A,#N/A,FALSE,"т17-1банки (2)"}</definedName>
    <definedName name="wrn.т171банки._2" localSheetId="92" hidden="1">{#N/A,#N/A,FALSE,"т17-1банки (2)"}</definedName>
    <definedName name="wrn.т171банки._2" localSheetId="95" hidden="1">{#N/A,#N/A,FALSE,"т17-1банки (2)"}</definedName>
    <definedName name="wrn.т171банки._2" localSheetId="99" hidden="1">{#N/A,#N/A,FALSE,"т17-1банки (2)"}</definedName>
    <definedName name="wrn.т171банки._2" localSheetId="80"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103" hidden="1">{#N/A,#N/A,FALSE,"т17-1банки (2)"}</definedName>
    <definedName name="wrn.т171банки._2" localSheetId="104" hidden="1">{#N/A,#N/A,FALSE,"т17-1банки (2)"}</definedName>
    <definedName name="wrn.т171банки._2" localSheetId="105" hidden="1">{#N/A,#N/A,FALSE,"т17-1банки (2)"}</definedName>
    <definedName name="wrn.т171банки._2" hidden="1">{#N/A,#N/A,FALSE,"т17-1банки (2)"}</definedName>
    <definedName name="wrn.т171банки._2_1" localSheetId="1" hidden="1">{#N/A,#N/A,FALSE,"т17-1банки (2)"}</definedName>
    <definedName name="wrn.т171банки._2_1" localSheetId="14" hidden="1">{#N/A,#N/A,FALSE,"т17-1банки (2)"}</definedName>
    <definedName name="wrn.т171банки._2_1" localSheetId="17"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41" hidden="1">{#N/A,#N/A,FALSE,"т17-1банки (2)"}</definedName>
    <definedName name="wrn.т171банки._2_1" localSheetId="45"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65" hidden="1">{#N/A,#N/A,FALSE,"т17-1банки (2)"}</definedName>
    <definedName name="wrn.т171банки._2_1" localSheetId="66" hidden="1">{#N/A,#N/A,FALSE,"т17-1банки (2)"}</definedName>
    <definedName name="wrn.т171банки._2_1" localSheetId="92" hidden="1">{#N/A,#N/A,FALSE,"т17-1банки (2)"}</definedName>
    <definedName name="wrn.т171банки._2_1" localSheetId="95" hidden="1">{#N/A,#N/A,FALSE,"т17-1банки (2)"}</definedName>
    <definedName name="wrn.т171банки._2_1" localSheetId="99" hidden="1">{#N/A,#N/A,FALSE,"т17-1банки (2)"}</definedName>
    <definedName name="wrn.т171банки._2_1" localSheetId="80"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103" hidden="1">{#N/A,#N/A,FALSE,"т17-1банки (2)"}</definedName>
    <definedName name="wrn.т171банки._2_1" localSheetId="104" hidden="1">{#N/A,#N/A,FALSE,"т17-1банки (2)"}</definedName>
    <definedName name="wrn.т171банки._2_1" localSheetId="105"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2" hidden="1">{#N/A,#N/A,FALSE,"т02бд"}</definedName>
    <definedName name="xxx" localSheetId="14" hidden="1">{#N/A,#N/A,FALSE,"т02бд"}</definedName>
    <definedName name="xxx" localSheetId="15" hidden="1">{#N/A,#N/A,FALSE,"т02бд"}</definedName>
    <definedName name="xxx" localSheetId="17" hidden="1">{#N/A,#N/A,FALSE,"т02бд"}</definedName>
    <definedName name="xxx" localSheetId="18" hidden="1">{#N/A,#N/A,FALSE,"т02бд"}</definedName>
    <definedName name="xxx" localSheetId="19"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6"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71" hidden="1">{#N/A,#N/A,FALSE,"т02бд"}</definedName>
    <definedName name="xxx" localSheetId="65" hidden="1">{#N/A,#N/A,FALSE,"т02бд"}</definedName>
    <definedName name="xxx" localSheetId="66" hidden="1">{#N/A,#N/A,FALSE,"т02бд"}</definedName>
    <definedName name="xxx" localSheetId="68" hidden="1">{#N/A,#N/A,FALSE,"т02бд"}</definedName>
    <definedName name="xxx" localSheetId="69" hidden="1">{#N/A,#N/A,FALSE,"т02бд"}</definedName>
    <definedName name="xxx" localSheetId="72" hidden="1">{#N/A,#N/A,FALSE,"т02бд"}</definedName>
    <definedName name="xxx" localSheetId="91" hidden="1">{#N/A,#N/A,FALSE,"т02бд"}</definedName>
    <definedName name="xxx" localSheetId="92" hidden="1">{#N/A,#N/A,FALSE,"т02бд"}</definedName>
    <definedName name="xxx" localSheetId="95" hidden="1">{#N/A,#N/A,FALSE,"т02бд"}</definedName>
    <definedName name="xxx" localSheetId="97" hidden="1">{#N/A,#N/A,FALSE,"т02бд"}</definedName>
    <definedName name="xxx" localSheetId="98" hidden="1">{#N/A,#N/A,FALSE,"т02бд"}</definedName>
    <definedName name="xxx" localSheetId="99" hidden="1">{#N/A,#N/A,FALSE,"т02бд"}</definedName>
    <definedName name="xxx" localSheetId="100" hidden="1">{#N/A,#N/A,FALSE,"т02бд"}</definedName>
    <definedName name="xxx" localSheetId="106" hidden="1">{#N/A,#N/A,FALSE,"т02бд"}</definedName>
    <definedName name="xxx" localSheetId="80"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103" hidden="1">{#N/A,#N/A,FALSE,"т02бд"}</definedName>
    <definedName name="xxx" localSheetId="104" hidden="1">{#N/A,#N/A,FALSE,"т02бд"}</definedName>
    <definedName name="xxx" localSheetId="105" hidden="1">{#N/A,#N/A,FALSE,"т02бд"}</definedName>
    <definedName name="xxx" hidden="1">{#N/A,#N/A,FALSE,"т02бд"}</definedName>
    <definedName name="xxx_2" localSheetId="1" hidden="1">{#N/A,#N/A,FALSE,"т02бд"}</definedName>
    <definedName name="xxx_2" localSheetId="14" hidden="1">{#N/A,#N/A,FALSE,"т02бд"}</definedName>
    <definedName name="xxx_2" localSheetId="17"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6" hidden="1">{#N/A,#N/A,FALSE,"т02бд"}</definedName>
    <definedName name="xxx_2" localSheetId="41" hidden="1">{#N/A,#N/A,FALSE,"т02бд"}</definedName>
    <definedName name="xxx_2" localSheetId="45"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65" hidden="1">{#N/A,#N/A,FALSE,"т02бд"}</definedName>
    <definedName name="xxx_2" localSheetId="66" hidden="1">{#N/A,#N/A,FALSE,"т02бд"}</definedName>
    <definedName name="xxx_2" localSheetId="92" hidden="1">{#N/A,#N/A,FALSE,"т02бд"}</definedName>
    <definedName name="xxx_2" localSheetId="95" hidden="1">{#N/A,#N/A,FALSE,"т02бд"}</definedName>
    <definedName name="xxx_2" localSheetId="99" hidden="1">{#N/A,#N/A,FALSE,"т02бд"}</definedName>
    <definedName name="xxx_2" localSheetId="80"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103" hidden="1">{#N/A,#N/A,FALSE,"т02бд"}</definedName>
    <definedName name="xxx_2" localSheetId="104" hidden="1">{#N/A,#N/A,FALSE,"т02бд"}</definedName>
    <definedName name="xxx_2" localSheetId="105" hidden="1">{#N/A,#N/A,FALSE,"т02бд"}</definedName>
    <definedName name="xxx_2" hidden="1">{#N/A,#N/A,FALSE,"т02бд"}</definedName>
    <definedName name="xxx_2_1" localSheetId="1" hidden="1">{#N/A,#N/A,FALSE,"т02бд"}</definedName>
    <definedName name="xxx_2_1" localSheetId="14" hidden="1">{#N/A,#N/A,FALSE,"т02бд"}</definedName>
    <definedName name="xxx_2_1" localSheetId="17"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6" hidden="1">{#N/A,#N/A,FALSE,"т02бд"}</definedName>
    <definedName name="xxx_2_1" localSheetId="41" hidden="1">{#N/A,#N/A,FALSE,"т02бд"}</definedName>
    <definedName name="xxx_2_1" localSheetId="45"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65" hidden="1">{#N/A,#N/A,FALSE,"т02бд"}</definedName>
    <definedName name="xxx_2_1" localSheetId="66" hidden="1">{#N/A,#N/A,FALSE,"т02бд"}</definedName>
    <definedName name="xxx_2_1" localSheetId="92" hidden="1">{#N/A,#N/A,FALSE,"т02бд"}</definedName>
    <definedName name="xxx_2_1" localSheetId="95" hidden="1">{#N/A,#N/A,FALSE,"т02бд"}</definedName>
    <definedName name="xxx_2_1" localSheetId="99" hidden="1">{#N/A,#N/A,FALSE,"т02бд"}</definedName>
    <definedName name="xxx_2_1" localSheetId="80"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103" hidden="1">{#N/A,#N/A,FALSE,"т02бд"}</definedName>
    <definedName name="xxx_2_1" localSheetId="104" hidden="1">{#N/A,#N/A,FALSE,"т02бд"}</definedName>
    <definedName name="xxx_2_1" localSheetId="105" hidden="1">{#N/A,#N/A,FALSE,"т02бд"}</definedName>
    <definedName name="xxx_2_1" hidden="1">{#N/A,#N/A,FALSE,"т02бд"}</definedName>
    <definedName name="xzcb" localSheetId="1" hidden="1">{#N/A,#N/A,FALSE,"т04"}</definedName>
    <definedName name="xzcb" localSheetId="2" hidden="1">{#N/A,#N/A,FALSE,"т04"}</definedName>
    <definedName name="xzcb" localSheetId="12" hidden="1">{#N/A,#N/A,FALSE,"т04"}</definedName>
    <definedName name="xzcb" localSheetId="14" hidden="1">{#N/A,#N/A,FALSE,"т04"}</definedName>
    <definedName name="xzcb" localSheetId="15" hidden="1">{#N/A,#N/A,FALSE,"т04"}</definedName>
    <definedName name="xzcb" localSheetId="17" hidden="1">{#N/A,#N/A,FALSE,"т04"}</definedName>
    <definedName name="xzcb" localSheetId="18" hidden="1">{#N/A,#N/A,FALSE,"т04"}</definedName>
    <definedName name="xzcb" localSheetId="19"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3" hidden="1">{#N/A,#N/A,FALSE,"т04"}</definedName>
    <definedName name="xzcb" localSheetId="34" hidden="1">{#N/A,#N/A,FALSE,"т04"}</definedName>
    <definedName name="xzcb" localSheetId="35" hidden="1">{#N/A,#N/A,FALSE,"т04"}</definedName>
    <definedName name="xzcb" localSheetId="36"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71" hidden="1">{#N/A,#N/A,FALSE,"т04"}</definedName>
    <definedName name="xzcb" localSheetId="65" hidden="1">{#N/A,#N/A,FALSE,"т04"}</definedName>
    <definedName name="xzcb" localSheetId="66" hidden="1">{#N/A,#N/A,FALSE,"т04"}</definedName>
    <definedName name="xzcb" localSheetId="68" hidden="1">{#N/A,#N/A,FALSE,"т04"}</definedName>
    <definedName name="xzcb" localSheetId="69" hidden="1">{#N/A,#N/A,FALSE,"т04"}</definedName>
    <definedName name="xzcb" localSheetId="72" hidden="1">{#N/A,#N/A,FALSE,"т04"}</definedName>
    <definedName name="xzcb" localSheetId="91" hidden="1">{#N/A,#N/A,FALSE,"т04"}</definedName>
    <definedName name="xzcb" localSheetId="92" hidden="1">{#N/A,#N/A,FALSE,"т04"}</definedName>
    <definedName name="xzcb" localSheetId="95" hidden="1">{#N/A,#N/A,FALSE,"т04"}</definedName>
    <definedName name="xzcb" localSheetId="97" hidden="1">{#N/A,#N/A,FALSE,"т04"}</definedName>
    <definedName name="xzcb" localSheetId="98" hidden="1">{#N/A,#N/A,FALSE,"т04"}</definedName>
    <definedName name="xzcb" localSheetId="99" hidden="1">{#N/A,#N/A,FALSE,"т04"}</definedName>
    <definedName name="xzcb" localSheetId="100" hidden="1">{#N/A,#N/A,FALSE,"т04"}</definedName>
    <definedName name="xzcb" localSheetId="80"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9" hidden="1">{#N/A,#N/A,FALSE,"т04"}</definedName>
    <definedName name="xzcb" localSheetId="50" hidden="1">{#N/A,#N/A,FALSE,"т04"}</definedName>
    <definedName name="xzcb" localSheetId="51" hidden="1">{#N/A,#N/A,FALSE,"т04"}</definedName>
    <definedName name="xzcb" localSheetId="103" hidden="1">{#N/A,#N/A,FALSE,"т04"}</definedName>
    <definedName name="xzcb" localSheetId="104" hidden="1">{#N/A,#N/A,FALSE,"т04"}</definedName>
    <definedName name="xzcb" localSheetId="105" hidden="1">{#N/A,#N/A,FALSE,"т04"}</definedName>
    <definedName name="xzcb" hidden="1">{#N/A,#N/A,FALSE,"т04"}</definedName>
    <definedName name="xzcb_2" localSheetId="1" hidden="1">{#N/A,#N/A,FALSE,"т04"}</definedName>
    <definedName name="xzcb_2" localSheetId="14" hidden="1">{#N/A,#N/A,FALSE,"т04"}</definedName>
    <definedName name="xzcb_2" localSheetId="17"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3" hidden="1">{#N/A,#N/A,FALSE,"т04"}</definedName>
    <definedName name="xzcb_2" localSheetId="34" hidden="1">{#N/A,#N/A,FALSE,"т04"}</definedName>
    <definedName name="xzcb_2" localSheetId="35" hidden="1">{#N/A,#N/A,FALSE,"т04"}</definedName>
    <definedName name="xzcb_2" localSheetId="36" hidden="1">{#N/A,#N/A,FALSE,"т04"}</definedName>
    <definedName name="xzcb_2" localSheetId="41" hidden="1">{#N/A,#N/A,FALSE,"т04"}</definedName>
    <definedName name="xzcb_2" localSheetId="45"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65" hidden="1">{#N/A,#N/A,FALSE,"т04"}</definedName>
    <definedName name="xzcb_2" localSheetId="66" hidden="1">{#N/A,#N/A,FALSE,"т04"}</definedName>
    <definedName name="xzcb_2" localSheetId="92" hidden="1">{#N/A,#N/A,FALSE,"т04"}</definedName>
    <definedName name="xzcb_2" localSheetId="95" hidden="1">{#N/A,#N/A,FALSE,"т04"}</definedName>
    <definedName name="xzcb_2" localSheetId="99" hidden="1">{#N/A,#N/A,FALSE,"т04"}</definedName>
    <definedName name="xzcb_2" localSheetId="80"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103" hidden="1">{#N/A,#N/A,FALSE,"т04"}</definedName>
    <definedName name="xzcb_2" localSheetId="104" hidden="1">{#N/A,#N/A,FALSE,"т04"}</definedName>
    <definedName name="xzcb_2" localSheetId="105" hidden="1">{#N/A,#N/A,FALSE,"т04"}</definedName>
    <definedName name="xzcb_2" hidden="1">{#N/A,#N/A,FALSE,"т04"}</definedName>
    <definedName name="xzcb_2_1" localSheetId="1" hidden="1">{#N/A,#N/A,FALSE,"т04"}</definedName>
    <definedName name="xzcb_2_1" localSheetId="14" hidden="1">{#N/A,#N/A,FALSE,"т04"}</definedName>
    <definedName name="xzcb_2_1" localSheetId="17"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6" hidden="1">{#N/A,#N/A,FALSE,"т04"}</definedName>
    <definedName name="xzcb_2_1" localSheetId="41" hidden="1">{#N/A,#N/A,FALSE,"т04"}</definedName>
    <definedName name="xzcb_2_1" localSheetId="45"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65" hidden="1">{#N/A,#N/A,FALSE,"т04"}</definedName>
    <definedName name="xzcb_2_1" localSheetId="66" hidden="1">{#N/A,#N/A,FALSE,"т04"}</definedName>
    <definedName name="xzcb_2_1" localSheetId="92" hidden="1">{#N/A,#N/A,FALSE,"т04"}</definedName>
    <definedName name="xzcb_2_1" localSheetId="95" hidden="1">{#N/A,#N/A,FALSE,"т04"}</definedName>
    <definedName name="xzcb_2_1" localSheetId="99" hidden="1">{#N/A,#N/A,FALSE,"т04"}</definedName>
    <definedName name="xzcb_2_1" localSheetId="80"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103" hidden="1">{#N/A,#N/A,FALSE,"т04"}</definedName>
    <definedName name="xzcb_2_1" localSheetId="104" hidden="1">{#N/A,#N/A,FALSE,"т04"}</definedName>
    <definedName name="xzcb_2_1" localSheetId="105" hidden="1">{#N/A,#N/A,FALSE,"т04"}</definedName>
    <definedName name="xzcb_2_1" hidden="1">{#N/A,#N/A,FALSE,"т04"}</definedName>
    <definedName name="yyy" localSheetId="1" hidden="1">{#N/A,#N/A,FALSE,"т02бд"}</definedName>
    <definedName name="yyy" localSheetId="14" hidden="1">{#N/A,#N/A,FALSE,"т02бд"}</definedName>
    <definedName name="yyy" localSheetId="17"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6" hidden="1">{#N/A,#N/A,FALSE,"т02бд"}</definedName>
    <definedName name="yyy" localSheetId="41" hidden="1">{#N/A,#N/A,FALSE,"т02бд"}</definedName>
    <definedName name="yyy" localSheetId="45"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71" hidden="1">{#N/A,#N/A,FALSE,"т02бд"}</definedName>
    <definedName name="yyy" localSheetId="65" hidden="1">{#N/A,#N/A,FALSE,"т02бд"}</definedName>
    <definedName name="yyy" localSheetId="66" hidden="1">{#N/A,#N/A,FALSE,"т02бд"}</definedName>
    <definedName name="yyy" localSheetId="68" hidden="1">{#N/A,#N/A,FALSE,"т02бд"}</definedName>
    <definedName name="yyy" localSheetId="69" hidden="1">{#N/A,#N/A,FALSE,"т02бд"}</definedName>
    <definedName name="yyy" localSheetId="72" hidden="1">{#N/A,#N/A,FALSE,"т02бд"}</definedName>
    <definedName name="yyy" localSheetId="91" hidden="1">{#N/A,#N/A,FALSE,"т02бд"}</definedName>
    <definedName name="yyy" localSheetId="92" hidden="1">{#N/A,#N/A,FALSE,"т02бд"}</definedName>
    <definedName name="yyy" localSheetId="95" hidden="1">{#N/A,#N/A,FALSE,"т02бд"}</definedName>
    <definedName name="yyy" localSheetId="97" hidden="1">{#N/A,#N/A,FALSE,"т02бд"}</definedName>
    <definedName name="yyy" localSheetId="98" hidden="1">{#N/A,#N/A,FALSE,"т02бд"}</definedName>
    <definedName name="yyy" localSheetId="99" hidden="1">{#N/A,#N/A,FALSE,"т02бд"}</definedName>
    <definedName name="yyy" localSheetId="100" hidden="1">{#N/A,#N/A,FALSE,"т02бд"}</definedName>
    <definedName name="yyy" localSheetId="106" hidden="1">{#N/A,#N/A,FALSE,"т02бд"}</definedName>
    <definedName name="yyy" localSheetId="80"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9" hidden="1">{#N/A,#N/A,FALSE,"т02бд"}</definedName>
    <definedName name="yyy" localSheetId="50" hidden="1">{#N/A,#N/A,FALSE,"т02бд"}</definedName>
    <definedName name="yyy" localSheetId="103" hidden="1">{#N/A,#N/A,FALSE,"т02бд"}</definedName>
    <definedName name="yyy" localSheetId="104" hidden="1">{#N/A,#N/A,FALSE,"т02бд"}</definedName>
    <definedName name="yyy" localSheetId="105" hidden="1">{#N/A,#N/A,FALSE,"т02бд"}</definedName>
    <definedName name="yyy" hidden="1">{#N/A,#N/A,FALSE,"т02бд"}</definedName>
    <definedName name="Z_ACF06C40_177A_4CED_8E17_2347D4DD1C3A_.wvu.Cols" localSheetId="43" hidden="1">'2.4.3 '!$C:$C</definedName>
    <definedName name="Z_ACF06C40_177A_4CED_8E17_2347D4DD1C3A_.wvu.Cols" localSheetId="45" hidden="1">'2.4.5'!#REF!</definedName>
    <definedName name="Z_ACF06C40_177A_4CED_8E17_2347D4DD1C3A_.wvu.Cols" localSheetId="46" hidden="1">'2.4.6'!$C:$C</definedName>
    <definedName name="Z_ACF06C40_177A_4CED_8E17_2347D4DD1C3A_.wvu.Cols" localSheetId="54"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8" hidden="1">'1.7'!$2:$6</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7" hidden="1">'2.2.5'!$2:$3</definedName>
    <definedName name="Z_ACF06C40_177A_4CED_8E17_2347D4DD1C3A_.wvu.Rows" localSheetId="28" hidden="1">'2.2.6'!$2:$3</definedName>
    <definedName name="Z_ACF06C40_177A_4CED_8E17_2347D4DD1C3A_.wvu.Rows" localSheetId="29" hidden="1">'2.2.7'!$2:$3</definedName>
    <definedName name="Z_ACF06C40_177A_4CED_8E17_2347D4DD1C3A_.wvu.Rows" localSheetId="30" hidden="1">'2.2.8'!$2:$3</definedName>
    <definedName name="Z_ACF06C40_177A_4CED_8E17_2347D4DD1C3A_.wvu.Rows" localSheetId="41" hidden="1">'2.4.1 '!$2:$3</definedName>
    <definedName name="Z_ACF06C40_177A_4CED_8E17_2347D4DD1C3A_.wvu.Rows" localSheetId="42" hidden="1">'2.4.2'!$3:$3</definedName>
    <definedName name="Z_ACF06C40_177A_4CED_8E17_2347D4DD1C3A_.wvu.Rows" localSheetId="43" hidden="1">'2.4.3 '!$2:$3</definedName>
    <definedName name="Z_ACF06C40_177A_4CED_8E17_2347D4DD1C3A_.wvu.Rows" localSheetId="44" hidden="1">'2.4.4'!$2:$3</definedName>
    <definedName name="Z_ACF06C40_177A_4CED_8E17_2347D4DD1C3A_.wvu.Rows" localSheetId="45" hidden="1">'2.4.5'!$6:$7</definedName>
    <definedName name="Z_ACF06C40_177A_4CED_8E17_2347D4DD1C3A_.wvu.Rows" localSheetId="46" hidden="1">'2.4.6'!$3:$5</definedName>
    <definedName name="Z_ACF06C40_177A_4CED_8E17_2347D4DD1C3A_.wvu.Rows" localSheetId="47" hidden="1">'2.4.7'!$2:$3</definedName>
    <definedName name="Z_ACF06C40_177A_4CED_8E17_2347D4DD1C3A_.wvu.Rows" localSheetId="53" hidden="1">'2.5.1'!$2:$3</definedName>
    <definedName name="Z_ACF06C40_177A_4CED_8E17_2347D4DD1C3A_.wvu.Rows" localSheetId="54" hidden="1">'2.5.2'!$2:$3</definedName>
    <definedName name="Z_ACF06C40_177A_4CED_8E17_2347D4DD1C3A_.wvu.Rows" localSheetId="55" hidden="1">'2.5.3'!$3:$4</definedName>
    <definedName name="Z_ACF06C40_177A_4CED_8E17_2347D4DD1C3A_.wvu.Rows" localSheetId="56" hidden="1">'2.5.4'!$2:$3</definedName>
    <definedName name="Z_ACF06C40_177A_4CED_8E17_2347D4DD1C3A_.wvu.Rows" localSheetId="57" hidden="1">'2.5.5'!$2:$3</definedName>
    <definedName name="Z_ACF06C40_177A_4CED_8E17_2347D4DD1C3A_.wvu.Rows" localSheetId="58" hidden="1">'2.5.6'!$2:$3</definedName>
    <definedName name="Z_ACF06C40_177A_4CED_8E17_2347D4DD1C3A_.wvu.Rows" localSheetId="59" hidden="1">'2.5.7'!$2:$3</definedName>
    <definedName name="Z_ACF06C40_177A_4CED_8E17_2347D4DD1C3A_.wvu.Rows" localSheetId="62" hidden="1">'2.6.1'!$3:$4</definedName>
    <definedName name="Z_ACF06C40_177A_4CED_8E17_2347D4DD1C3A_.wvu.Rows" localSheetId="63" hidden="1">'2.6.2'!$3:$3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7" hidden="1">'2.6.6'!$2:$3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0" hidden="1">'2.6.9'!$2:$3</definedName>
    <definedName name="Z_ACF06C40_177A_4CED_8E17_2347D4DD1C3A_.wvu.Rows" localSheetId="72" hidden="1">'3.1.1'!$2:$4</definedName>
    <definedName name="Z_ACF06C40_177A_4CED_8E17_2347D4DD1C3A_.wvu.Rows" localSheetId="73" hidden="1">'3.1.2'!$2:$3</definedName>
    <definedName name="Z_ACF06C40_177A_4CED_8E17_2347D4DD1C3A_.wvu.Rows" localSheetId="74" hidden="1">'3.1.3'!$2:$3</definedName>
    <definedName name="Z_ACF06C40_177A_4CED_8E17_2347D4DD1C3A_.wvu.Rows" localSheetId="75" hidden="1">'3.1.4'!$2:$3</definedName>
    <definedName name="Z_ACF06C40_177A_4CED_8E17_2347D4DD1C3A_.wvu.Rows" localSheetId="76" hidden="1">'3.1.5'!$2:$3</definedName>
    <definedName name="Z_ACF06C40_177A_4CED_8E17_2347D4DD1C3A_.wvu.Rows" localSheetId="87" hidden="1">'3.2.1'!$2:$3</definedName>
    <definedName name="Z_ACF06C40_177A_4CED_8E17_2347D4DD1C3A_.wvu.Rows" localSheetId="88" hidden="1">'3.2.2'!$2:$3</definedName>
    <definedName name="Z_ACF06C40_177A_4CED_8E17_2347D4DD1C3A_.wvu.Rows" localSheetId="89" hidden="1">'3.2.3'!$2:$3</definedName>
    <definedName name="Z_ACF06C40_177A_4CED_8E17_2347D4DD1C3A_.wvu.Rows" localSheetId="90" hidden="1">'3.2.4'!$2:$3</definedName>
    <definedName name="Z_ACF06C40_177A_4CED_8E17_2347D4DD1C3A_.wvu.Rows" localSheetId="91" hidden="1">'3.2.5'!$2:$3</definedName>
    <definedName name="Z_ACF06C40_177A_4CED_8E17_2347D4DD1C3A_.wvu.Rows" localSheetId="92" hidden="1">'3.2.6'!$2:$3</definedName>
    <definedName name="Z_ACF06C40_177A_4CED_8E17_2347D4DD1C3A_.wvu.Rows" localSheetId="93" hidden="1">'3.2.7'!$2:$3</definedName>
    <definedName name="Z_ACF06C40_177A_4CED_8E17_2347D4DD1C3A_.wvu.Rows" localSheetId="94" hidden="1">'3.2.8'!$2:$3</definedName>
    <definedName name="Z_ACF06C40_177A_4CED_8E17_2347D4DD1C3A_.wvu.Rows" localSheetId="95" hidden="1">'3.3.1'!$2:$3</definedName>
    <definedName name="Z_ACF06C40_177A_4CED_8E17_2347D4DD1C3A_.wvu.Rows" localSheetId="96" hidden="1">'3.3.2'!$2:$3</definedName>
    <definedName name="Z_ACF06C40_177A_4CED_8E17_2347D4DD1C3A_.wvu.Rows" localSheetId="97" hidden="1">'3.3.3'!$2:$3</definedName>
    <definedName name="Z_ACF06C40_177A_4CED_8E17_2347D4DD1C3A_.wvu.Rows" localSheetId="99" hidden="1">'3.3.5'!$2:$3</definedName>
    <definedName name="Z_ACF06C40_177A_4CED_8E17_2347D4DD1C3A_.wvu.Rows" localSheetId="100" hidden="1">'3.3.6'!$2:$3</definedName>
    <definedName name="Z_ACF06C40_177A_4CED_8E17_2347D4DD1C3A_.wvu.Rows" localSheetId="106" hidden="1">'3.4.1'!$2:$3</definedName>
    <definedName name="Z_ACF06C40_177A_4CED_8E17_2347D4DD1C3A_.wvu.Rows" localSheetId="107" hidden="1">'3.4.2'!$2:$3</definedName>
    <definedName name="Z_ACF06C40_177A_4CED_8E17_2347D4DD1C3A_.wvu.Rows" localSheetId="108" hidden="1">'3.4.3'!$2:$3</definedName>
    <definedName name="Z_ACF06C40_177A_4CED_8E17_2347D4DD1C3A_.wvu.Rows" localSheetId="109" hidden="1">'3.5.1'!$2:$3</definedName>
    <definedName name="Z_ACF06C40_177A_4CED_8E17_2347D4DD1C3A_.wvu.Rows" localSheetId="110" hidden="1">'3.5.2'!$2:$3</definedName>
    <definedName name="Z_ACF06C40_177A_4CED_8E17_2347D4DD1C3A_.wvu.Rows" localSheetId="51" hidden="1">'В.4.3'!$2:$4</definedName>
    <definedName name="zgxsd" localSheetId="1" hidden="1">{#N/A,#N/A,FALSE,"т02бд"}</definedName>
    <definedName name="zgxsd" localSheetId="2" hidden="1">{#N/A,#N/A,FALSE,"т02бд"}</definedName>
    <definedName name="zgxsd" localSheetId="12" hidden="1">{#N/A,#N/A,FALSE,"т02бд"}</definedName>
    <definedName name="zgxsd" localSheetId="14" hidden="1">{#N/A,#N/A,FALSE,"т02бд"}</definedName>
    <definedName name="zgxsd" localSheetId="17" hidden="1">{#N/A,#N/A,FALSE,"т02бд"}</definedName>
    <definedName name="zgxsd" localSheetId="18" hidden="1">{#N/A,#N/A,FALSE,"т02бд"}</definedName>
    <definedName name="zgxsd" localSheetId="19"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6"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71" hidden="1">{#N/A,#N/A,FALSE,"т02бд"}</definedName>
    <definedName name="zgxsd" localSheetId="65" hidden="1">{#N/A,#N/A,FALSE,"т02бд"}</definedName>
    <definedName name="zgxsd" localSheetId="66" hidden="1">{#N/A,#N/A,FALSE,"т02бд"}</definedName>
    <definedName name="zgxsd" localSheetId="68" hidden="1">{#N/A,#N/A,FALSE,"т02бд"}</definedName>
    <definedName name="zgxsd" localSheetId="69" hidden="1">{#N/A,#N/A,FALSE,"т02бд"}</definedName>
    <definedName name="zgxsd" localSheetId="72" hidden="1">{#N/A,#N/A,FALSE,"т02бд"}</definedName>
    <definedName name="zgxsd" localSheetId="91" hidden="1">{#N/A,#N/A,FALSE,"т02бд"}</definedName>
    <definedName name="zgxsd" localSheetId="92" hidden="1">{#N/A,#N/A,FALSE,"т02бд"}</definedName>
    <definedName name="zgxsd" localSheetId="95" hidden="1">{#N/A,#N/A,FALSE,"т02бд"}</definedName>
    <definedName name="zgxsd" localSheetId="97" hidden="1">{#N/A,#N/A,FALSE,"т02бд"}</definedName>
    <definedName name="zgxsd" localSheetId="98" hidden="1">{#N/A,#N/A,FALSE,"т02бд"}</definedName>
    <definedName name="zgxsd" localSheetId="99" hidden="1">{#N/A,#N/A,FALSE,"т02бд"}</definedName>
    <definedName name="zgxsd" localSheetId="100" hidden="1">{#N/A,#N/A,FALSE,"т02бд"}</definedName>
    <definedName name="zgxsd" localSheetId="106" hidden="1">{#N/A,#N/A,FALSE,"т02бд"}</definedName>
    <definedName name="zgxsd" localSheetId="80"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103" hidden="1">{#N/A,#N/A,FALSE,"т02бд"}</definedName>
    <definedName name="zgxsd" localSheetId="104" hidden="1">{#N/A,#N/A,FALSE,"т02бд"}</definedName>
    <definedName name="zgxsd" localSheetId="105" hidden="1">{#N/A,#N/A,FALSE,"т02бд"}</definedName>
    <definedName name="zgxsd" hidden="1">{#N/A,#N/A,FALSE,"т02бд"}</definedName>
    <definedName name="zgxsd_1" localSheetId="1" hidden="1">{#N/A,#N/A,FALSE,"т02бд"}</definedName>
    <definedName name="zgxsd_1" localSheetId="14" hidden="1">{#N/A,#N/A,FALSE,"т02бд"}</definedName>
    <definedName name="zgxsd_1" localSheetId="17"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6" hidden="1">{#N/A,#N/A,FALSE,"т02бд"}</definedName>
    <definedName name="zgxsd_1" localSheetId="41" hidden="1">{#N/A,#N/A,FALSE,"т02бд"}</definedName>
    <definedName name="zgxsd_1" localSheetId="45"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65" hidden="1">{#N/A,#N/A,FALSE,"т02бд"}</definedName>
    <definedName name="zgxsd_1" localSheetId="66" hidden="1">{#N/A,#N/A,FALSE,"т02бд"}</definedName>
    <definedName name="zgxsd_1" localSheetId="92" hidden="1">{#N/A,#N/A,FALSE,"т02бд"}</definedName>
    <definedName name="zgxsd_1" localSheetId="95" hidden="1">{#N/A,#N/A,FALSE,"т02бд"}</definedName>
    <definedName name="zgxsd_1" localSheetId="99" hidden="1">{#N/A,#N/A,FALSE,"т02бд"}</definedName>
    <definedName name="zgxsd_1" localSheetId="80"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103" hidden="1">{#N/A,#N/A,FALSE,"т02бд"}</definedName>
    <definedName name="zgxsd_1" localSheetId="104" hidden="1">{#N/A,#N/A,FALSE,"т02бд"}</definedName>
    <definedName name="zgxsd_1" localSheetId="105" hidden="1">{#N/A,#N/A,FALSE,"т02бд"}</definedName>
    <definedName name="zgxsd_1" hidden="1">{#N/A,#N/A,FALSE,"т02бд"}</definedName>
    <definedName name="zgxsd_2" localSheetId="1" hidden="1">{#N/A,#N/A,FALSE,"т02бд"}</definedName>
    <definedName name="zgxsd_2" localSheetId="14" hidden="1">{#N/A,#N/A,FALSE,"т02бд"}</definedName>
    <definedName name="zgxsd_2" localSheetId="17"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6" hidden="1">{#N/A,#N/A,FALSE,"т02бд"}</definedName>
    <definedName name="zgxsd_2" localSheetId="41" hidden="1">{#N/A,#N/A,FALSE,"т02бд"}</definedName>
    <definedName name="zgxsd_2" localSheetId="45"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65" hidden="1">{#N/A,#N/A,FALSE,"т02бд"}</definedName>
    <definedName name="zgxsd_2" localSheetId="66" hidden="1">{#N/A,#N/A,FALSE,"т02бд"}</definedName>
    <definedName name="zgxsd_2" localSheetId="92" hidden="1">{#N/A,#N/A,FALSE,"т02бд"}</definedName>
    <definedName name="zgxsd_2" localSheetId="95" hidden="1">{#N/A,#N/A,FALSE,"т02бд"}</definedName>
    <definedName name="zgxsd_2" localSheetId="99" hidden="1">{#N/A,#N/A,FALSE,"т02бд"}</definedName>
    <definedName name="zgxsd_2" localSheetId="80"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103" hidden="1">{#N/A,#N/A,FALSE,"т02бд"}</definedName>
    <definedName name="zgxsd_2" localSheetId="104" hidden="1">{#N/A,#N/A,FALSE,"т02бд"}</definedName>
    <definedName name="zgxsd_2" localSheetId="105" hidden="1">{#N/A,#N/A,FALSE,"т02бд"}</definedName>
    <definedName name="zgxsd_2" hidden="1">{#N/A,#N/A,FALSE,"т02бд"}</definedName>
    <definedName name="zxz" localSheetId="1" hidden="1">{#N/A,#N/A,FALSE,"т02бд"}</definedName>
    <definedName name="zxz" localSheetId="2" hidden="1">{#N/A,#N/A,FALSE,"т02бд"}</definedName>
    <definedName name="zxz" localSheetId="12" hidden="1">{#N/A,#N/A,FALSE,"т02бд"}</definedName>
    <definedName name="zxz" localSheetId="14" hidden="1">{#N/A,#N/A,FALSE,"т02бд"}</definedName>
    <definedName name="zxz" localSheetId="15" hidden="1">{#N/A,#N/A,FALSE,"т02бд"}</definedName>
    <definedName name="zxz" localSheetId="17" hidden="1">{#N/A,#N/A,FALSE,"т02бд"}</definedName>
    <definedName name="zxz" localSheetId="18" hidden="1">{#N/A,#N/A,FALSE,"т02бд"}</definedName>
    <definedName name="zxz" localSheetId="19"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6"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71" hidden="1">{#N/A,#N/A,FALSE,"т02бд"}</definedName>
    <definedName name="zxz" localSheetId="65" hidden="1">{#N/A,#N/A,FALSE,"т02бд"}</definedName>
    <definedName name="zxz" localSheetId="66" hidden="1">{#N/A,#N/A,FALSE,"т02бд"}</definedName>
    <definedName name="zxz" localSheetId="68" hidden="1">{#N/A,#N/A,FALSE,"т02бд"}</definedName>
    <definedName name="zxz" localSheetId="69" hidden="1">{#N/A,#N/A,FALSE,"т02бд"}</definedName>
    <definedName name="zxz" localSheetId="72" hidden="1">{#N/A,#N/A,FALSE,"т02бд"}</definedName>
    <definedName name="zxz" localSheetId="91" hidden="1">{#N/A,#N/A,FALSE,"т02бд"}</definedName>
    <definedName name="zxz" localSheetId="92" hidden="1">{#N/A,#N/A,FALSE,"т02бд"}</definedName>
    <definedName name="zxz" localSheetId="95" hidden="1">{#N/A,#N/A,FALSE,"т02бд"}</definedName>
    <definedName name="zxz" localSheetId="97" hidden="1">{#N/A,#N/A,FALSE,"т02бд"}</definedName>
    <definedName name="zxz" localSheetId="98" hidden="1">{#N/A,#N/A,FALSE,"т02бд"}</definedName>
    <definedName name="zxz" localSheetId="99" hidden="1">{#N/A,#N/A,FALSE,"т02бд"}</definedName>
    <definedName name="zxz" localSheetId="100" hidden="1">{#N/A,#N/A,FALSE,"т02бд"}</definedName>
    <definedName name="zxz" localSheetId="106" hidden="1">{#N/A,#N/A,FALSE,"т02бд"}</definedName>
    <definedName name="zxz" localSheetId="80"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103" hidden="1">{#N/A,#N/A,FALSE,"т02бд"}</definedName>
    <definedName name="zxz" localSheetId="104" hidden="1">{#N/A,#N/A,FALSE,"т02бд"}</definedName>
    <definedName name="zxz" localSheetId="105" hidden="1">{#N/A,#N/A,FALSE,"т02бд"}</definedName>
    <definedName name="zxz" hidden="1">{#N/A,#N/A,FALSE,"т02бд"}</definedName>
    <definedName name="zxz_2" localSheetId="1" hidden="1">{#N/A,#N/A,FALSE,"т02бд"}</definedName>
    <definedName name="zxz_2" localSheetId="14" hidden="1">{#N/A,#N/A,FALSE,"т02бд"}</definedName>
    <definedName name="zxz_2" localSheetId="17"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6" hidden="1">{#N/A,#N/A,FALSE,"т02бд"}</definedName>
    <definedName name="zxz_2" localSheetId="41" hidden="1">{#N/A,#N/A,FALSE,"т02бд"}</definedName>
    <definedName name="zxz_2" localSheetId="45"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65" hidden="1">{#N/A,#N/A,FALSE,"т02бд"}</definedName>
    <definedName name="zxz_2" localSheetId="66" hidden="1">{#N/A,#N/A,FALSE,"т02бд"}</definedName>
    <definedName name="zxz_2" localSheetId="92" hidden="1">{#N/A,#N/A,FALSE,"т02бд"}</definedName>
    <definedName name="zxz_2" localSheetId="95" hidden="1">{#N/A,#N/A,FALSE,"т02бд"}</definedName>
    <definedName name="zxz_2" localSheetId="99" hidden="1">{#N/A,#N/A,FALSE,"т02бд"}</definedName>
    <definedName name="zxz_2" localSheetId="80"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103" hidden="1">{#N/A,#N/A,FALSE,"т02бд"}</definedName>
    <definedName name="zxz_2" localSheetId="104" hidden="1">{#N/A,#N/A,FALSE,"т02бд"}</definedName>
    <definedName name="zxz_2" localSheetId="105" hidden="1">{#N/A,#N/A,FALSE,"т02бд"}</definedName>
    <definedName name="zxz_2" hidden="1">{#N/A,#N/A,FALSE,"т02бд"}</definedName>
    <definedName name="zxz_2_1" localSheetId="1" hidden="1">{#N/A,#N/A,FALSE,"т02бд"}</definedName>
    <definedName name="zxz_2_1" localSheetId="14" hidden="1">{#N/A,#N/A,FALSE,"т02бд"}</definedName>
    <definedName name="zxz_2_1" localSheetId="17"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6" hidden="1">{#N/A,#N/A,FALSE,"т02бд"}</definedName>
    <definedName name="zxz_2_1" localSheetId="41" hidden="1">{#N/A,#N/A,FALSE,"т02бд"}</definedName>
    <definedName name="zxz_2_1" localSheetId="45"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65" hidden="1">{#N/A,#N/A,FALSE,"т02бд"}</definedName>
    <definedName name="zxz_2_1" localSheetId="66" hidden="1">{#N/A,#N/A,FALSE,"т02бд"}</definedName>
    <definedName name="zxz_2_1" localSheetId="92" hidden="1">{#N/A,#N/A,FALSE,"т02бд"}</definedName>
    <definedName name="zxz_2_1" localSheetId="95" hidden="1">{#N/A,#N/A,FALSE,"т02бд"}</definedName>
    <definedName name="zxz_2_1" localSheetId="99" hidden="1">{#N/A,#N/A,FALSE,"т02бд"}</definedName>
    <definedName name="zxz_2_1" localSheetId="80"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103" hidden="1">{#N/A,#N/A,FALSE,"т02бд"}</definedName>
    <definedName name="zxz_2_1" localSheetId="104" hidden="1">{#N/A,#N/A,FALSE,"т02бд"}</definedName>
    <definedName name="zxz_2_1" localSheetId="105" hidden="1">{#N/A,#N/A,FALSE,"т02бд"}</definedName>
    <definedName name="zxz_2_1" hidden="1">{#N/A,#N/A,FALSE,"т02бд"}</definedName>
    <definedName name="а" localSheetId="1" hidden="1">{#N/A,#N/A,FALSE,"т02бд"}</definedName>
    <definedName name="а" localSheetId="2" hidden="1">{#N/A,#N/A,FALSE,"т02бд"}</definedName>
    <definedName name="а" localSheetId="12" hidden="1">{#N/A,#N/A,FALSE,"т02бд"}</definedName>
    <definedName name="а" localSheetId="14" hidden="1">{#N/A,#N/A,FALSE,"т02бд"}</definedName>
    <definedName name="а" localSheetId="15" hidden="1">{#N/A,#N/A,FALSE,"т02бд"}</definedName>
    <definedName name="а" localSheetId="17" hidden="1">{#N/A,#N/A,FALSE,"т02бд"}</definedName>
    <definedName name="а" localSheetId="18" hidden="1">{#N/A,#N/A,FALSE,"т02бд"}</definedName>
    <definedName name="а" localSheetId="19"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3" hidden="1">{#N/A,#N/A,FALSE,"т02бд"}</definedName>
    <definedName name="а" localSheetId="34" hidden="1">{#N/A,#N/A,FALSE,"т02бд"}</definedName>
    <definedName name="а" localSheetId="35" hidden="1">{#N/A,#N/A,FALSE,"т02бд"}</definedName>
    <definedName name="а" localSheetId="36"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71" hidden="1">{#N/A,#N/A,FALSE,"т02бд"}</definedName>
    <definedName name="а" localSheetId="65" hidden="1">{#N/A,#N/A,FALSE,"т02бд"}</definedName>
    <definedName name="а" localSheetId="66" hidden="1">{#N/A,#N/A,FALSE,"т02бд"}</definedName>
    <definedName name="а" localSheetId="68" hidden="1">{#N/A,#N/A,FALSE,"т02бд"}</definedName>
    <definedName name="а" localSheetId="69" hidden="1">{#N/A,#N/A,FALSE,"т02бд"}</definedName>
    <definedName name="а" localSheetId="72" hidden="1">{#N/A,#N/A,FALSE,"т02бд"}</definedName>
    <definedName name="а" localSheetId="91" hidden="1">{#N/A,#N/A,FALSE,"т02бд"}</definedName>
    <definedName name="а" localSheetId="92" hidden="1">{#N/A,#N/A,FALSE,"т02бд"}</definedName>
    <definedName name="а" localSheetId="95" hidden="1">{#N/A,#N/A,FALSE,"т02бд"}</definedName>
    <definedName name="а" localSheetId="97" hidden="1">{#N/A,#N/A,FALSE,"т02бд"}</definedName>
    <definedName name="а" localSheetId="98" hidden="1">{#N/A,#N/A,FALSE,"т02бд"}</definedName>
    <definedName name="а" localSheetId="99" hidden="1">{#N/A,#N/A,FALSE,"т02бд"}</definedName>
    <definedName name="а" localSheetId="100" hidden="1">{#N/A,#N/A,FALSE,"т02бд"}</definedName>
    <definedName name="а" localSheetId="80"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9" hidden="1">{#N/A,#N/A,FALSE,"т02бд"}</definedName>
    <definedName name="а" localSheetId="50" hidden="1">{#N/A,#N/A,FALSE,"т02бд"}</definedName>
    <definedName name="а" localSheetId="51" hidden="1">{#N/A,#N/A,FALSE,"т02бд"}</definedName>
    <definedName name="а" localSheetId="103" hidden="1">{#N/A,#N/A,FALSE,"т02бд"}</definedName>
    <definedName name="а" localSheetId="104" hidden="1">{#N/A,#N/A,FALSE,"т02бд"}</definedName>
    <definedName name="а" localSheetId="105" hidden="1">{#N/A,#N/A,FALSE,"т02бд"}</definedName>
    <definedName name="а" hidden="1">{#N/A,#N/A,FALSE,"т02бд"}</definedName>
    <definedName name="а_2" localSheetId="1" hidden="1">{#N/A,#N/A,FALSE,"т02бд"}</definedName>
    <definedName name="а_2" localSheetId="14" hidden="1">{#N/A,#N/A,FALSE,"т02бд"}</definedName>
    <definedName name="а_2" localSheetId="17"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6" hidden="1">{#N/A,#N/A,FALSE,"т02бд"}</definedName>
    <definedName name="а_2" localSheetId="41" hidden="1">{#N/A,#N/A,FALSE,"т02бд"}</definedName>
    <definedName name="а_2" localSheetId="45"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65" hidden="1">{#N/A,#N/A,FALSE,"т02бд"}</definedName>
    <definedName name="а_2" localSheetId="66" hidden="1">{#N/A,#N/A,FALSE,"т02бд"}</definedName>
    <definedName name="а_2" localSheetId="92" hidden="1">{#N/A,#N/A,FALSE,"т02бд"}</definedName>
    <definedName name="а_2" localSheetId="95" hidden="1">{#N/A,#N/A,FALSE,"т02бд"}</definedName>
    <definedName name="а_2" localSheetId="99" hidden="1">{#N/A,#N/A,FALSE,"т02бд"}</definedName>
    <definedName name="а_2" localSheetId="80"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103" hidden="1">{#N/A,#N/A,FALSE,"т02бд"}</definedName>
    <definedName name="а_2" localSheetId="104" hidden="1">{#N/A,#N/A,FALSE,"т02бд"}</definedName>
    <definedName name="а_2" localSheetId="105" hidden="1">{#N/A,#N/A,FALSE,"т02бд"}</definedName>
    <definedName name="а_2" hidden="1">{#N/A,#N/A,FALSE,"т02бд"}</definedName>
    <definedName name="а_2_1" localSheetId="1" hidden="1">{#N/A,#N/A,FALSE,"т02бд"}</definedName>
    <definedName name="а_2_1" localSheetId="14" hidden="1">{#N/A,#N/A,FALSE,"т02бд"}</definedName>
    <definedName name="а_2_1" localSheetId="17"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6" hidden="1">{#N/A,#N/A,FALSE,"т02бд"}</definedName>
    <definedName name="а_2_1" localSheetId="41" hidden="1">{#N/A,#N/A,FALSE,"т02бд"}</definedName>
    <definedName name="а_2_1" localSheetId="45"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65" hidden="1">{#N/A,#N/A,FALSE,"т02бд"}</definedName>
    <definedName name="а_2_1" localSheetId="66" hidden="1">{#N/A,#N/A,FALSE,"т02бд"}</definedName>
    <definedName name="а_2_1" localSheetId="92" hidden="1">{#N/A,#N/A,FALSE,"т02бд"}</definedName>
    <definedName name="а_2_1" localSheetId="95" hidden="1">{#N/A,#N/A,FALSE,"т02бд"}</definedName>
    <definedName name="а_2_1" localSheetId="99" hidden="1">{#N/A,#N/A,FALSE,"т02бд"}</definedName>
    <definedName name="а_2_1" localSheetId="80"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103" hidden="1">{#N/A,#N/A,FALSE,"т02бд"}</definedName>
    <definedName name="а_2_1" localSheetId="104" hidden="1">{#N/A,#N/A,FALSE,"т02бд"}</definedName>
    <definedName name="а_2_1" localSheetId="105" hidden="1">{#N/A,#N/A,FALSE,"т02бд"}</definedName>
    <definedName name="а_2_1" hidden="1">{#N/A,#N/A,FALSE,"т02бд"}</definedName>
    <definedName name="аа" localSheetId="1" hidden="1">{#N/A,#N/A,FALSE,"Лист4"}</definedName>
    <definedName name="аа" localSheetId="14" hidden="1">{#N/A,#N/A,FALSE,"Лист4"}</definedName>
    <definedName name="аа" localSheetId="17"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6" hidden="1">{#N/A,#N/A,FALSE,"Лист4"}</definedName>
    <definedName name="аа" localSheetId="41" hidden="1">{#N/A,#N/A,FALSE,"Лист4"}</definedName>
    <definedName name="аа" localSheetId="45"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71" hidden="1">{#N/A,#N/A,FALSE,"Лист4"}</definedName>
    <definedName name="аа" localSheetId="65" hidden="1">{#N/A,#N/A,FALSE,"Лист4"}</definedName>
    <definedName name="аа" localSheetId="66" hidden="1">{#N/A,#N/A,FALSE,"Лист4"}</definedName>
    <definedName name="аа" localSheetId="68" hidden="1">{#N/A,#N/A,FALSE,"Лист4"}</definedName>
    <definedName name="аа" localSheetId="69" hidden="1">{#N/A,#N/A,FALSE,"Лист4"}</definedName>
    <definedName name="аа" localSheetId="72" hidden="1">{#N/A,#N/A,FALSE,"Лист4"}</definedName>
    <definedName name="аа" localSheetId="91" hidden="1">{#N/A,#N/A,FALSE,"Лист4"}</definedName>
    <definedName name="аа" localSheetId="92" hidden="1">{#N/A,#N/A,FALSE,"Лист4"}</definedName>
    <definedName name="аа" localSheetId="95" hidden="1">{#N/A,#N/A,FALSE,"Лист4"}</definedName>
    <definedName name="аа" localSheetId="97" hidden="1">{#N/A,#N/A,FALSE,"Лист4"}</definedName>
    <definedName name="аа" localSheetId="98" hidden="1">{#N/A,#N/A,FALSE,"Лист4"}</definedName>
    <definedName name="аа" localSheetId="99" hidden="1">{#N/A,#N/A,FALSE,"Лист4"}</definedName>
    <definedName name="аа" localSheetId="100" hidden="1">{#N/A,#N/A,FALSE,"Лист4"}</definedName>
    <definedName name="аа" localSheetId="106" hidden="1">{#N/A,#N/A,FALSE,"Лист4"}</definedName>
    <definedName name="аа" localSheetId="80"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9" hidden="1">{#N/A,#N/A,FALSE,"Лист4"}</definedName>
    <definedName name="аа" localSheetId="50" hidden="1">{#N/A,#N/A,FALSE,"Лист4"}</definedName>
    <definedName name="аа" localSheetId="103" hidden="1">{#N/A,#N/A,FALSE,"Лист4"}</definedName>
    <definedName name="аа" localSheetId="104" hidden="1">{#N/A,#N/A,FALSE,"Лист4"}</definedName>
    <definedName name="аа" localSheetId="105" hidden="1">{#N/A,#N/A,FALSE,"Лист4"}</definedName>
    <definedName name="аа" hidden="1">{#N/A,#N/A,FALSE,"Лист4"}</definedName>
    <definedName name="ааа" localSheetId="1" hidden="1">{#N/A,#N/A,FALSE,"т04"}</definedName>
    <definedName name="ааа" localSheetId="2" hidden="1">{#N/A,#N/A,FALSE,"т04"}</definedName>
    <definedName name="ааа" localSheetId="12" hidden="1">{#N/A,#N/A,FALSE,"т04"}</definedName>
    <definedName name="ааа" localSheetId="14" hidden="1">{#N/A,#N/A,FALSE,"т04"}</definedName>
    <definedName name="ааа" localSheetId="17" hidden="1">{#N/A,#N/A,FALSE,"т04"}</definedName>
    <definedName name="ааа" localSheetId="18" hidden="1">{#N/A,#N/A,FALSE,"т04"}</definedName>
    <definedName name="ааа" localSheetId="19"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3" hidden="1">{#N/A,#N/A,FALSE,"т04"}</definedName>
    <definedName name="ааа" localSheetId="34" hidden="1">{#N/A,#N/A,FALSE,"т04"}</definedName>
    <definedName name="ааа" localSheetId="35" hidden="1">{#N/A,#N/A,FALSE,"т04"}</definedName>
    <definedName name="ааа" localSheetId="36" hidden="1">{#N/A,#N/A,FALSE,"т04"}</definedName>
    <definedName name="ааа" localSheetId="41" hidden="1">{#N/A,#N/A,FALSE,"т04"}</definedName>
    <definedName name="ааа" localSheetId="42" hidden="1">{#N/A,#N/A,FALSE,"т04"}</definedName>
    <definedName name="ааа" localSheetId="44" hidden="1">{#N/A,#N/A,FALSE,"т04"}</definedName>
    <definedName name="ааа" localSheetId="45"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71" hidden="1">{#N/A,#N/A,FALSE,"т04"}</definedName>
    <definedName name="ааа" localSheetId="65" hidden="1">{#N/A,#N/A,FALSE,"т04"}</definedName>
    <definedName name="ааа" localSheetId="66" hidden="1">{#N/A,#N/A,FALSE,"т04"}</definedName>
    <definedName name="ааа" localSheetId="68" hidden="1">{#N/A,#N/A,FALSE,"т04"}</definedName>
    <definedName name="ааа" localSheetId="69" hidden="1">{#N/A,#N/A,FALSE,"т04"}</definedName>
    <definedName name="ааа" localSheetId="72" hidden="1">{#N/A,#N/A,FALSE,"т04"}</definedName>
    <definedName name="ааа" localSheetId="91" hidden="1">{#N/A,#N/A,FALSE,"т04"}</definedName>
    <definedName name="ааа" localSheetId="92" hidden="1">{#N/A,#N/A,FALSE,"т04"}</definedName>
    <definedName name="ааа" localSheetId="95" hidden="1">{#N/A,#N/A,FALSE,"т04"}</definedName>
    <definedName name="ааа" localSheetId="97" hidden="1">{#N/A,#N/A,FALSE,"т04"}</definedName>
    <definedName name="ааа" localSheetId="98" hidden="1">{#N/A,#N/A,FALSE,"т04"}</definedName>
    <definedName name="ааа" localSheetId="99" hidden="1">{#N/A,#N/A,FALSE,"т04"}</definedName>
    <definedName name="ааа" localSheetId="100" hidden="1">{#N/A,#N/A,FALSE,"т04"}</definedName>
    <definedName name="ааа" localSheetId="80"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9" hidden="1">{#N/A,#N/A,FALSE,"т04"}</definedName>
    <definedName name="ааа" localSheetId="50" hidden="1">{#N/A,#N/A,FALSE,"т04"}</definedName>
    <definedName name="ааа" localSheetId="103" hidden="1">{#N/A,#N/A,FALSE,"т04"}</definedName>
    <definedName name="ааа" localSheetId="104" hidden="1">{#N/A,#N/A,FALSE,"т04"}</definedName>
    <definedName name="ааа" localSheetId="105" hidden="1">{#N/A,#N/A,FALSE,"т04"}</definedName>
    <definedName name="ааа" hidden="1">{#N/A,#N/A,FALSE,"т04"}</definedName>
    <definedName name="ааа_1" localSheetId="1" hidden="1">{#N/A,#N/A,FALSE,"т04"}</definedName>
    <definedName name="ааа_1" localSheetId="14" hidden="1">{#N/A,#N/A,FALSE,"т04"}</definedName>
    <definedName name="ааа_1" localSheetId="17"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6" hidden="1">{#N/A,#N/A,FALSE,"т04"}</definedName>
    <definedName name="ааа_1" localSheetId="41" hidden="1">{#N/A,#N/A,FALSE,"т04"}</definedName>
    <definedName name="ааа_1" localSheetId="45"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65" hidden="1">{#N/A,#N/A,FALSE,"т04"}</definedName>
    <definedName name="ааа_1" localSheetId="66" hidden="1">{#N/A,#N/A,FALSE,"т04"}</definedName>
    <definedName name="ааа_1" localSheetId="92" hidden="1">{#N/A,#N/A,FALSE,"т04"}</definedName>
    <definedName name="ааа_1" localSheetId="95" hidden="1">{#N/A,#N/A,FALSE,"т04"}</definedName>
    <definedName name="ааа_1" localSheetId="99" hidden="1">{#N/A,#N/A,FALSE,"т04"}</definedName>
    <definedName name="ааа_1" localSheetId="80"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103" hidden="1">{#N/A,#N/A,FALSE,"т04"}</definedName>
    <definedName name="ааа_1" localSheetId="104" hidden="1">{#N/A,#N/A,FALSE,"т04"}</definedName>
    <definedName name="ааа_1" localSheetId="105" hidden="1">{#N/A,#N/A,FALSE,"т04"}</definedName>
    <definedName name="ааа_1" hidden="1">{#N/A,#N/A,FALSE,"т04"}</definedName>
    <definedName name="ааа_2" localSheetId="1" hidden="1">{#N/A,#N/A,FALSE,"т04"}</definedName>
    <definedName name="ааа_2" localSheetId="14" hidden="1">{#N/A,#N/A,FALSE,"т04"}</definedName>
    <definedName name="ааа_2" localSheetId="17"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6" hidden="1">{#N/A,#N/A,FALSE,"т04"}</definedName>
    <definedName name="ааа_2" localSheetId="41" hidden="1">{#N/A,#N/A,FALSE,"т04"}</definedName>
    <definedName name="ааа_2" localSheetId="45"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65" hidden="1">{#N/A,#N/A,FALSE,"т04"}</definedName>
    <definedName name="ааа_2" localSheetId="66" hidden="1">{#N/A,#N/A,FALSE,"т04"}</definedName>
    <definedName name="ааа_2" localSheetId="92" hidden="1">{#N/A,#N/A,FALSE,"т04"}</definedName>
    <definedName name="ааа_2" localSheetId="95" hidden="1">{#N/A,#N/A,FALSE,"т04"}</definedName>
    <definedName name="ааа_2" localSheetId="99" hidden="1">{#N/A,#N/A,FALSE,"т04"}</definedName>
    <definedName name="ааа_2" localSheetId="80"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103" hidden="1">{#N/A,#N/A,FALSE,"т04"}</definedName>
    <definedName name="ааа_2" localSheetId="104" hidden="1">{#N/A,#N/A,FALSE,"т04"}</definedName>
    <definedName name="ааа_2" localSheetId="105" hidden="1">{#N/A,#N/A,FALSE,"т04"}</definedName>
    <definedName name="ааа_2" hidden="1">{#N/A,#N/A,FALSE,"т04"}</definedName>
    <definedName name="аааа" localSheetId="1" hidden="1">{#N/A,#N/A,FALSE,"Лист4"}</definedName>
    <definedName name="аааа" localSheetId="14" hidden="1">{#N/A,#N/A,FALSE,"Лист4"}</definedName>
    <definedName name="аааа" localSheetId="17"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6" hidden="1">{#N/A,#N/A,FALSE,"Лист4"}</definedName>
    <definedName name="аааа" localSheetId="41" hidden="1">{#N/A,#N/A,FALSE,"Лист4"}</definedName>
    <definedName name="аааа" localSheetId="45"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71" hidden="1">{#N/A,#N/A,FALSE,"Лист4"}</definedName>
    <definedName name="аааа" localSheetId="65" hidden="1">{#N/A,#N/A,FALSE,"Лист4"}</definedName>
    <definedName name="аааа" localSheetId="66" hidden="1">{#N/A,#N/A,FALSE,"Лист4"}</definedName>
    <definedName name="аааа" localSheetId="68" hidden="1">{#N/A,#N/A,FALSE,"Лист4"}</definedName>
    <definedName name="аааа" localSheetId="69" hidden="1">{#N/A,#N/A,FALSE,"Лист4"}</definedName>
    <definedName name="аааа" localSheetId="72" hidden="1">{#N/A,#N/A,FALSE,"Лист4"}</definedName>
    <definedName name="аааа" localSheetId="91" hidden="1">{#N/A,#N/A,FALSE,"Лист4"}</definedName>
    <definedName name="аааа" localSheetId="92" hidden="1">{#N/A,#N/A,FALSE,"Лист4"}</definedName>
    <definedName name="аааа" localSheetId="95" hidden="1">{#N/A,#N/A,FALSE,"Лист4"}</definedName>
    <definedName name="аааа" localSheetId="97" hidden="1">{#N/A,#N/A,FALSE,"Лист4"}</definedName>
    <definedName name="аааа" localSheetId="98" hidden="1">{#N/A,#N/A,FALSE,"Лист4"}</definedName>
    <definedName name="аааа" localSheetId="99" hidden="1">{#N/A,#N/A,FALSE,"Лист4"}</definedName>
    <definedName name="аааа" localSheetId="100" hidden="1">{#N/A,#N/A,FALSE,"Лист4"}</definedName>
    <definedName name="аааа" localSheetId="106" hidden="1">{#N/A,#N/A,FALSE,"Лист4"}</definedName>
    <definedName name="аааа" localSheetId="80"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9" hidden="1">{#N/A,#N/A,FALSE,"Лист4"}</definedName>
    <definedName name="аааа" localSheetId="50" hidden="1">{#N/A,#N/A,FALSE,"Лист4"}</definedName>
    <definedName name="аааа" localSheetId="103" hidden="1">{#N/A,#N/A,FALSE,"Лист4"}</definedName>
    <definedName name="аааа" localSheetId="104" hidden="1">{#N/A,#N/A,FALSE,"Лист4"}</definedName>
    <definedName name="аааа" localSheetId="105" hidden="1">{#N/A,#N/A,FALSE,"Лист4"}</definedName>
    <definedName name="аааа" hidden="1">{#N/A,#N/A,FALSE,"Лист4"}</definedName>
    <definedName name="ааааа" localSheetId="1" hidden="1">{#N/A,#N/A,FALSE,"Лист4"}</definedName>
    <definedName name="ааааа" localSheetId="14" hidden="1">{#N/A,#N/A,FALSE,"Лист4"}</definedName>
    <definedName name="ааааа" localSheetId="17"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6" hidden="1">{#N/A,#N/A,FALSE,"Лист4"}</definedName>
    <definedName name="ааааа" localSheetId="41" hidden="1">{#N/A,#N/A,FALSE,"Лист4"}</definedName>
    <definedName name="ааааа" localSheetId="45"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71" hidden="1">{#N/A,#N/A,FALSE,"Лист4"}</definedName>
    <definedName name="ааааа" localSheetId="65" hidden="1">{#N/A,#N/A,FALSE,"Лист4"}</definedName>
    <definedName name="ааааа" localSheetId="66" hidden="1">{#N/A,#N/A,FALSE,"Лист4"}</definedName>
    <definedName name="ааааа" localSheetId="68" hidden="1">{#N/A,#N/A,FALSE,"Лист4"}</definedName>
    <definedName name="ааааа" localSheetId="69" hidden="1">{#N/A,#N/A,FALSE,"Лист4"}</definedName>
    <definedName name="ааааа" localSheetId="72" hidden="1">{#N/A,#N/A,FALSE,"Лист4"}</definedName>
    <definedName name="ааааа" localSheetId="91" hidden="1">{#N/A,#N/A,FALSE,"Лист4"}</definedName>
    <definedName name="ааааа" localSheetId="92" hidden="1">{#N/A,#N/A,FALSE,"Лист4"}</definedName>
    <definedName name="ааааа" localSheetId="95" hidden="1">{#N/A,#N/A,FALSE,"Лист4"}</definedName>
    <definedName name="ааааа" localSheetId="97" hidden="1">{#N/A,#N/A,FALSE,"Лист4"}</definedName>
    <definedName name="ааааа" localSheetId="98" hidden="1">{#N/A,#N/A,FALSE,"Лист4"}</definedName>
    <definedName name="ааааа" localSheetId="99" hidden="1">{#N/A,#N/A,FALSE,"Лист4"}</definedName>
    <definedName name="ааааа" localSheetId="100" hidden="1">{#N/A,#N/A,FALSE,"Лист4"}</definedName>
    <definedName name="ааааа" localSheetId="106" hidden="1">{#N/A,#N/A,FALSE,"Лист4"}</definedName>
    <definedName name="ааааа" localSheetId="80"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9" hidden="1">{#N/A,#N/A,FALSE,"Лист4"}</definedName>
    <definedName name="ааааа" localSheetId="50" hidden="1">{#N/A,#N/A,FALSE,"Лист4"}</definedName>
    <definedName name="ааааа" localSheetId="103" hidden="1">{#N/A,#N/A,FALSE,"Лист4"}</definedName>
    <definedName name="ааааа" localSheetId="104" hidden="1">{#N/A,#N/A,FALSE,"Лист4"}</definedName>
    <definedName name="ааааа" localSheetId="10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5"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99"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103" hidden="1">{"BOP_TAB",#N/A,FALSE,"N";"MIDTERM_TAB",#N/A,FALSE,"O";"FUND_CRED",#N/A,FALSE,"P";"DEBT_TAB1",#N/A,FALSE,"Q";"DEBT_TAB2",#N/A,FALSE,"Q";"FORFIN_TAB1",#N/A,FALSE,"R";"FORFIN_TAB2",#N/A,FALSE,"R";"BOP_ANALY",#N/A,FALSE,"U"}</definedName>
    <definedName name="ААААААААААААААААА" localSheetId="104" hidden="1">{"BOP_TAB",#N/A,FALSE,"N";"MIDTERM_TAB",#N/A,FALSE,"O";"FUND_CRED",#N/A,FALSE,"P";"DEBT_TAB1",#N/A,FALSE,"Q";"DEBT_TAB2",#N/A,FALSE,"Q";"FORFIN_TAB1",#N/A,FALSE,"R";"FORFIN_TAB2",#N/A,FALSE,"R";"BOP_ANALY",#N/A,FALSE,"U"}</definedName>
    <definedName name="ААААААААААААААААА" localSheetId="105"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92" hidden="1">{"BOP_TAB",#N/A,FALSE,"N";"MIDTERM_TAB",#N/A,FALSE,"O";"FUND_CRED",#N/A,FALSE,"P";"DEBT_TAB1",#N/A,FALSE,"Q";"DEBT_TAB2",#N/A,FALSE,"Q";"FORFIN_TAB1",#N/A,FALSE,"R";"FORFIN_TAB2",#N/A,FALSE,"R";"BOP_ANALY",#N/A,FALSE,"U"}</definedName>
    <definedName name="ААААААААААААААААА_1" localSheetId="95" hidden="1">{"BOP_TAB",#N/A,FALSE,"N";"MIDTERM_TAB",#N/A,FALSE,"O";"FUND_CRED",#N/A,FALSE,"P";"DEBT_TAB1",#N/A,FALSE,"Q";"DEBT_TAB2",#N/A,FALSE,"Q";"FORFIN_TAB1",#N/A,FALSE,"R";"FORFIN_TAB2",#N/A,FALSE,"R";"BOP_ANALY",#N/A,FALSE,"U"}</definedName>
    <definedName name="ААААААААААААААААА_1" localSheetId="99"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103" hidden="1">{"BOP_TAB",#N/A,FALSE,"N";"MIDTERM_TAB",#N/A,FALSE,"O";"FUND_CRED",#N/A,FALSE,"P";"DEBT_TAB1",#N/A,FALSE,"Q";"DEBT_TAB2",#N/A,FALSE,"Q";"FORFIN_TAB1",#N/A,FALSE,"R";"FORFIN_TAB2",#N/A,FALSE,"R";"BOP_ANALY",#N/A,FALSE,"U"}</definedName>
    <definedName name="ААААААААААААААААА_1" localSheetId="104" hidden="1">{"BOP_TAB",#N/A,FALSE,"N";"MIDTERM_TAB",#N/A,FALSE,"O";"FUND_CRED",#N/A,FALSE,"P";"DEBT_TAB1",#N/A,FALSE,"Q";"DEBT_TAB2",#N/A,FALSE,"Q";"FORFIN_TAB1",#N/A,FALSE,"R";"FORFIN_TAB2",#N/A,FALSE,"R";"BOP_ANALY",#N/A,FALSE,"U"}</definedName>
    <definedName name="ААААААААААААААААА_1" localSheetId="105"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92" hidden="1">{"BOP_TAB",#N/A,FALSE,"N";"MIDTERM_TAB",#N/A,FALSE,"O";"FUND_CRED",#N/A,FALSE,"P";"DEBT_TAB1",#N/A,FALSE,"Q";"DEBT_TAB2",#N/A,FALSE,"Q";"FORFIN_TAB1",#N/A,FALSE,"R";"FORFIN_TAB2",#N/A,FALSE,"R";"BOP_ANALY",#N/A,FALSE,"U"}</definedName>
    <definedName name="ААААААААААААААААА_2" localSheetId="95" hidden="1">{"BOP_TAB",#N/A,FALSE,"N";"MIDTERM_TAB",#N/A,FALSE,"O";"FUND_CRED",#N/A,FALSE,"P";"DEBT_TAB1",#N/A,FALSE,"Q";"DEBT_TAB2",#N/A,FALSE,"Q";"FORFIN_TAB1",#N/A,FALSE,"R";"FORFIN_TAB2",#N/A,FALSE,"R";"BOP_ANALY",#N/A,FALSE,"U"}</definedName>
    <definedName name="ААААААААААААААААА_2" localSheetId="99"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103" hidden="1">{"BOP_TAB",#N/A,FALSE,"N";"MIDTERM_TAB",#N/A,FALSE,"O";"FUND_CRED",#N/A,FALSE,"P";"DEBT_TAB1",#N/A,FALSE,"Q";"DEBT_TAB2",#N/A,FALSE,"Q";"FORFIN_TAB1",#N/A,FALSE,"R";"FORFIN_TAB2",#N/A,FALSE,"R";"BOP_ANALY",#N/A,FALSE,"U"}</definedName>
    <definedName name="ААААААААААААААААА_2" localSheetId="104" hidden="1">{"BOP_TAB",#N/A,FALSE,"N";"MIDTERM_TAB",#N/A,FALSE,"O";"FUND_CRED",#N/A,FALSE,"P";"DEBT_TAB1",#N/A,FALSE,"Q";"DEBT_TAB2",#N/A,FALSE,"Q";"FORFIN_TAB1",#N/A,FALSE,"R";"FORFIN_TAB2",#N/A,FALSE,"R";"BOP_ANALY",#N/A,FALSE,"U"}</definedName>
    <definedName name="ААААААААААААААААА_2" localSheetId="105"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4" hidden="1">{"WEO",#N/A,FALSE,"T"}</definedName>
    <definedName name="ААААААААААААААААААААААААААААААААА" localSheetId="17"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41" hidden="1">{"WEO",#N/A,FALSE,"T"}</definedName>
    <definedName name="ААААААААААААААААААААААААААААААААА" localSheetId="45"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65" hidden="1">{"WEO",#N/A,FALSE,"T"}</definedName>
    <definedName name="ААААААААААААААААААААААААААААААААА" localSheetId="66" hidden="1">{"WEO",#N/A,FALSE,"T"}</definedName>
    <definedName name="ААААААААААААААААААААААААААААААААА" localSheetId="92" hidden="1">{"WEO",#N/A,FALSE,"T"}</definedName>
    <definedName name="ААААААААААААААААААААААААААААААААА" localSheetId="95" hidden="1">{"WEO",#N/A,FALSE,"T"}</definedName>
    <definedName name="ААААААААААААААААААААААААААААААААА" localSheetId="98" hidden="1">{"WEO",#N/A,FALSE,"T"}</definedName>
    <definedName name="ААААААААААААААААААААААААААААААААА" localSheetId="99" hidden="1">{"WEO",#N/A,FALSE,"T"}</definedName>
    <definedName name="ААААААААААААААААААААААААААААААААА" localSheetId="80"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103" hidden="1">{"WEO",#N/A,FALSE,"T"}</definedName>
    <definedName name="ААААААААААААААААААААААААААААААААА" localSheetId="104" hidden="1">{"WEO",#N/A,FALSE,"T"}</definedName>
    <definedName name="ААААААААААААААААААААААААААААААААА" localSheetId="105"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4" hidden="1">{"WEO",#N/A,FALSE,"T"}</definedName>
    <definedName name="ААААААААААААААААААААААААААААААААА_1" localSheetId="17"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41" hidden="1">{"WEO",#N/A,FALSE,"T"}</definedName>
    <definedName name="ААААААААААААААААААААААААААААААААА_1" localSheetId="45"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65" hidden="1">{"WEO",#N/A,FALSE,"T"}</definedName>
    <definedName name="ААААААААААААААААААААААААААААААААА_1" localSheetId="66" hidden="1">{"WEO",#N/A,FALSE,"T"}</definedName>
    <definedName name="ААААААААААААААААААААААААААААААААА_1" localSheetId="92" hidden="1">{"WEO",#N/A,FALSE,"T"}</definedName>
    <definedName name="ААААААААААААААААААААААААААААААААА_1" localSheetId="95" hidden="1">{"WEO",#N/A,FALSE,"T"}</definedName>
    <definedName name="ААААААААААААААААААААААААААААААААА_1" localSheetId="99" hidden="1">{"WEO",#N/A,FALSE,"T"}</definedName>
    <definedName name="ААААААААААААААААААААААААААААААААА_1" localSheetId="80"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103" hidden="1">{"WEO",#N/A,FALSE,"T"}</definedName>
    <definedName name="ААААААААААААААААААААААААААААААААА_1" localSheetId="104" hidden="1">{"WEO",#N/A,FALSE,"T"}</definedName>
    <definedName name="ААААААААААААААААААААААААААААААААА_1" localSheetId="105"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4" hidden="1">{"WEO",#N/A,FALSE,"T"}</definedName>
    <definedName name="ААААААААААААААААААААААААААААААААА_2" localSheetId="17"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41" hidden="1">{"WEO",#N/A,FALSE,"T"}</definedName>
    <definedName name="ААААААААААААААААААААААААААААААААА_2" localSheetId="45"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65" hidden="1">{"WEO",#N/A,FALSE,"T"}</definedName>
    <definedName name="ААААААААААААААААААААААААААААААААА_2" localSheetId="66" hidden="1">{"WEO",#N/A,FALSE,"T"}</definedName>
    <definedName name="ААААААААААААААААААААААААААААААААА_2" localSheetId="92" hidden="1">{"WEO",#N/A,FALSE,"T"}</definedName>
    <definedName name="ААААААААААААААААААААААААААААААААА_2" localSheetId="95" hidden="1">{"WEO",#N/A,FALSE,"T"}</definedName>
    <definedName name="ААААААААААААААААААААААААААААААААА_2" localSheetId="99" hidden="1">{"WEO",#N/A,FALSE,"T"}</definedName>
    <definedName name="ААААААААААААААААААААААААААААААААА_2" localSheetId="80"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103" hidden="1">{"WEO",#N/A,FALSE,"T"}</definedName>
    <definedName name="ААААААААААААААААААААААААААААААААА_2" localSheetId="104" hidden="1">{"WEO",#N/A,FALSE,"T"}</definedName>
    <definedName name="ААААААААААААААААААААААААААААААААА_2" localSheetId="105" hidden="1">{"WEO",#N/A,FALSE,"T"}</definedName>
    <definedName name="ААААААААААААААААААААААААААААААААА_2" hidden="1">{"WEO",#N/A,FALSE,"T"}</definedName>
    <definedName name="аааг" localSheetId="1" hidden="1">{#N/A,#N/A,FALSE,"Лист4"}</definedName>
    <definedName name="аааг" localSheetId="14" hidden="1">{#N/A,#N/A,FALSE,"Лист4"}</definedName>
    <definedName name="аааг" localSheetId="17"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6" hidden="1">{#N/A,#N/A,FALSE,"Лист4"}</definedName>
    <definedName name="аааг" localSheetId="41" hidden="1">{#N/A,#N/A,FALSE,"Лист4"}</definedName>
    <definedName name="аааг" localSheetId="45"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71" hidden="1">{#N/A,#N/A,FALSE,"Лист4"}</definedName>
    <definedName name="аааг" localSheetId="65" hidden="1">{#N/A,#N/A,FALSE,"Лист4"}</definedName>
    <definedName name="аааг" localSheetId="66" hidden="1">{#N/A,#N/A,FALSE,"Лист4"}</definedName>
    <definedName name="аааг" localSheetId="68" hidden="1">{#N/A,#N/A,FALSE,"Лист4"}</definedName>
    <definedName name="аааг" localSheetId="69" hidden="1">{#N/A,#N/A,FALSE,"Лист4"}</definedName>
    <definedName name="аааг" localSheetId="72" hidden="1">{#N/A,#N/A,FALSE,"Лист4"}</definedName>
    <definedName name="аааг" localSheetId="91" hidden="1">{#N/A,#N/A,FALSE,"Лист4"}</definedName>
    <definedName name="аааг" localSheetId="92" hidden="1">{#N/A,#N/A,FALSE,"Лист4"}</definedName>
    <definedName name="аааг" localSheetId="95" hidden="1">{#N/A,#N/A,FALSE,"Лист4"}</definedName>
    <definedName name="аааг" localSheetId="97" hidden="1">{#N/A,#N/A,FALSE,"Лист4"}</definedName>
    <definedName name="аааг" localSheetId="98" hidden="1">{#N/A,#N/A,FALSE,"Лист4"}</definedName>
    <definedName name="аааг" localSheetId="99" hidden="1">{#N/A,#N/A,FALSE,"Лист4"}</definedName>
    <definedName name="аааг" localSheetId="100" hidden="1">{#N/A,#N/A,FALSE,"Лист4"}</definedName>
    <definedName name="аааг" localSheetId="106" hidden="1">{#N/A,#N/A,FALSE,"Лист4"}</definedName>
    <definedName name="аааг" localSheetId="80"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9" hidden="1">{#N/A,#N/A,FALSE,"Лист4"}</definedName>
    <definedName name="аааг" localSheetId="50" hidden="1">{#N/A,#N/A,FALSE,"Лист4"}</definedName>
    <definedName name="аааг" localSheetId="103" hidden="1">{#N/A,#N/A,FALSE,"Лист4"}</definedName>
    <definedName name="аааг" localSheetId="104" hidden="1">{#N/A,#N/A,FALSE,"Лист4"}</definedName>
    <definedName name="аааг" localSheetId="105" hidden="1">{#N/A,#N/A,FALSE,"Лист4"}</definedName>
    <definedName name="аааг" hidden="1">{#N/A,#N/A,FALSE,"Лист4"}</definedName>
    <definedName name="ааао" localSheetId="1" hidden="1">{#N/A,#N/A,FALSE,"Лист4"}</definedName>
    <definedName name="ааао" localSheetId="14" hidden="1">{#N/A,#N/A,FALSE,"Лист4"}</definedName>
    <definedName name="ааао" localSheetId="17"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6" hidden="1">{#N/A,#N/A,FALSE,"Лист4"}</definedName>
    <definedName name="ааао" localSheetId="41" hidden="1">{#N/A,#N/A,FALSE,"Лист4"}</definedName>
    <definedName name="ааао" localSheetId="45"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71" hidden="1">{#N/A,#N/A,FALSE,"Лист4"}</definedName>
    <definedName name="ааао" localSheetId="65" hidden="1">{#N/A,#N/A,FALSE,"Лист4"}</definedName>
    <definedName name="ааао" localSheetId="66" hidden="1">{#N/A,#N/A,FALSE,"Лист4"}</definedName>
    <definedName name="ааао" localSheetId="68" hidden="1">{#N/A,#N/A,FALSE,"Лист4"}</definedName>
    <definedName name="ааао" localSheetId="69" hidden="1">{#N/A,#N/A,FALSE,"Лист4"}</definedName>
    <definedName name="ааао" localSheetId="72" hidden="1">{#N/A,#N/A,FALSE,"Лист4"}</definedName>
    <definedName name="ааао" localSheetId="91" hidden="1">{#N/A,#N/A,FALSE,"Лист4"}</definedName>
    <definedName name="ааао" localSheetId="92" hidden="1">{#N/A,#N/A,FALSE,"Лист4"}</definedName>
    <definedName name="ааао" localSheetId="95" hidden="1">{#N/A,#N/A,FALSE,"Лист4"}</definedName>
    <definedName name="ааао" localSheetId="97" hidden="1">{#N/A,#N/A,FALSE,"Лист4"}</definedName>
    <definedName name="ааао" localSheetId="98" hidden="1">{#N/A,#N/A,FALSE,"Лист4"}</definedName>
    <definedName name="ааао" localSheetId="99" hidden="1">{#N/A,#N/A,FALSE,"Лист4"}</definedName>
    <definedName name="ааао" localSheetId="100" hidden="1">{#N/A,#N/A,FALSE,"Лист4"}</definedName>
    <definedName name="ааао" localSheetId="106" hidden="1">{#N/A,#N/A,FALSE,"Лист4"}</definedName>
    <definedName name="ааао" localSheetId="80"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9" hidden="1">{#N/A,#N/A,FALSE,"Лист4"}</definedName>
    <definedName name="ааао" localSheetId="50" hidden="1">{#N/A,#N/A,FALSE,"Лист4"}</definedName>
    <definedName name="ааао" localSheetId="103" hidden="1">{#N/A,#N/A,FALSE,"Лист4"}</definedName>
    <definedName name="ааао" localSheetId="104" hidden="1">{#N/A,#N/A,FALSE,"Лист4"}</definedName>
    <definedName name="ааао" localSheetId="105" hidden="1">{#N/A,#N/A,FALSE,"Лист4"}</definedName>
    <definedName name="ааао" hidden="1">{#N/A,#N/A,FALSE,"Лист4"}</definedName>
    <definedName name="аааоркк" localSheetId="1" hidden="1">{#N/A,#N/A,FALSE,"Лист4"}</definedName>
    <definedName name="аааоркк" localSheetId="14" hidden="1">{#N/A,#N/A,FALSE,"Лист4"}</definedName>
    <definedName name="аааоркк" localSheetId="17"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6" hidden="1">{#N/A,#N/A,FALSE,"Лист4"}</definedName>
    <definedName name="аааоркк" localSheetId="41" hidden="1">{#N/A,#N/A,FALSE,"Лист4"}</definedName>
    <definedName name="аааоркк" localSheetId="45"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71" hidden="1">{#N/A,#N/A,FALSE,"Лист4"}</definedName>
    <definedName name="аааоркк" localSheetId="65" hidden="1">{#N/A,#N/A,FALSE,"Лист4"}</definedName>
    <definedName name="аааоркк" localSheetId="66" hidden="1">{#N/A,#N/A,FALSE,"Лист4"}</definedName>
    <definedName name="аааоркк" localSheetId="68" hidden="1">{#N/A,#N/A,FALSE,"Лист4"}</definedName>
    <definedName name="аааоркк" localSheetId="69" hidden="1">{#N/A,#N/A,FALSE,"Лист4"}</definedName>
    <definedName name="аааоркк" localSheetId="72" hidden="1">{#N/A,#N/A,FALSE,"Лист4"}</definedName>
    <definedName name="аааоркк" localSheetId="91" hidden="1">{#N/A,#N/A,FALSE,"Лист4"}</definedName>
    <definedName name="аааоркк" localSheetId="92" hidden="1">{#N/A,#N/A,FALSE,"Лист4"}</definedName>
    <definedName name="аааоркк" localSheetId="95" hidden="1">{#N/A,#N/A,FALSE,"Лист4"}</definedName>
    <definedName name="аааоркк" localSheetId="97" hidden="1">{#N/A,#N/A,FALSE,"Лист4"}</definedName>
    <definedName name="аааоркк" localSheetId="98" hidden="1">{#N/A,#N/A,FALSE,"Лист4"}</definedName>
    <definedName name="аааоркк" localSheetId="99" hidden="1">{#N/A,#N/A,FALSE,"Лист4"}</definedName>
    <definedName name="аааоркк" localSheetId="100" hidden="1">{#N/A,#N/A,FALSE,"Лист4"}</definedName>
    <definedName name="аааоркк" localSheetId="106" hidden="1">{#N/A,#N/A,FALSE,"Лист4"}</definedName>
    <definedName name="аааоркк" localSheetId="80"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9" hidden="1">{#N/A,#N/A,FALSE,"Лист4"}</definedName>
    <definedName name="аааоркк" localSheetId="50" hidden="1">{#N/A,#N/A,FALSE,"Лист4"}</definedName>
    <definedName name="аааоркк" localSheetId="103" hidden="1">{#N/A,#N/A,FALSE,"Лист4"}</definedName>
    <definedName name="аааоркк" localSheetId="104" hidden="1">{#N/A,#N/A,FALSE,"Лист4"}</definedName>
    <definedName name="аааоркк" localSheetId="105" hidden="1">{#N/A,#N/A,FALSE,"Лист4"}</definedName>
    <definedName name="аааоркк" hidden="1">{#N/A,#N/A,FALSE,"Лист4"}</definedName>
    <definedName name="аарр" localSheetId="1" hidden="1">{#N/A,#N/A,FALSE,"Лист4"}</definedName>
    <definedName name="аарр" localSheetId="14" hidden="1">{#N/A,#N/A,FALSE,"Лист4"}</definedName>
    <definedName name="аарр" localSheetId="17"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6" hidden="1">{#N/A,#N/A,FALSE,"Лист4"}</definedName>
    <definedName name="аарр" localSheetId="41" hidden="1">{#N/A,#N/A,FALSE,"Лист4"}</definedName>
    <definedName name="аарр" localSheetId="45"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71" hidden="1">{#N/A,#N/A,FALSE,"Лист4"}</definedName>
    <definedName name="аарр" localSheetId="65" hidden="1">{#N/A,#N/A,FALSE,"Лист4"}</definedName>
    <definedName name="аарр" localSheetId="66" hidden="1">{#N/A,#N/A,FALSE,"Лист4"}</definedName>
    <definedName name="аарр" localSheetId="68" hidden="1">{#N/A,#N/A,FALSE,"Лист4"}</definedName>
    <definedName name="аарр" localSheetId="69" hidden="1">{#N/A,#N/A,FALSE,"Лист4"}</definedName>
    <definedName name="аарр" localSheetId="72" hidden="1">{#N/A,#N/A,FALSE,"Лист4"}</definedName>
    <definedName name="аарр" localSheetId="91" hidden="1">{#N/A,#N/A,FALSE,"Лист4"}</definedName>
    <definedName name="аарр" localSheetId="92" hidden="1">{#N/A,#N/A,FALSE,"Лист4"}</definedName>
    <definedName name="аарр" localSheetId="95" hidden="1">{#N/A,#N/A,FALSE,"Лист4"}</definedName>
    <definedName name="аарр" localSheetId="97" hidden="1">{#N/A,#N/A,FALSE,"Лист4"}</definedName>
    <definedName name="аарр" localSheetId="98" hidden="1">{#N/A,#N/A,FALSE,"Лист4"}</definedName>
    <definedName name="аарр" localSheetId="99" hidden="1">{#N/A,#N/A,FALSE,"Лист4"}</definedName>
    <definedName name="аарр" localSheetId="100" hidden="1">{#N/A,#N/A,FALSE,"Лист4"}</definedName>
    <definedName name="аарр" localSheetId="106" hidden="1">{#N/A,#N/A,FALSE,"Лист4"}</definedName>
    <definedName name="аарр" localSheetId="80"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9" hidden="1">{#N/A,#N/A,FALSE,"Лист4"}</definedName>
    <definedName name="аарр" localSheetId="50" hidden="1">{#N/A,#N/A,FALSE,"Лист4"}</definedName>
    <definedName name="аарр" localSheetId="103" hidden="1">{#N/A,#N/A,FALSE,"Лист4"}</definedName>
    <definedName name="аарр" localSheetId="104" hidden="1">{#N/A,#N/A,FALSE,"Лист4"}</definedName>
    <definedName name="аарр" localSheetId="105" hidden="1">{#N/A,#N/A,FALSE,"Лист4"}</definedName>
    <definedName name="аарр" hidden="1">{#N/A,#N/A,FALSE,"Лист4"}</definedName>
    <definedName name="амп" localSheetId="1" hidden="1">{#N/A,#N/A,FALSE,"Лист4"}</definedName>
    <definedName name="амп" localSheetId="14" hidden="1">{#N/A,#N/A,FALSE,"Лист4"}</definedName>
    <definedName name="амп" localSheetId="17"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6" hidden="1">{#N/A,#N/A,FALSE,"Лист4"}</definedName>
    <definedName name="амп" localSheetId="41" hidden="1">{#N/A,#N/A,FALSE,"Лист4"}</definedName>
    <definedName name="амп" localSheetId="45"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71" hidden="1">{#N/A,#N/A,FALSE,"Лист4"}</definedName>
    <definedName name="амп" localSheetId="65" hidden="1">{#N/A,#N/A,FALSE,"Лист4"}</definedName>
    <definedName name="амп" localSheetId="66" hidden="1">{#N/A,#N/A,FALSE,"Лист4"}</definedName>
    <definedName name="амп" localSheetId="68" hidden="1">{#N/A,#N/A,FALSE,"Лист4"}</definedName>
    <definedName name="амп" localSheetId="69" hidden="1">{#N/A,#N/A,FALSE,"Лист4"}</definedName>
    <definedName name="амп" localSheetId="72" hidden="1">{#N/A,#N/A,FALSE,"Лист4"}</definedName>
    <definedName name="амп" localSheetId="91" hidden="1">{#N/A,#N/A,FALSE,"Лист4"}</definedName>
    <definedName name="амп" localSheetId="92" hidden="1">{#N/A,#N/A,FALSE,"Лист4"}</definedName>
    <definedName name="амп" localSheetId="95" hidden="1">{#N/A,#N/A,FALSE,"Лист4"}</definedName>
    <definedName name="амп" localSheetId="97" hidden="1">{#N/A,#N/A,FALSE,"Лист4"}</definedName>
    <definedName name="амп" localSheetId="98" hidden="1">{#N/A,#N/A,FALSE,"Лист4"}</definedName>
    <definedName name="амп" localSheetId="99" hidden="1">{#N/A,#N/A,FALSE,"Лист4"}</definedName>
    <definedName name="амп" localSheetId="100" hidden="1">{#N/A,#N/A,FALSE,"Лист4"}</definedName>
    <definedName name="амп" localSheetId="106" hidden="1">{#N/A,#N/A,FALSE,"Лист4"}</definedName>
    <definedName name="амп" localSheetId="80"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9" hidden="1">{#N/A,#N/A,FALSE,"Лист4"}</definedName>
    <definedName name="амп" localSheetId="50" hidden="1">{#N/A,#N/A,FALSE,"Лист4"}</definedName>
    <definedName name="амп" localSheetId="103" hidden="1">{#N/A,#N/A,FALSE,"Лист4"}</definedName>
    <definedName name="амп" localSheetId="104" hidden="1">{#N/A,#N/A,FALSE,"Лист4"}</definedName>
    <definedName name="амп" localSheetId="105" hidden="1">{#N/A,#N/A,FALSE,"Лист4"}</definedName>
    <definedName name="амп" hidden="1">{#N/A,#N/A,FALSE,"Лист4"}</definedName>
    <definedName name="ап" localSheetId="1" hidden="1">{#N/A,#N/A,FALSE,"Лист4"}</definedName>
    <definedName name="ап" localSheetId="14" hidden="1">{#N/A,#N/A,FALSE,"Лист4"}</definedName>
    <definedName name="ап" localSheetId="17"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6" hidden="1">{#N/A,#N/A,FALSE,"Лист4"}</definedName>
    <definedName name="ап" localSheetId="41" hidden="1">{#N/A,#N/A,FALSE,"Лист4"}</definedName>
    <definedName name="ап" localSheetId="45"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71" hidden="1">{#N/A,#N/A,FALSE,"Лист4"}</definedName>
    <definedName name="ап" localSheetId="65" hidden="1">{#N/A,#N/A,FALSE,"Лист4"}</definedName>
    <definedName name="ап" localSheetId="66" hidden="1">{#N/A,#N/A,FALSE,"Лист4"}</definedName>
    <definedName name="ап" localSheetId="68" hidden="1">{#N/A,#N/A,FALSE,"Лист4"}</definedName>
    <definedName name="ап" localSheetId="69" hidden="1">{#N/A,#N/A,FALSE,"Лист4"}</definedName>
    <definedName name="ап" localSheetId="72" hidden="1">{#N/A,#N/A,FALSE,"Лист4"}</definedName>
    <definedName name="ап" localSheetId="91" hidden="1">{#N/A,#N/A,FALSE,"Лист4"}</definedName>
    <definedName name="ап" localSheetId="92" hidden="1">{#N/A,#N/A,FALSE,"Лист4"}</definedName>
    <definedName name="ап" localSheetId="95" hidden="1">{#N/A,#N/A,FALSE,"Лист4"}</definedName>
    <definedName name="ап" localSheetId="97" hidden="1">{#N/A,#N/A,FALSE,"Лист4"}</definedName>
    <definedName name="ап" localSheetId="98" hidden="1">{#N/A,#N/A,FALSE,"Лист4"}</definedName>
    <definedName name="ап" localSheetId="99" hidden="1">{#N/A,#N/A,FALSE,"Лист4"}</definedName>
    <definedName name="ап" localSheetId="100" hidden="1">{#N/A,#N/A,FALSE,"Лист4"}</definedName>
    <definedName name="ап" localSheetId="106" hidden="1">{#N/A,#N/A,FALSE,"Лист4"}</definedName>
    <definedName name="ап" localSheetId="80"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9" hidden="1">{#N/A,#N/A,FALSE,"Лист4"}</definedName>
    <definedName name="ап" localSheetId="50" hidden="1">{#N/A,#N/A,FALSE,"Лист4"}</definedName>
    <definedName name="ап" localSheetId="103" hidden="1">{#N/A,#N/A,FALSE,"Лист4"}</definedName>
    <definedName name="ап" localSheetId="104" hidden="1">{#N/A,#N/A,FALSE,"Лист4"}</definedName>
    <definedName name="ап" localSheetId="105" hidden="1">{#N/A,#N/A,FALSE,"Лист4"}</definedName>
    <definedName name="ап" hidden="1">{#N/A,#N/A,FALSE,"Лист4"}</definedName>
    <definedName name="апро" localSheetId="1" hidden="1">{#N/A,#N/A,FALSE,"Лист4"}</definedName>
    <definedName name="апро" localSheetId="14" hidden="1">{#N/A,#N/A,FALSE,"Лист4"}</definedName>
    <definedName name="апро" localSheetId="17"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6" hidden="1">{#N/A,#N/A,FALSE,"Лист4"}</definedName>
    <definedName name="апро" localSheetId="41" hidden="1">{#N/A,#N/A,FALSE,"Лист4"}</definedName>
    <definedName name="апро" localSheetId="45"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71" hidden="1">{#N/A,#N/A,FALSE,"Лист4"}</definedName>
    <definedName name="апро" localSheetId="65" hidden="1">{#N/A,#N/A,FALSE,"Лист4"}</definedName>
    <definedName name="апро" localSheetId="66" hidden="1">{#N/A,#N/A,FALSE,"Лист4"}</definedName>
    <definedName name="апро" localSheetId="68" hidden="1">{#N/A,#N/A,FALSE,"Лист4"}</definedName>
    <definedName name="апро" localSheetId="69" hidden="1">{#N/A,#N/A,FALSE,"Лист4"}</definedName>
    <definedName name="апро" localSheetId="72" hidden="1">{#N/A,#N/A,FALSE,"Лист4"}</definedName>
    <definedName name="апро" localSheetId="91" hidden="1">{#N/A,#N/A,FALSE,"Лист4"}</definedName>
    <definedName name="апро" localSheetId="92" hidden="1">{#N/A,#N/A,FALSE,"Лист4"}</definedName>
    <definedName name="апро" localSheetId="95" hidden="1">{#N/A,#N/A,FALSE,"Лист4"}</definedName>
    <definedName name="апро" localSheetId="97" hidden="1">{#N/A,#N/A,FALSE,"Лист4"}</definedName>
    <definedName name="апро" localSheetId="98" hidden="1">{#N/A,#N/A,FALSE,"Лист4"}</definedName>
    <definedName name="апро" localSheetId="99" hidden="1">{#N/A,#N/A,FALSE,"Лист4"}</definedName>
    <definedName name="апро" localSheetId="100" hidden="1">{#N/A,#N/A,FALSE,"Лист4"}</definedName>
    <definedName name="апро" localSheetId="106" hidden="1">{#N/A,#N/A,FALSE,"Лист4"}</definedName>
    <definedName name="апро" localSheetId="80"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9" hidden="1">{#N/A,#N/A,FALSE,"Лист4"}</definedName>
    <definedName name="апро" localSheetId="50" hidden="1">{#N/A,#N/A,FALSE,"Лист4"}</definedName>
    <definedName name="апро" localSheetId="103" hidden="1">{#N/A,#N/A,FALSE,"Лист4"}</definedName>
    <definedName name="апро" localSheetId="104" hidden="1">{#N/A,#N/A,FALSE,"Лист4"}</definedName>
    <definedName name="апро" localSheetId="105" hidden="1">{#N/A,#N/A,FALSE,"Лист4"}</definedName>
    <definedName name="апро" hidden="1">{#N/A,#N/A,FALSE,"Лист4"}</definedName>
    <definedName name="аунуну" localSheetId="1" hidden="1">{#N/A,#N/A,FALSE,"Лист4"}</definedName>
    <definedName name="аунуну" localSheetId="14" hidden="1">{#N/A,#N/A,FALSE,"Лист4"}</definedName>
    <definedName name="аунуну" localSheetId="17"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6" hidden="1">{#N/A,#N/A,FALSE,"Лист4"}</definedName>
    <definedName name="аунуну" localSheetId="41" hidden="1">{#N/A,#N/A,FALSE,"Лист4"}</definedName>
    <definedName name="аунуну" localSheetId="45"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71" hidden="1">{#N/A,#N/A,FALSE,"Лист4"}</definedName>
    <definedName name="аунуну" localSheetId="65" hidden="1">{#N/A,#N/A,FALSE,"Лист4"}</definedName>
    <definedName name="аунуну" localSheetId="66" hidden="1">{#N/A,#N/A,FALSE,"Лист4"}</definedName>
    <definedName name="аунуну" localSheetId="68" hidden="1">{#N/A,#N/A,FALSE,"Лист4"}</definedName>
    <definedName name="аунуну" localSheetId="69" hidden="1">{#N/A,#N/A,FALSE,"Лист4"}</definedName>
    <definedName name="аунуну" localSheetId="72" hidden="1">{#N/A,#N/A,FALSE,"Лист4"}</definedName>
    <definedName name="аунуну" localSheetId="91" hidden="1">{#N/A,#N/A,FALSE,"Лист4"}</definedName>
    <definedName name="аунуну" localSheetId="92" hidden="1">{#N/A,#N/A,FALSE,"Лист4"}</definedName>
    <definedName name="аунуну" localSheetId="95" hidden="1">{#N/A,#N/A,FALSE,"Лист4"}</definedName>
    <definedName name="аунуну" localSheetId="97" hidden="1">{#N/A,#N/A,FALSE,"Лист4"}</definedName>
    <definedName name="аунуну" localSheetId="98" hidden="1">{#N/A,#N/A,FALSE,"Лист4"}</definedName>
    <definedName name="аунуну" localSheetId="99" hidden="1">{#N/A,#N/A,FALSE,"Лист4"}</definedName>
    <definedName name="аунуну" localSheetId="100" hidden="1">{#N/A,#N/A,FALSE,"Лист4"}</definedName>
    <definedName name="аунуну" localSheetId="106" hidden="1">{#N/A,#N/A,FALSE,"Лист4"}</definedName>
    <definedName name="аунуну" localSheetId="80"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9" hidden="1">{#N/A,#N/A,FALSE,"Лист4"}</definedName>
    <definedName name="аунуну" localSheetId="50" hidden="1">{#N/A,#N/A,FALSE,"Лист4"}</definedName>
    <definedName name="аунуну" localSheetId="103" hidden="1">{#N/A,#N/A,FALSE,"Лист4"}</definedName>
    <definedName name="аунуну" localSheetId="104" hidden="1">{#N/A,#N/A,FALSE,"Лист4"}</definedName>
    <definedName name="аунуну" localSheetId="105" hidden="1">{#N/A,#N/A,FALSE,"Лист4"}</definedName>
    <definedName name="аунуну" hidden="1">{#N/A,#N/A,FALSE,"Лист4"}</definedName>
    <definedName name="бб" localSheetId="1" hidden="1">{#N/A,#N/A,FALSE,"Лист4"}</definedName>
    <definedName name="бб" localSheetId="14" hidden="1">{#N/A,#N/A,FALSE,"Лист4"}</definedName>
    <definedName name="бб" localSheetId="17"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6" hidden="1">{#N/A,#N/A,FALSE,"Лист4"}</definedName>
    <definedName name="бб" localSheetId="41" hidden="1">{#N/A,#N/A,FALSE,"Лист4"}</definedName>
    <definedName name="бб" localSheetId="45"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71" hidden="1">{#N/A,#N/A,FALSE,"Лист4"}</definedName>
    <definedName name="бб" localSheetId="65" hidden="1">{#N/A,#N/A,FALSE,"Лист4"}</definedName>
    <definedName name="бб" localSheetId="66" hidden="1">{#N/A,#N/A,FALSE,"Лист4"}</definedName>
    <definedName name="бб" localSheetId="68" hidden="1">{#N/A,#N/A,FALSE,"Лист4"}</definedName>
    <definedName name="бб" localSheetId="69" hidden="1">{#N/A,#N/A,FALSE,"Лист4"}</definedName>
    <definedName name="бб" localSheetId="72" hidden="1">{#N/A,#N/A,FALSE,"Лист4"}</definedName>
    <definedName name="бб" localSheetId="91" hidden="1">{#N/A,#N/A,FALSE,"Лист4"}</definedName>
    <definedName name="бб" localSheetId="92" hidden="1">{#N/A,#N/A,FALSE,"Лист4"}</definedName>
    <definedName name="бб" localSheetId="95" hidden="1">{#N/A,#N/A,FALSE,"Лист4"}</definedName>
    <definedName name="бб" localSheetId="97" hidden="1">{#N/A,#N/A,FALSE,"Лист4"}</definedName>
    <definedName name="бб" localSheetId="98" hidden="1">{#N/A,#N/A,FALSE,"Лист4"}</definedName>
    <definedName name="бб" localSheetId="99" hidden="1">{#N/A,#N/A,FALSE,"Лист4"}</definedName>
    <definedName name="бб" localSheetId="100" hidden="1">{#N/A,#N/A,FALSE,"Лист4"}</definedName>
    <definedName name="бб" localSheetId="106" hidden="1">{#N/A,#N/A,FALSE,"Лист4"}</definedName>
    <definedName name="бб" localSheetId="80"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9" hidden="1">{#N/A,#N/A,FALSE,"Лист4"}</definedName>
    <definedName name="бб" localSheetId="50" hidden="1">{#N/A,#N/A,FALSE,"Лист4"}</definedName>
    <definedName name="бб" localSheetId="103" hidden="1">{#N/A,#N/A,FALSE,"Лист4"}</definedName>
    <definedName name="бб" localSheetId="104" hidden="1">{#N/A,#N/A,FALSE,"Лист4"}</definedName>
    <definedName name="бб" localSheetId="105"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2" hidden="1">{#N/A,#N/A,FALSE,"т02бд"}</definedName>
    <definedName name="бюдж2" localSheetId="14" hidden="1">{#N/A,#N/A,FALSE,"т02бд"}</definedName>
    <definedName name="бюдж2" localSheetId="15" hidden="1">{#N/A,#N/A,FALSE,"т02бд"}</definedName>
    <definedName name="бюдж2" localSheetId="17" hidden="1">{#N/A,#N/A,FALSE,"т02бд"}</definedName>
    <definedName name="бюдж2" localSheetId="18" hidden="1">{#N/A,#N/A,FALSE,"т02бд"}</definedName>
    <definedName name="бюдж2" localSheetId="19"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6"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71" hidden="1">{#N/A,#N/A,FALSE,"т02бд"}</definedName>
    <definedName name="бюдж2" localSheetId="65" hidden="1">{#N/A,#N/A,FALSE,"т02бд"}</definedName>
    <definedName name="бюдж2" localSheetId="66" hidden="1">{#N/A,#N/A,FALSE,"т02бд"}</definedName>
    <definedName name="бюдж2" localSheetId="68" hidden="1">{#N/A,#N/A,FALSE,"т02бд"}</definedName>
    <definedName name="бюдж2" localSheetId="69" hidden="1">{#N/A,#N/A,FALSE,"т02бд"}</definedName>
    <definedName name="бюдж2" localSheetId="72" hidden="1">{#N/A,#N/A,FALSE,"т02бд"}</definedName>
    <definedName name="бюдж2" localSheetId="91" hidden="1">{#N/A,#N/A,FALSE,"т02бд"}</definedName>
    <definedName name="бюдж2" localSheetId="92" hidden="1">{#N/A,#N/A,FALSE,"т02бд"}</definedName>
    <definedName name="бюдж2" localSheetId="95" hidden="1">{#N/A,#N/A,FALSE,"т02бд"}</definedName>
    <definedName name="бюдж2" localSheetId="97" hidden="1">{#N/A,#N/A,FALSE,"т02бд"}</definedName>
    <definedName name="бюдж2" localSheetId="98" hidden="1">{#N/A,#N/A,FALSE,"т02бд"}</definedName>
    <definedName name="бюдж2" localSheetId="99" hidden="1">{#N/A,#N/A,FALSE,"т02бд"}</definedName>
    <definedName name="бюдж2" localSheetId="100" hidden="1">{#N/A,#N/A,FALSE,"т02бд"}</definedName>
    <definedName name="бюдж2" localSheetId="80"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103" hidden="1">{#N/A,#N/A,FALSE,"т02бд"}</definedName>
    <definedName name="бюдж2" localSheetId="104" hidden="1">{#N/A,#N/A,FALSE,"т02бд"}</definedName>
    <definedName name="бюдж2" localSheetId="105" hidden="1">{#N/A,#N/A,FALSE,"т02бд"}</definedName>
    <definedName name="бюдж2" hidden="1">{#N/A,#N/A,FALSE,"т02бд"}</definedName>
    <definedName name="бюдж2_1" localSheetId="1" hidden="1">{#N/A,#N/A,FALSE,"т02бд"}</definedName>
    <definedName name="бюдж2_1" localSheetId="14" hidden="1">{#N/A,#N/A,FALSE,"т02бд"}</definedName>
    <definedName name="бюдж2_1" localSheetId="17"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6" hidden="1">{#N/A,#N/A,FALSE,"т02бд"}</definedName>
    <definedName name="бюдж2_1" localSheetId="41" hidden="1">{#N/A,#N/A,FALSE,"т02бд"}</definedName>
    <definedName name="бюдж2_1" localSheetId="45"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65" hidden="1">{#N/A,#N/A,FALSE,"т02бд"}</definedName>
    <definedName name="бюдж2_1" localSheetId="66" hidden="1">{#N/A,#N/A,FALSE,"т02бд"}</definedName>
    <definedName name="бюдж2_1" localSheetId="92" hidden="1">{#N/A,#N/A,FALSE,"т02бд"}</definedName>
    <definedName name="бюдж2_1" localSheetId="95" hidden="1">{#N/A,#N/A,FALSE,"т02бд"}</definedName>
    <definedName name="бюдж2_1" localSheetId="99" hidden="1">{#N/A,#N/A,FALSE,"т02бд"}</definedName>
    <definedName name="бюдж2_1" localSheetId="80"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103" hidden="1">{#N/A,#N/A,FALSE,"т02бд"}</definedName>
    <definedName name="бюдж2_1" localSheetId="104" hidden="1">{#N/A,#N/A,FALSE,"т02бд"}</definedName>
    <definedName name="бюдж2_1" localSheetId="105" hidden="1">{#N/A,#N/A,FALSE,"т02бд"}</definedName>
    <definedName name="бюдж2_1" hidden="1">{#N/A,#N/A,FALSE,"т02бд"}</definedName>
    <definedName name="бюдж2_2" localSheetId="1" hidden="1">{#N/A,#N/A,FALSE,"т02бд"}</definedName>
    <definedName name="бюдж2_2" localSheetId="14" hidden="1">{#N/A,#N/A,FALSE,"т02бд"}</definedName>
    <definedName name="бюдж2_2" localSheetId="17"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6" hidden="1">{#N/A,#N/A,FALSE,"т02бд"}</definedName>
    <definedName name="бюдж2_2" localSheetId="41" hidden="1">{#N/A,#N/A,FALSE,"т02бд"}</definedName>
    <definedName name="бюдж2_2" localSheetId="45"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65" hidden="1">{#N/A,#N/A,FALSE,"т02бд"}</definedName>
    <definedName name="бюдж2_2" localSheetId="66" hidden="1">{#N/A,#N/A,FALSE,"т02бд"}</definedName>
    <definedName name="бюдж2_2" localSheetId="92" hidden="1">{#N/A,#N/A,FALSE,"т02бд"}</definedName>
    <definedName name="бюдж2_2" localSheetId="95" hidden="1">{#N/A,#N/A,FALSE,"т02бд"}</definedName>
    <definedName name="бюдж2_2" localSheetId="99" hidden="1">{#N/A,#N/A,FALSE,"т02бд"}</definedName>
    <definedName name="бюдж2_2" localSheetId="80"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103" hidden="1">{#N/A,#N/A,FALSE,"т02бд"}</definedName>
    <definedName name="бюдж2_2" localSheetId="104" hidden="1">{#N/A,#N/A,FALSE,"т02бд"}</definedName>
    <definedName name="бюдж2_2" localSheetId="105" hidden="1">{#N/A,#N/A,FALSE,"т02бд"}</definedName>
    <definedName name="бюдж2_2" hidden="1">{#N/A,#N/A,FALSE,"т02бд"}</definedName>
    <definedName name="в" localSheetId="1" hidden="1">{#N/A,#N/A,FALSE,"т02бд"}</definedName>
    <definedName name="в" localSheetId="14" hidden="1">{#N/A,#N/A,FALSE,"т02бд"}</definedName>
    <definedName name="в" localSheetId="17"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3" hidden="1">{#N/A,#N/A,FALSE,"т02бд"}</definedName>
    <definedName name="в" localSheetId="34" hidden="1">{#N/A,#N/A,FALSE,"т02бд"}</definedName>
    <definedName name="в" localSheetId="35" hidden="1">{#N/A,#N/A,FALSE,"т02бд"}</definedName>
    <definedName name="в" localSheetId="36" hidden="1">{#N/A,#N/A,FALSE,"т02бд"}</definedName>
    <definedName name="в" localSheetId="41" hidden="1">{#N/A,#N/A,FALSE,"т02бд"}</definedName>
    <definedName name="в" localSheetId="45"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65" hidden="1">{#N/A,#N/A,FALSE,"т02бд"}</definedName>
    <definedName name="в" localSheetId="66" hidden="1">{#N/A,#N/A,FALSE,"т02бд"}</definedName>
    <definedName name="в" localSheetId="92" hidden="1">{#N/A,#N/A,FALSE,"т02бд"}</definedName>
    <definedName name="в" localSheetId="95" hidden="1">{#N/A,#N/A,FALSE,"т02бд"}</definedName>
    <definedName name="в" localSheetId="99" hidden="1">{#N/A,#N/A,FALSE,"т02бд"}</definedName>
    <definedName name="в" localSheetId="80"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103" hidden="1">{#N/A,#N/A,FALSE,"т02бд"}</definedName>
    <definedName name="в" localSheetId="104" hidden="1">{#N/A,#N/A,FALSE,"т02бд"}</definedName>
    <definedName name="в" localSheetId="105" hidden="1">{#N/A,#N/A,FALSE,"т02бд"}</definedName>
    <definedName name="в" hidden="1">{#N/A,#N/A,FALSE,"т02бд"}</definedName>
    <definedName name="в_1" localSheetId="1" hidden="1">{#N/A,#N/A,FALSE,"т02бд"}</definedName>
    <definedName name="в_1" localSheetId="14" hidden="1">{#N/A,#N/A,FALSE,"т02бд"}</definedName>
    <definedName name="в_1" localSheetId="17"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6" hidden="1">{#N/A,#N/A,FALSE,"т02бд"}</definedName>
    <definedName name="в_1" localSheetId="41" hidden="1">{#N/A,#N/A,FALSE,"т02бд"}</definedName>
    <definedName name="в_1" localSheetId="45"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65" hidden="1">{#N/A,#N/A,FALSE,"т02бд"}</definedName>
    <definedName name="в_1" localSheetId="66" hidden="1">{#N/A,#N/A,FALSE,"т02бд"}</definedName>
    <definedName name="в_1" localSheetId="92" hidden="1">{#N/A,#N/A,FALSE,"т02бд"}</definedName>
    <definedName name="в_1" localSheetId="95" hidden="1">{#N/A,#N/A,FALSE,"т02бд"}</definedName>
    <definedName name="в_1" localSheetId="99" hidden="1">{#N/A,#N/A,FALSE,"т02бд"}</definedName>
    <definedName name="в_1" localSheetId="80"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103" hidden="1">{#N/A,#N/A,FALSE,"т02бд"}</definedName>
    <definedName name="в_1" localSheetId="104" hidden="1">{#N/A,#N/A,FALSE,"т02бд"}</definedName>
    <definedName name="в_1" localSheetId="105" hidden="1">{#N/A,#N/A,FALSE,"т02бд"}</definedName>
    <definedName name="в_1" hidden="1">{#N/A,#N/A,FALSE,"т02бд"}</definedName>
    <definedName name="в_2" localSheetId="1" hidden="1">{#N/A,#N/A,FALSE,"т02бд"}</definedName>
    <definedName name="в_2" localSheetId="14" hidden="1">{#N/A,#N/A,FALSE,"т02бд"}</definedName>
    <definedName name="в_2" localSheetId="17"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6" hidden="1">{#N/A,#N/A,FALSE,"т02бд"}</definedName>
    <definedName name="в_2" localSheetId="41" hidden="1">{#N/A,#N/A,FALSE,"т02бд"}</definedName>
    <definedName name="в_2" localSheetId="45"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65" hidden="1">{#N/A,#N/A,FALSE,"т02бд"}</definedName>
    <definedName name="в_2" localSheetId="66" hidden="1">{#N/A,#N/A,FALSE,"т02бд"}</definedName>
    <definedName name="в_2" localSheetId="92" hidden="1">{#N/A,#N/A,FALSE,"т02бд"}</definedName>
    <definedName name="в_2" localSheetId="95" hidden="1">{#N/A,#N/A,FALSE,"т02бд"}</definedName>
    <definedName name="в_2" localSheetId="99" hidden="1">{#N/A,#N/A,FALSE,"т02бд"}</definedName>
    <definedName name="в_2" localSheetId="80"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103" hidden="1">{#N/A,#N/A,FALSE,"т02бд"}</definedName>
    <definedName name="в_2" localSheetId="104" hidden="1">{#N/A,#N/A,FALSE,"т02бд"}</definedName>
    <definedName name="в_2" localSheetId="105"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2" hidden="1">{#N/A,#N/A,FALSE,"т02бд"}</definedName>
    <definedName name="вававав" localSheetId="14" hidden="1">{#N/A,#N/A,FALSE,"т02бд"}</definedName>
    <definedName name="вававав" localSheetId="15" hidden="1">{#N/A,#N/A,FALSE,"т02бд"}</definedName>
    <definedName name="вававав" localSheetId="17" hidden="1">{#N/A,#N/A,FALSE,"т02бд"}</definedName>
    <definedName name="вававав" localSheetId="18" hidden="1">{#N/A,#N/A,FALSE,"т02бд"}</definedName>
    <definedName name="вававав" localSheetId="19"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6"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71" hidden="1">{#N/A,#N/A,FALSE,"т02бд"}</definedName>
    <definedName name="вававав" localSheetId="65" hidden="1">{#N/A,#N/A,FALSE,"т02бд"}</definedName>
    <definedName name="вававав" localSheetId="66" hidden="1">{#N/A,#N/A,FALSE,"т02бд"}</definedName>
    <definedName name="вававав" localSheetId="68" hidden="1">{#N/A,#N/A,FALSE,"т02бд"}</definedName>
    <definedName name="вававав" localSheetId="69" hidden="1">{#N/A,#N/A,FALSE,"т02бд"}</definedName>
    <definedName name="вававав" localSheetId="72" hidden="1">{#N/A,#N/A,FALSE,"т02бд"}</definedName>
    <definedName name="вававав" localSheetId="91" hidden="1">{#N/A,#N/A,FALSE,"т02бд"}</definedName>
    <definedName name="вававав" localSheetId="92" hidden="1">{#N/A,#N/A,FALSE,"т02бд"}</definedName>
    <definedName name="вававав" localSheetId="95" hidden="1">{#N/A,#N/A,FALSE,"т02бд"}</definedName>
    <definedName name="вававав" localSheetId="97" hidden="1">{#N/A,#N/A,FALSE,"т02бд"}</definedName>
    <definedName name="вававав" localSheetId="98" hidden="1">{#N/A,#N/A,FALSE,"т02бд"}</definedName>
    <definedName name="вававав" localSheetId="99" hidden="1">{#N/A,#N/A,FALSE,"т02бд"}</definedName>
    <definedName name="вававав" localSheetId="100" hidden="1">{#N/A,#N/A,FALSE,"т02бд"}</definedName>
    <definedName name="вававав" localSheetId="106" hidden="1">{#N/A,#N/A,FALSE,"т02бд"}</definedName>
    <definedName name="вававав" localSheetId="80"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103" hidden="1">{#N/A,#N/A,FALSE,"т02бд"}</definedName>
    <definedName name="вававав" localSheetId="104" hidden="1">{#N/A,#N/A,FALSE,"т02бд"}</definedName>
    <definedName name="вававав" localSheetId="105" hidden="1">{#N/A,#N/A,FALSE,"т02бд"}</definedName>
    <definedName name="вававав" hidden="1">{#N/A,#N/A,FALSE,"т02бд"}</definedName>
    <definedName name="вававав_2" localSheetId="1" hidden="1">{#N/A,#N/A,FALSE,"т02бд"}</definedName>
    <definedName name="вававав_2" localSheetId="14" hidden="1">{#N/A,#N/A,FALSE,"т02бд"}</definedName>
    <definedName name="вававав_2" localSheetId="17"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6" hidden="1">{#N/A,#N/A,FALSE,"т02бд"}</definedName>
    <definedName name="вававав_2" localSheetId="41" hidden="1">{#N/A,#N/A,FALSE,"т02бд"}</definedName>
    <definedName name="вававав_2" localSheetId="45"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65" hidden="1">{#N/A,#N/A,FALSE,"т02бд"}</definedName>
    <definedName name="вававав_2" localSheetId="66" hidden="1">{#N/A,#N/A,FALSE,"т02бд"}</definedName>
    <definedName name="вававав_2" localSheetId="92" hidden="1">{#N/A,#N/A,FALSE,"т02бд"}</definedName>
    <definedName name="вававав_2" localSheetId="95" hidden="1">{#N/A,#N/A,FALSE,"т02бд"}</definedName>
    <definedName name="вававав_2" localSheetId="99" hidden="1">{#N/A,#N/A,FALSE,"т02бд"}</definedName>
    <definedName name="вававав_2" localSheetId="80"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103" hidden="1">{#N/A,#N/A,FALSE,"т02бд"}</definedName>
    <definedName name="вававав_2" localSheetId="104" hidden="1">{#N/A,#N/A,FALSE,"т02бд"}</definedName>
    <definedName name="вававав_2" localSheetId="105" hidden="1">{#N/A,#N/A,FALSE,"т02бд"}</definedName>
    <definedName name="вававав_2" hidden="1">{#N/A,#N/A,FALSE,"т02бд"}</definedName>
    <definedName name="вававав_2_1" localSheetId="1" hidden="1">{#N/A,#N/A,FALSE,"т02бд"}</definedName>
    <definedName name="вававав_2_1" localSheetId="14" hidden="1">{#N/A,#N/A,FALSE,"т02бд"}</definedName>
    <definedName name="вававав_2_1" localSheetId="17"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6" hidden="1">{#N/A,#N/A,FALSE,"т02бд"}</definedName>
    <definedName name="вававав_2_1" localSheetId="41" hidden="1">{#N/A,#N/A,FALSE,"т02бд"}</definedName>
    <definedName name="вававав_2_1" localSheetId="45"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65" hidden="1">{#N/A,#N/A,FALSE,"т02бд"}</definedName>
    <definedName name="вававав_2_1" localSheetId="66" hidden="1">{#N/A,#N/A,FALSE,"т02бд"}</definedName>
    <definedName name="вававав_2_1" localSheetId="92" hidden="1">{#N/A,#N/A,FALSE,"т02бд"}</definedName>
    <definedName name="вававав_2_1" localSheetId="95" hidden="1">{#N/A,#N/A,FALSE,"т02бд"}</definedName>
    <definedName name="вававав_2_1" localSheetId="99" hidden="1">{#N/A,#N/A,FALSE,"т02бд"}</definedName>
    <definedName name="вававав_2_1" localSheetId="80"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103" hidden="1">{#N/A,#N/A,FALSE,"т02бд"}</definedName>
    <definedName name="вававав_2_1" localSheetId="104" hidden="1">{#N/A,#N/A,FALSE,"т02бд"}</definedName>
    <definedName name="вававав_2_1" localSheetId="105" hidden="1">{#N/A,#N/A,FALSE,"т02бд"}</definedName>
    <definedName name="вававав_2_1" hidden="1">{#N/A,#N/A,FALSE,"т02бд"}</definedName>
    <definedName name="вап" localSheetId="1" hidden="1">{#N/A,#N/A,FALSE,"Лист4"}</definedName>
    <definedName name="вап" localSheetId="14" hidden="1">{#N/A,#N/A,FALSE,"Лист4"}</definedName>
    <definedName name="вап" localSheetId="17"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6" hidden="1">{#N/A,#N/A,FALSE,"Лист4"}</definedName>
    <definedName name="вап" localSheetId="41" hidden="1">{#N/A,#N/A,FALSE,"Лист4"}</definedName>
    <definedName name="вап" localSheetId="45"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71" hidden="1">{#N/A,#N/A,FALSE,"Лист4"}</definedName>
    <definedName name="вап" localSheetId="65" hidden="1">{#N/A,#N/A,FALSE,"Лист4"}</definedName>
    <definedName name="вап" localSheetId="66" hidden="1">{#N/A,#N/A,FALSE,"Лист4"}</definedName>
    <definedName name="вап" localSheetId="68" hidden="1">{#N/A,#N/A,FALSE,"Лист4"}</definedName>
    <definedName name="вап" localSheetId="69" hidden="1">{#N/A,#N/A,FALSE,"Лист4"}</definedName>
    <definedName name="вап" localSheetId="72" hidden="1">{#N/A,#N/A,FALSE,"Лист4"}</definedName>
    <definedName name="вап" localSheetId="91" hidden="1">{#N/A,#N/A,FALSE,"Лист4"}</definedName>
    <definedName name="вап" localSheetId="92" hidden="1">{#N/A,#N/A,FALSE,"Лист4"}</definedName>
    <definedName name="вап" localSheetId="95" hidden="1">{#N/A,#N/A,FALSE,"Лист4"}</definedName>
    <definedName name="вап" localSheetId="97" hidden="1">{#N/A,#N/A,FALSE,"Лист4"}</definedName>
    <definedName name="вап" localSheetId="98" hidden="1">{#N/A,#N/A,FALSE,"Лист4"}</definedName>
    <definedName name="вап" localSheetId="99" hidden="1">{#N/A,#N/A,FALSE,"Лист4"}</definedName>
    <definedName name="вап" localSheetId="100" hidden="1">{#N/A,#N/A,FALSE,"Лист4"}</definedName>
    <definedName name="вап" localSheetId="106" hidden="1">{#N/A,#N/A,FALSE,"Лист4"}</definedName>
    <definedName name="вап" localSheetId="80"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9" hidden="1">{#N/A,#N/A,FALSE,"Лист4"}</definedName>
    <definedName name="вап" localSheetId="50" hidden="1">{#N/A,#N/A,FALSE,"Лист4"}</definedName>
    <definedName name="вап" localSheetId="103" hidden="1">{#N/A,#N/A,FALSE,"Лист4"}</definedName>
    <definedName name="вап" localSheetId="104" hidden="1">{#N/A,#N/A,FALSE,"Лист4"}</definedName>
    <definedName name="вап" localSheetId="105" hidden="1">{#N/A,#N/A,FALSE,"Лист4"}</definedName>
    <definedName name="вап" hidden="1">{#N/A,#N/A,FALSE,"Лист4"}</definedName>
    <definedName name="вапа" localSheetId="1" hidden="1">{#N/A,#N/A,FALSE,"Лист4"}</definedName>
    <definedName name="вапа" localSheetId="14" hidden="1">{#N/A,#N/A,FALSE,"Лист4"}</definedName>
    <definedName name="вапа" localSheetId="17"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6" hidden="1">{#N/A,#N/A,FALSE,"Лист4"}</definedName>
    <definedName name="вапа" localSheetId="41" hidden="1">{#N/A,#N/A,FALSE,"Лист4"}</definedName>
    <definedName name="вапа" localSheetId="45"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71" hidden="1">{#N/A,#N/A,FALSE,"Лист4"}</definedName>
    <definedName name="вапа" localSheetId="65" hidden="1">{#N/A,#N/A,FALSE,"Лист4"}</definedName>
    <definedName name="вапа" localSheetId="66" hidden="1">{#N/A,#N/A,FALSE,"Лист4"}</definedName>
    <definedName name="вапа" localSheetId="68" hidden="1">{#N/A,#N/A,FALSE,"Лист4"}</definedName>
    <definedName name="вапа" localSheetId="69" hidden="1">{#N/A,#N/A,FALSE,"Лист4"}</definedName>
    <definedName name="вапа" localSheetId="72" hidden="1">{#N/A,#N/A,FALSE,"Лист4"}</definedName>
    <definedName name="вапа" localSheetId="91" hidden="1">{#N/A,#N/A,FALSE,"Лист4"}</definedName>
    <definedName name="вапа" localSheetId="92" hidden="1">{#N/A,#N/A,FALSE,"Лист4"}</definedName>
    <definedName name="вапа" localSheetId="95" hidden="1">{#N/A,#N/A,FALSE,"Лист4"}</definedName>
    <definedName name="вапа" localSheetId="97" hidden="1">{#N/A,#N/A,FALSE,"Лист4"}</definedName>
    <definedName name="вапа" localSheetId="98" hidden="1">{#N/A,#N/A,FALSE,"Лист4"}</definedName>
    <definedName name="вапа" localSheetId="99" hidden="1">{#N/A,#N/A,FALSE,"Лист4"}</definedName>
    <definedName name="вапа" localSheetId="100" hidden="1">{#N/A,#N/A,FALSE,"Лист4"}</definedName>
    <definedName name="вапа" localSheetId="106" hidden="1">{#N/A,#N/A,FALSE,"Лист4"}</definedName>
    <definedName name="вапа" localSheetId="80"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9" hidden="1">{#N/A,#N/A,FALSE,"Лист4"}</definedName>
    <definedName name="вапа" localSheetId="50" hidden="1">{#N/A,#N/A,FALSE,"Лист4"}</definedName>
    <definedName name="вапа" localSheetId="103" hidden="1">{#N/A,#N/A,FALSE,"Лист4"}</definedName>
    <definedName name="вапа" localSheetId="104" hidden="1">{#N/A,#N/A,FALSE,"Лист4"}</definedName>
    <definedName name="вапа" localSheetId="105" hidden="1">{#N/A,#N/A,FALSE,"Лист4"}</definedName>
    <definedName name="вапа" hidden="1">{#N/A,#N/A,FALSE,"Лист4"}</definedName>
    <definedName name="вапро" localSheetId="1" hidden="1">{#N/A,#N/A,FALSE,"Лист4"}</definedName>
    <definedName name="вапро" localSheetId="14" hidden="1">{#N/A,#N/A,FALSE,"Лист4"}</definedName>
    <definedName name="вапро" localSheetId="17"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6" hidden="1">{#N/A,#N/A,FALSE,"Лист4"}</definedName>
    <definedName name="вапро" localSheetId="41" hidden="1">{#N/A,#N/A,FALSE,"Лист4"}</definedName>
    <definedName name="вапро" localSheetId="45"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71" hidden="1">{#N/A,#N/A,FALSE,"Лист4"}</definedName>
    <definedName name="вапро" localSheetId="65" hidden="1">{#N/A,#N/A,FALSE,"Лист4"}</definedName>
    <definedName name="вапро" localSheetId="66" hidden="1">{#N/A,#N/A,FALSE,"Лист4"}</definedName>
    <definedName name="вапро" localSheetId="68" hidden="1">{#N/A,#N/A,FALSE,"Лист4"}</definedName>
    <definedName name="вапро" localSheetId="69" hidden="1">{#N/A,#N/A,FALSE,"Лист4"}</definedName>
    <definedName name="вапро" localSheetId="72" hidden="1">{#N/A,#N/A,FALSE,"Лист4"}</definedName>
    <definedName name="вапро" localSheetId="91" hidden="1">{#N/A,#N/A,FALSE,"Лист4"}</definedName>
    <definedName name="вапро" localSheetId="92" hidden="1">{#N/A,#N/A,FALSE,"Лист4"}</definedName>
    <definedName name="вапро" localSheetId="95" hidden="1">{#N/A,#N/A,FALSE,"Лист4"}</definedName>
    <definedName name="вапро" localSheetId="97" hidden="1">{#N/A,#N/A,FALSE,"Лист4"}</definedName>
    <definedName name="вапро" localSheetId="98" hidden="1">{#N/A,#N/A,FALSE,"Лист4"}</definedName>
    <definedName name="вапро" localSheetId="99" hidden="1">{#N/A,#N/A,FALSE,"Лист4"}</definedName>
    <definedName name="вапро" localSheetId="100" hidden="1">{#N/A,#N/A,FALSE,"Лист4"}</definedName>
    <definedName name="вапро" localSheetId="106" hidden="1">{#N/A,#N/A,FALSE,"Лист4"}</definedName>
    <definedName name="вапро" localSheetId="80"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9" hidden="1">{#N/A,#N/A,FALSE,"Лист4"}</definedName>
    <definedName name="вапро" localSheetId="50" hidden="1">{#N/A,#N/A,FALSE,"Лист4"}</definedName>
    <definedName name="вапро" localSheetId="103" hidden="1">{#N/A,#N/A,FALSE,"Лист4"}</definedName>
    <definedName name="вапро" localSheetId="104" hidden="1">{#N/A,#N/A,FALSE,"Лист4"}</definedName>
    <definedName name="вапро" localSheetId="105" hidden="1">{#N/A,#N/A,FALSE,"Лист4"}</definedName>
    <definedName name="вапро" hidden="1">{#N/A,#N/A,FALSE,"Лист4"}</definedName>
    <definedName name="вау" localSheetId="1" hidden="1">{#N/A,#N/A,FALSE,"Лист4"}</definedName>
    <definedName name="вау" localSheetId="14" hidden="1">{#N/A,#N/A,FALSE,"Лист4"}</definedName>
    <definedName name="вау" localSheetId="17"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6" hidden="1">{#N/A,#N/A,FALSE,"Лист4"}</definedName>
    <definedName name="вау" localSheetId="41" hidden="1">{#N/A,#N/A,FALSE,"Лист4"}</definedName>
    <definedName name="вау" localSheetId="45"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71" hidden="1">{#N/A,#N/A,FALSE,"Лист4"}</definedName>
    <definedName name="вау" localSheetId="65" hidden="1">{#N/A,#N/A,FALSE,"Лист4"}</definedName>
    <definedName name="вау" localSheetId="66" hidden="1">{#N/A,#N/A,FALSE,"Лист4"}</definedName>
    <definedName name="вау" localSheetId="68" hidden="1">{#N/A,#N/A,FALSE,"Лист4"}</definedName>
    <definedName name="вау" localSheetId="69" hidden="1">{#N/A,#N/A,FALSE,"Лист4"}</definedName>
    <definedName name="вау" localSheetId="72" hidden="1">{#N/A,#N/A,FALSE,"Лист4"}</definedName>
    <definedName name="вау" localSheetId="91" hidden="1">{#N/A,#N/A,FALSE,"Лист4"}</definedName>
    <definedName name="вау" localSheetId="92" hidden="1">{#N/A,#N/A,FALSE,"Лист4"}</definedName>
    <definedName name="вау" localSheetId="95" hidden="1">{#N/A,#N/A,FALSE,"Лист4"}</definedName>
    <definedName name="вау" localSheetId="97" hidden="1">{#N/A,#N/A,FALSE,"Лист4"}</definedName>
    <definedName name="вау" localSheetId="98" hidden="1">{#N/A,#N/A,FALSE,"Лист4"}</definedName>
    <definedName name="вау" localSheetId="99" hidden="1">{#N/A,#N/A,FALSE,"Лист4"}</definedName>
    <definedName name="вау" localSheetId="100" hidden="1">{#N/A,#N/A,FALSE,"Лист4"}</definedName>
    <definedName name="вау" localSheetId="106" hidden="1">{#N/A,#N/A,FALSE,"Лист4"}</definedName>
    <definedName name="вау" localSheetId="80"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9" hidden="1">{#N/A,#N/A,FALSE,"Лист4"}</definedName>
    <definedName name="вау" localSheetId="50" hidden="1">{#N/A,#N/A,FALSE,"Лист4"}</definedName>
    <definedName name="вау" localSheetId="103" hidden="1">{#N/A,#N/A,FALSE,"Лист4"}</definedName>
    <definedName name="вау" localSheetId="104" hidden="1">{#N/A,#N/A,FALSE,"Лист4"}</definedName>
    <definedName name="вау" localSheetId="105" hidden="1">{#N/A,#N/A,FALSE,"Лист4"}</definedName>
    <definedName name="вау" hidden="1">{#N/A,#N/A,FALSE,"Лист4"}</definedName>
    <definedName name="вв" localSheetId="1" hidden="1">{#N/A,#N/A,FALSE,"Лист4"}</definedName>
    <definedName name="вв" localSheetId="14" hidden="1">{#N/A,#N/A,FALSE,"Лист4"}</definedName>
    <definedName name="вв" localSheetId="17"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6" hidden="1">{#N/A,#N/A,FALSE,"Лист4"}</definedName>
    <definedName name="вв" localSheetId="41" hidden="1">{#N/A,#N/A,FALSE,"Лист4"}</definedName>
    <definedName name="вв" localSheetId="45"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71" hidden="1">{#N/A,#N/A,FALSE,"Лист4"}</definedName>
    <definedName name="вв" localSheetId="65" hidden="1">{#N/A,#N/A,FALSE,"Лист4"}</definedName>
    <definedName name="вв" localSheetId="66" hidden="1">{#N/A,#N/A,FALSE,"Лист4"}</definedName>
    <definedName name="вв" localSheetId="68" hidden="1">{#N/A,#N/A,FALSE,"Лист4"}</definedName>
    <definedName name="вв" localSheetId="69" hidden="1">{#N/A,#N/A,FALSE,"Лист4"}</definedName>
    <definedName name="вв" localSheetId="72" hidden="1">{#N/A,#N/A,FALSE,"Лист4"}</definedName>
    <definedName name="вв" localSheetId="91" hidden="1">{#N/A,#N/A,FALSE,"Лист4"}</definedName>
    <definedName name="вв" localSheetId="92" hidden="1">{#N/A,#N/A,FALSE,"Лист4"}</definedName>
    <definedName name="вв" localSheetId="95" hidden="1">{#N/A,#N/A,FALSE,"Лист4"}</definedName>
    <definedName name="вв" localSheetId="97" hidden="1">{#N/A,#N/A,FALSE,"Лист4"}</definedName>
    <definedName name="вв" localSheetId="98" hidden="1">{#N/A,#N/A,FALSE,"Лист4"}</definedName>
    <definedName name="вв" localSheetId="99" hidden="1">{#N/A,#N/A,FALSE,"Лист4"}</definedName>
    <definedName name="вв" localSheetId="100" hidden="1">{#N/A,#N/A,FALSE,"Лист4"}</definedName>
    <definedName name="вв" localSheetId="106" hidden="1">{#N/A,#N/A,FALSE,"Лист4"}</definedName>
    <definedName name="вв" localSheetId="80"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9" hidden="1">{#N/A,#N/A,FALSE,"Лист4"}</definedName>
    <definedName name="вв" localSheetId="50" hidden="1">{#N/A,#N/A,FALSE,"Лист4"}</definedName>
    <definedName name="вв" localSheetId="103" hidden="1">{#N/A,#N/A,FALSE,"Лист4"}</definedName>
    <definedName name="вв" localSheetId="104" hidden="1">{#N/A,#N/A,FALSE,"Лист4"}</definedName>
    <definedName name="вв" localSheetId="105" hidden="1">{#N/A,#N/A,FALSE,"Лист4"}</definedName>
    <definedName name="вв" hidden="1">{#N/A,#N/A,FALSE,"Лист4"}</definedName>
    <definedName name="вмр" localSheetId="1" hidden="1">{#N/A,#N/A,FALSE,"Лист4"}</definedName>
    <definedName name="вмр" localSheetId="14" hidden="1">{#N/A,#N/A,FALSE,"Лист4"}</definedName>
    <definedName name="вмр" localSheetId="17"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6" hidden="1">{#N/A,#N/A,FALSE,"Лист4"}</definedName>
    <definedName name="вмр" localSheetId="41" hidden="1">{#N/A,#N/A,FALSE,"Лист4"}</definedName>
    <definedName name="вмр" localSheetId="45"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71" hidden="1">{#N/A,#N/A,FALSE,"Лист4"}</definedName>
    <definedName name="вмр" localSheetId="65" hidden="1">{#N/A,#N/A,FALSE,"Лист4"}</definedName>
    <definedName name="вмр" localSheetId="66" hidden="1">{#N/A,#N/A,FALSE,"Лист4"}</definedName>
    <definedName name="вмр" localSheetId="68" hidden="1">{#N/A,#N/A,FALSE,"Лист4"}</definedName>
    <definedName name="вмр" localSheetId="69" hidden="1">{#N/A,#N/A,FALSE,"Лист4"}</definedName>
    <definedName name="вмр" localSheetId="72" hidden="1">{#N/A,#N/A,FALSE,"Лист4"}</definedName>
    <definedName name="вмр" localSheetId="91" hidden="1">{#N/A,#N/A,FALSE,"Лист4"}</definedName>
    <definedName name="вмр" localSheetId="92" hidden="1">{#N/A,#N/A,FALSE,"Лист4"}</definedName>
    <definedName name="вмр" localSheetId="95" hidden="1">{#N/A,#N/A,FALSE,"Лист4"}</definedName>
    <definedName name="вмр" localSheetId="97" hidden="1">{#N/A,#N/A,FALSE,"Лист4"}</definedName>
    <definedName name="вмр" localSheetId="98" hidden="1">{#N/A,#N/A,FALSE,"Лист4"}</definedName>
    <definedName name="вмр" localSheetId="99" hidden="1">{#N/A,#N/A,FALSE,"Лист4"}</definedName>
    <definedName name="вмр" localSheetId="100" hidden="1">{#N/A,#N/A,FALSE,"Лист4"}</definedName>
    <definedName name="вмр" localSheetId="106" hidden="1">{#N/A,#N/A,FALSE,"Лист4"}</definedName>
    <definedName name="вмр" localSheetId="80"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9" hidden="1">{#N/A,#N/A,FALSE,"Лист4"}</definedName>
    <definedName name="вмр" localSheetId="50" hidden="1">{#N/A,#N/A,FALSE,"Лист4"}</definedName>
    <definedName name="вмр" localSheetId="103" hidden="1">{#N/A,#N/A,FALSE,"Лист4"}</definedName>
    <definedName name="вмр" localSheetId="104" hidden="1">{#N/A,#N/A,FALSE,"Лист4"}</definedName>
    <definedName name="вмр" localSheetId="105" hidden="1">{#N/A,#N/A,FALSE,"Лист4"}</definedName>
    <definedName name="вмр" hidden="1">{#N/A,#N/A,FALSE,"Лист4"}</definedName>
    <definedName name="вруу" localSheetId="1" hidden="1">{#N/A,#N/A,FALSE,"Лист4"}</definedName>
    <definedName name="вруу" localSheetId="14" hidden="1">{#N/A,#N/A,FALSE,"Лист4"}</definedName>
    <definedName name="вруу" localSheetId="17"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6" hidden="1">{#N/A,#N/A,FALSE,"Лист4"}</definedName>
    <definedName name="вруу" localSheetId="41" hidden="1">{#N/A,#N/A,FALSE,"Лист4"}</definedName>
    <definedName name="вруу" localSheetId="45"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71" hidden="1">{#N/A,#N/A,FALSE,"Лист4"}</definedName>
    <definedName name="вруу" localSheetId="65" hidden="1">{#N/A,#N/A,FALSE,"Лист4"}</definedName>
    <definedName name="вруу" localSheetId="66" hidden="1">{#N/A,#N/A,FALSE,"Лист4"}</definedName>
    <definedName name="вруу" localSheetId="68" hidden="1">{#N/A,#N/A,FALSE,"Лист4"}</definedName>
    <definedName name="вруу" localSheetId="69" hidden="1">{#N/A,#N/A,FALSE,"Лист4"}</definedName>
    <definedName name="вруу" localSheetId="72" hidden="1">{#N/A,#N/A,FALSE,"Лист4"}</definedName>
    <definedName name="вруу" localSheetId="91" hidden="1">{#N/A,#N/A,FALSE,"Лист4"}</definedName>
    <definedName name="вруу" localSheetId="92" hidden="1">{#N/A,#N/A,FALSE,"Лист4"}</definedName>
    <definedName name="вруу" localSheetId="95" hidden="1">{#N/A,#N/A,FALSE,"Лист4"}</definedName>
    <definedName name="вруу" localSheetId="97" hidden="1">{#N/A,#N/A,FALSE,"Лист4"}</definedName>
    <definedName name="вруу" localSheetId="98" hidden="1">{#N/A,#N/A,FALSE,"Лист4"}</definedName>
    <definedName name="вруу" localSheetId="99" hidden="1">{#N/A,#N/A,FALSE,"Лист4"}</definedName>
    <definedName name="вруу" localSheetId="100" hidden="1">{#N/A,#N/A,FALSE,"Лист4"}</definedName>
    <definedName name="вруу" localSheetId="106" hidden="1">{#N/A,#N/A,FALSE,"Лист4"}</definedName>
    <definedName name="вруу" localSheetId="80"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9" hidden="1">{#N/A,#N/A,FALSE,"Лист4"}</definedName>
    <definedName name="вруу" localSheetId="50" hidden="1">{#N/A,#N/A,FALSE,"Лист4"}</definedName>
    <definedName name="вруу" localSheetId="103" hidden="1">{#N/A,#N/A,FALSE,"Лист4"}</definedName>
    <definedName name="вруу" localSheetId="104" hidden="1">{#N/A,#N/A,FALSE,"Лист4"}</definedName>
    <definedName name="вруу" localSheetId="105" hidden="1">{#N/A,#N/A,FALSE,"Лист4"}</definedName>
    <definedName name="вруу" hidden="1">{#N/A,#N/A,FALSE,"Лист4"}</definedName>
    <definedName name="врууунуууу" localSheetId="1" hidden="1">{#N/A,#N/A,FALSE,"Лист4"}</definedName>
    <definedName name="врууунуууу" localSheetId="14" hidden="1">{#N/A,#N/A,FALSE,"Лист4"}</definedName>
    <definedName name="врууунуууу" localSheetId="17"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6" hidden="1">{#N/A,#N/A,FALSE,"Лист4"}</definedName>
    <definedName name="врууунуууу" localSheetId="41" hidden="1">{#N/A,#N/A,FALSE,"Лист4"}</definedName>
    <definedName name="врууунуууу" localSheetId="45"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71" hidden="1">{#N/A,#N/A,FALSE,"Лист4"}</definedName>
    <definedName name="врууунуууу" localSheetId="65" hidden="1">{#N/A,#N/A,FALSE,"Лист4"}</definedName>
    <definedName name="врууунуууу" localSheetId="66" hidden="1">{#N/A,#N/A,FALSE,"Лист4"}</definedName>
    <definedName name="врууунуууу" localSheetId="68" hidden="1">{#N/A,#N/A,FALSE,"Лист4"}</definedName>
    <definedName name="врууунуууу" localSheetId="69" hidden="1">{#N/A,#N/A,FALSE,"Лист4"}</definedName>
    <definedName name="врууунуууу" localSheetId="72" hidden="1">{#N/A,#N/A,FALSE,"Лист4"}</definedName>
    <definedName name="врууунуууу" localSheetId="91" hidden="1">{#N/A,#N/A,FALSE,"Лист4"}</definedName>
    <definedName name="врууунуууу" localSheetId="92" hidden="1">{#N/A,#N/A,FALSE,"Лист4"}</definedName>
    <definedName name="врууунуууу" localSheetId="95" hidden="1">{#N/A,#N/A,FALSE,"Лист4"}</definedName>
    <definedName name="врууунуууу" localSheetId="97" hidden="1">{#N/A,#N/A,FALSE,"Лист4"}</definedName>
    <definedName name="врууунуууу" localSheetId="98" hidden="1">{#N/A,#N/A,FALSE,"Лист4"}</definedName>
    <definedName name="врууунуууу" localSheetId="99" hidden="1">{#N/A,#N/A,FALSE,"Лист4"}</definedName>
    <definedName name="врууунуууу" localSheetId="100" hidden="1">{#N/A,#N/A,FALSE,"Лист4"}</definedName>
    <definedName name="врууунуууу" localSheetId="106" hidden="1">{#N/A,#N/A,FALSE,"Лист4"}</definedName>
    <definedName name="врууунуууу" localSheetId="80"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9" hidden="1">{#N/A,#N/A,FALSE,"Лист4"}</definedName>
    <definedName name="врууунуууу" localSheetId="50" hidden="1">{#N/A,#N/A,FALSE,"Лист4"}</definedName>
    <definedName name="врууунуууу" localSheetId="103" hidden="1">{#N/A,#N/A,FALSE,"Лист4"}</definedName>
    <definedName name="врууунуууу" localSheetId="104" hidden="1">{#N/A,#N/A,FALSE,"Лист4"}</definedName>
    <definedName name="врууунуууу" localSheetId="105" hidden="1">{#N/A,#N/A,FALSE,"Лист4"}</definedName>
    <definedName name="врууунуууу" hidden="1">{#N/A,#N/A,FALSE,"Лист4"}</definedName>
    <definedName name="вфіп" localSheetId="1" hidden="1">{"BOP_TAB",#N/A,FALSE,"N";"MIDTERM_TAB",#N/A,FALSE,"O"}</definedName>
    <definedName name="вфіп" localSheetId="14" hidden="1">{"BOP_TAB",#N/A,FALSE,"N";"MIDTERM_TAB",#N/A,FALSE,"O"}</definedName>
    <definedName name="вфіп" localSheetId="17"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6" hidden="1">{"BOP_TAB",#N/A,FALSE,"N";"MIDTERM_TAB",#N/A,FALSE,"O"}</definedName>
    <definedName name="вфіп" localSheetId="41" hidden="1">{"BOP_TAB",#N/A,FALSE,"N";"MIDTERM_TAB",#N/A,FALSE,"O"}</definedName>
    <definedName name="вфіп" localSheetId="45"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71" hidden="1">{"BOP_TAB",#N/A,FALSE,"N";"MIDTERM_TAB",#N/A,FALSE,"O"}</definedName>
    <definedName name="вфіп" localSheetId="65" hidden="1">{"BOP_TAB",#N/A,FALSE,"N";"MIDTERM_TAB",#N/A,FALSE,"O"}</definedName>
    <definedName name="вфіп" localSheetId="66" hidden="1">{"BOP_TAB",#N/A,FALSE,"N";"MIDTERM_TAB",#N/A,FALSE,"O"}</definedName>
    <definedName name="вфіп" localSheetId="68" hidden="1">{"BOP_TAB",#N/A,FALSE,"N";"MIDTERM_TAB",#N/A,FALSE,"O"}</definedName>
    <definedName name="вфіп" localSheetId="69" hidden="1">{"BOP_TAB",#N/A,FALSE,"N";"MIDTERM_TAB",#N/A,FALSE,"O"}</definedName>
    <definedName name="вфіп" localSheetId="72" hidden="1">{"BOP_TAB",#N/A,FALSE,"N";"MIDTERM_TAB",#N/A,FALSE,"O"}</definedName>
    <definedName name="вфіп" localSheetId="91" hidden="1">{"BOP_TAB",#N/A,FALSE,"N";"MIDTERM_TAB",#N/A,FALSE,"O"}</definedName>
    <definedName name="вфіп" localSheetId="92" hidden="1">{"BOP_TAB",#N/A,FALSE,"N";"MIDTERM_TAB",#N/A,FALSE,"O"}</definedName>
    <definedName name="вфіп" localSheetId="95" hidden="1">{"BOP_TAB",#N/A,FALSE,"N";"MIDTERM_TAB",#N/A,FALSE,"O"}</definedName>
    <definedName name="вфіп" localSheetId="97" hidden="1">{"BOP_TAB",#N/A,FALSE,"N";"MIDTERM_TAB",#N/A,FALSE,"O"}</definedName>
    <definedName name="вфіп" localSheetId="98" hidden="1">{"BOP_TAB",#N/A,FALSE,"N";"MIDTERM_TAB",#N/A,FALSE,"O"}</definedName>
    <definedName name="вфіп" localSheetId="99" hidden="1">{"BOP_TAB",#N/A,FALSE,"N";"MIDTERM_TAB",#N/A,FALSE,"O"}</definedName>
    <definedName name="вфіп" localSheetId="100" hidden="1">{"BOP_TAB",#N/A,FALSE,"N";"MIDTERM_TAB",#N/A,FALSE,"O"}</definedName>
    <definedName name="вфіп" localSheetId="106" hidden="1">{"BOP_TAB",#N/A,FALSE,"N";"MIDTERM_TAB",#N/A,FALSE,"O"}</definedName>
    <definedName name="вфіп" localSheetId="80"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9" hidden="1">{"BOP_TAB",#N/A,FALSE,"N";"MIDTERM_TAB",#N/A,FALSE,"O"}</definedName>
    <definedName name="вфіп" localSheetId="50" hidden="1">{"BOP_TAB",#N/A,FALSE,"N";"MIDTERM_TAB",#N/A,FALSE,"O"}</definedName>
    <definedName name="вфіп" localSheetId="103" hidden="1">{"BOP_TAB",#N/A,FALSE,"N";"MIDTERM_TAB",#N/A,FALSE,"O"}</definedName>
    <definedName name="вфіп" localSheetId="104" hidden="1">{"BOP_TAB",#N/A,FALSE,"N";"MIDTERM_TAB",#N/A,FALSE,"O"}</definedName>
    <definedName name="вфіп" localSheetId="105" hidden="1">{"BOP_TAB",#N/A,FALSE,"N";"MIDTERM_TAB",#N/A,FALSE,"O"}</definedName>
    <definedName name="вфіп" hidden="1">{"BOP_TAB",#N/A,FALSE,"N";"MIDTERM_TAB",#N/A,FALSE,"O"}</definedName>
    <definedName name="гг" localSheetId="1" hidden="1">{#N/A,#N/A,FALSE,"Лист4"}</definedName>
    <definedName name="гг" localSheetId="14" hidden="1">{#N/A,#N/A,FALSE,"Лист4"}</definedName>
    <definedName name="гг" localSheetId="17"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6" hidden="1">{#N/A,#N/A,FALSE,"Лист4"}</definedName>
    <definedName name="гг" localSheetId="41" hidden="1">{#N/A,#N/A,FALSE,"Лист4"}</definedName>
    <definedName name="гг" localSheetId="45"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71" hidden="1">{#N/A,#N/A,FALSE,"Лист4"}</definedName>
    <definedName name="гг" localSheetId="65" hidden="1">{#N/A,#N/A,FALSE,"Лист4"}</definedName>
    <definedName name="гг" localSheetId="66" hidden="1">{#N/A,#N/A,FALSE,"Лист4"}</definedName>
    <definedName name="гг" localSheetId="68" hidden="1">{#N/A,#N/A,FALSE,"Лист4"}</definedName>
    <definedName name="гг" localSheetId="69" hidden="1">{#N/A,#N/A,FALSE,"Лист4"}</definedName>
    <definedName name="гг" localSheetId="72" hidden="1">{#N/A,#N/A,FALSE,"Лист4"}</definedName>
    <definedName name="гг" localSheetId="91" hidden="1">{#N/A,#N/A,FALSE,"Лист4"}</definedName>
    <definedName name="гг" localSheetId="92" hidden="1">{#N/A,#N/A,FALSE,"Лист4"}</definedName>
    <definedName name="гг" localSheetId="95" hidden="1">{#N/A,#N/A,FALSE,"Лист4"}</definedName>
    <definedName name="гг" localSheetId="97" hidden="1">{#N/A,#N/A,FALSE,"Лист4"}</definedName>
    <definedName name="гг" localSheetId="98" hidden="1">{#N/A,#N/A,FALSE,"Лист4"}</definedName>
    <definedName name="гг" localSheetId="99" hidden="1">{#N/A,#N/A,FALSE,"Лист4"}</definedName>
    <definedName name="гг" localSheetId="100" hidden="1">{#N/A,#N/A,FALSE,"Лист4"}</definedName>
    <definedName name="гг" localSheetId="106" hidden="1">{#N/A,#N/A,FALSE,"Лист4"}</definedName>
    <definedName name="гг" localSheetId="80"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9" hidden="1">{#N/A,#N/A,FALSE,"Лист4"}</definedName>
    <definedName name="гг" localSheetId="50" hidden="1">{#N/A,#N/A,FALSE,"Лист4"}</definedName>
    <definedName name="гг" localSheetId="103" hidden="1">{#N/A,#N/A,FALSE,"Лист4"}</definedName>
    <definedName name="гг" localSheetId="104" hidden="1">{#N/A,#N/A,FALSE,"Лист4"}</definedName>
    <definedName name="гг" localSheetId="105" hidden="1">{#N/A,#N/A,FALSE,"Лист4"}</definedName>
    <definedName name="гг" hidden="1">{#N/A,#N/A,FALSE,"Лист4"}</definedName>
    <definedName name="ггг" localSheetId="1" hidden="1">{#N/A,#N/A,FALSE,"Лист4"}</definedName>
    <definedName name="ггг" localSheetId="14" hidden="1">{#N/A,#N/A,FALSE,"Лист4"}</definedName>
    <definedName name="ггг" localSheetId="17"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6" hidden="1">{#N/A,#N/A,FALSE,"Лист4"}</definedName>
    <definedName name="ггг" localSheetId="41" hidden="1">{#N/A,#N/A,FALSE,"Лист4"}</definedName>
    <definedName name="ггг" localSheetId="45"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71" hidden="1">{#N/A,#N/A,FALSE,"Лист4"}</definedName>
    <definedName name="ггг" localSheetId="65" hidden="1">{#N/A,#N/A,FALSE,"Лист4"}</definedName>
    <definedName name="ггг" localSheetId="66" hidden="1">{#N/A,#N/A,FALSE,"Лист4"}</definedName>
    <definedName name="ггг" localSheetId="68" hidden="1">{#N/A,#N/A,FALSE,"Лист4"}</definedName>
    <definedName name="ггг" localSheetId="69" hidden="1">{#N/A,#N/A,FALSE,"Лист4"}</definedName>
    <definedName name="ггг" localSheetId="72" hidden="1">{#N/A,#N/A,FALSE,"Лист4"}</definedName>
    <definedName name="ггг" localSheetId="91" hidden="1">{#N/A,#N/A,FALSE,"Лист4"}</definedName>
    <definedName name="ггг" localSheetId="92" hidden="1">{#N/A,#N/A,FALSE,"Лист4"}</definedName>
    <definedName name="ггг" localSheetId="95" hidden="1">{#N/A,#N/A,FALSE,"Лист4"}</definedName>
    <definedName name="ггг" localSheetId="97" hidden="1">{#N/A,#N/A,FALSE,"Лист4"}</definedName>
    <definedName name="ггг" localSheetId="98" hidden="1">{#N/A,#N/A,FALSE,"Лист4"}</definedName>
    <definedName name="ггг" localSheetId="99" hidden="1">{#N/A,#N/A,FALSE,"Лист4"}</definedName>
    <definedName name="ггг" localSheetId="100" hidden="1">{#N/A,#N/A,FALSE,"Лист4"}</definedName>
    <definedName name="ггг" localSheetId="106" hidden="1">{#N/A,#N/A,FALSE,"Лист4"}</definedName>
    <definedName name="ггг" localSheetId="80"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9" hidden="1">{#N/A,#N/A,FALSE,"Лист4"}</definedName>
    <definedName name="ггг" localSheetId="50" hidden="1">{#N/A,#N/A,FALSE,"Лист4"}</definedName>
    <definedName name="ггг" localSheetId="103" hidden="1">{#N/A,#N/A,FALSE,"Лист4"}</definedName>
    <definedName name="ггг" localSheetId="104" hidden="1">{#N/A,#N/A,FALSE,"Лист4"}</definedName>
    <definedName name="ггг" localSheetId="105" hidden="1">{#N/A,#N/A,FALSE,"Лист4"}</definedName>
    <definedName name="ггг" hidden="1">{#N/A,#N/A,FALSE,"Лист4"}</definedName>
    <definedName name="ггггг" localSheetId="1" hidden="1">{#N/A,#N/A,FALSE,"Лист4"}</definedName>
    <definedName name="ггггг" localSheetId="14" hidden="1">{#N/A,#N/A,FALSE,"Лист4"}</definedName>
    <definedName name="ггггг" localSheetId="17"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6" hidden="1">{#N/A,#N/A,FALSE,"Лист4"}</definedName>
    <definedName name="ггггг" localSheetId="41" hidden="1">{#N/A,#N/A,FALSE,"Лист4"}</definedName>
    <definedName name="ггггг" localSheetId="45"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71" hidden="1">{#N/A,#N/A,FALSE,"Лист4"}</definedName>
    <definedName name="ггггг" localSheetId="65" hidden="1">{#N/A,#N/A,FALSE,"Лист4"}</definedName>
    <definedName name="ггггг" localSheetId="66" hidden="1">{#N/A,#N/A,FALSE,"Лист4"}</definedName>
    <definedName name="ггггг" localSheetId="68" hidden="1">{#N/A,#N/A,FALSE,"Лист4"}</definedName>
    <definedName name="ггггг" localSheetId="69" hidden="1">{#N/A,#N/A,FALSE,"Лист4"}</definedName>
    <definedName name="ггггг" localSheetId="72" hidden="1">{#N/A,#N/A,FALSE,"Лист4"}</definedName>
    <definedName name="ггггг" localSheetId="91" hidden="1">{#N/A,#N/A,FALSE,"Лист4"}</definedName>
    <definedName name="ггггг" localSheetId="92" hidden="1">{#N/A,#N/A,FALSE,"Лист4"}</definedName>
    <definedName name="ггггг" localSheetId="95" hidden="1">{#N/A,#N/A,FALSE,"Лист4"}</definedName>
    <definedName name="ггггг" localSheetId="97" hidden="1">{#N/A,#N/A,FALSE,"Лист4"}</definedName>
    <definedName name="ггггг" localSheetId="98" hidden="1">{#N/A,#N/A,FALSE,"Лист4"}</definedName>
    <definedName name="ггггг" localSheetId="99" hidden="1">{#N/A,#N/A,FALSE,"Лист4"}</definedName>
    <definedName name="ггггг" localSheetId="100" hidden="1">{#N/A,#N/A,FALSE,"Лист4"}</definedName>
    <definedName name="ггггг" localSheetId="106" hidden="1">{#N/A,#N/A,FALSE,"Лист4"}</definedName>
    <definedName name="ггггг" localSheetId="80"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9" hidden="1">{#N/A,#N/A,FALSE,"Лист4"}</definedName>
    <definedName name="ггггг" localSheetId="50" hidden="1">{#N/A,#N/A,FALSE,"Лист4"}</definedName>
    <definedName name="ггггг" localSheetId="103" hidden="1">{#N/A,#N/A,FALSE,"Лист4"}</definedName>
    <definedName name="ггггг" localSheetId="104" hidden="1">{#N/A,#N/A,FALSE,"Лист4"}</definedName>
    <definedName name="ггггг" localSheetId="105" hidden="1">{#N/A,#N/A,FALSE,"Лист4"}</definedName>
    <definedName name="ггггг" hidden="1">{#N/A,#N/A,FALSE,"Лист4"}</definedName>
    <definedName name="гго" localSheetId="1" hidden="1">{#N/A,#N/A,FALSE,"Лист4"}</definedName>
    <definedName name="гго" localSheetId="14" hidden="1">{#N/A,#N/A,FALSE,"Лист4"}</definedName>
    <definedName name="гго" localSheetId="17"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6" hidden="1">{#N/A,#N/A,FALSE,"Лист4"}</definedName>
    <definedName name="гго" localSheetId="41" hidden="1">{#N/A,#N/A,FALSE,"Лист4"}</definedName>
    <definedName name="гго" localSheetId="45"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71" hidden="1">{#N/A,#N/A,FALSE,"Лист4"}</definedName>
    <definedName name="гго" localSheetId="65" hidden="1">{#N/A,#N/A,FALSE,"Лист4"}</definedName>
    <definedName name="гго" localSheetId="66" hidden="1">{#N/A,#N/A,FALSE,"Лист4"}</definedName>
    <definedName name="гго" localSheetId="68" hidden="1">{#N/A,#N/A,FALSE,"Лист4"}</definedName>
    <definedName name="гго" localSheetId="69" hidden="1">{#N/A,#N/A,FALSE,"Лист4"}</definedName>
    <definedName name="гго" localSheetId="72" hidden="1">{#N/A,#N/A,FALSE,"Лист4"}</definedName>
    <definedName name="гго" localSheetId="91" hidden="1">{#N/A,#N/A,FALSE,"Лист4"}</definedName>
    <definedName name="гго" localSheetId="92" hidden="1">{#N/A,#N/A,FALSE,"Лист4"}</definedName>
    <definedName name="гго" localSheetId="95" hidden="1">{#N/A,#N/A,FALSE,"Лист4"}</definedName>
    <definedName name="гго" localSheetId="97" hidden="1">{#N/A,#N/A,FALSE,"Лист4"}</definedName>
    <definedName name="гго" localSheetId="98" hidden="1">{#N/A,#N/A,FALSE,"Лист4"}</definedName>
    <definedName name="гго" localSheetId="99" hidden="1">{#N/A,#N/A,FALSE,"Лист4"}</definedName>
    <definedName name="гго" localSheetId="100" hidden="1">{#N/A,#N/A,FALSE,"Лист4"}</definedName>
    <definedName name="гго" localSheetId="106" hidden="1">{#N/A,#N/A,FALSE,"Лист4"}</definedName>
    <definedName name="гго" localSheetId="80"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9" hidden="1">{#N/A,#N/A,FALSE,"Лист4"}</definedName>
    <definedName name="гго" localSheetId="50" hidden="1">{#N/A,#N/A,FALSE,"Лист4"}</definedName>
    <definedName name="гго" localSheetId="103" hidden="1">{#N/A,#N/A,FALSE,"Лист4"}</definedName>
    <definedName name="гго" localSheetId="104" hidden="1">{#N/A,#N/A,FALSE,"Лист4"}</definedName>
    <definedName name="гго" localSheetId="105" hidden="1">{#N/A,#N/A,FALSE,"Лист4"}</definedName>
    <definedName name="гго" hidden="1">{#N/A,#N/A,FALSE,"Лист4"}</definedName>
    <definedName name="ггшшз" localSheetId="1" hidden="1">{#N/A,#N/A,FALSE,"Лист4"}</definedName>
    <definedName name="ггшшз" localSheetId="14" hidden="1">{#N/A,#N/A,FALSE,"Лист4"}</definedName>
    <definedName name="ггшшз" localSheetId="17"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6" hidden="1">{#N/A,#N/A,FALSE,"Лист4"}</definedName>
    <definedName name="ггшшз" localSheetId="41" hidden="1">{#N/A,#N/A,FALSE,"Лист4"}</definedName>
    <definedName name="ггшшз" localSheetId="45"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71" hidden="1">{#N/A,#N/A,FALSE,"Лист4"}</definedName>
    <definedName name="ггшшз" localSheetId="65" hidden="1">{#N/A,#N/A,FALSE,"Лист4"}</definedName>
    <definedName name="ггшшз" localSheetId="66" hidden="1">{#N/A,#N/A,FALSE,"Лист4"}</definedName>
    <definedName name="ггшшз" localSheetId="68" hidden="1">{#N/A,#N/A,FALSE,"Лист4"}</definedName>
    <definedName name="ггшшз" localSheetId="69" hidden="1">{#N/A,#N/A,FALSE,"Лист4"}</definedName>
    <definedName name="ггшшз" localSheetId="72" hidden="1">{#N/A,#N/A,FALSE,"Лист4"}</definedName>
    <definedName name="ггшшз" localSheetId="91" hidden="1">{#N/A,#N/A,FALSE,"Лист4"}</definedName>
    <definedName name="ггшшз" localSheetId="92" hidden="1">{#N/A,#N/A,FALSE,"Лист4"}</definedName>
    <definedName name="ггшшз" localSheetId="95" hidden="1">{#N/A,#N/A,FALSE,"Лист4"}</definedName>
    <definedName name="ггшшз" localSheetId="97" hidden="1">{#N/A,#N/A,FALSE,"Лист4"}</definedName>
    <definedName name="ггшшз" localSheetId="98" hidden="1">{#N/A,#N/A,FALSE,"Лист4"}</definedName>
    <definedName name="ггшшз" localSheetId="99" hidden="1">{#N/A,#N/A,FALSE,"Лист4"}</definedName>
    <definedName name="ггшшз" localSheetId="100" hidden="1">{#N/A,#N/A,FALSE,"Лист4"}</definedName>
    <definedName name="ггшшз" localSheetId="106" hidden="1">{#N/A,#N/A,FALSE,"Лист4"}</definedName>
    <definedName name="ггшшз" localSheetId="80"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9" hidden="1">{#N/A,#N/A,FALSE,"Лист4"}</definedName>
    <definedName name="ггшшз" localSheetId="50" hidden="1">{#N/A,#N/A,FALSE,"Лист4"}</definedName>
    <definedName name="ггшшз" localSheetId="103" hidden="1">{#N/A,#N/A,FALSE,"Лист4"}</definedName>
    <definedName name="ггшшз" localSheetId="104" hidden="1">{#N/A,#N/A,FALSE,"Лист4"}</definedName>
    <definedName name="ггшшз" localSheetId="105" hidden="1">{#N/A,#N/A,FALSE,"Лист4"}</definedName>
    <definedName name="ггшшз" hidden="1">{#N/A,#N/A,FALSE,"Лист4"}</definedName>
    <definedName name="гр" localSheetId="1" hidden="1">{#N/A,#N/A,FALSE,"Лист4"}</definedName>
    <definedName name="гр" localSheetId="14" hidden="1">{#N/A,#N/A,FALSE,"Лист4"}</definedName>
    <definedName name="гр" localSheetId="17"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6" hidden="1">{#N/A,#N/A,FALSE,"Лист4"}</definedName>
    <definedName name="гр" localSheetId="41" hidden="1">{#N/A,#N/A,FALSE,"Лист4"}</definedName>
    <definedName name="гр" localSheetId="45"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71" hidden="1">{#N/A,#N/A,FALSE,"Лист4"}</definedName>
    <definedName name="гр" localSheetId="65" hidden="1">{#N/A,#N/A,FALSE,"Лист4"}</definedName>
    <definedName name="гр" localSheetId="66" hidden="1">{#N/A,#N/A,FALSE,"Лист4"}</definedName>
    <definedName name="гр" localSheetId="68" hidden="1">{#N/A,#N/A,FALSE,"Лист4"}</definedName>
    <definedName name="гр" localSheetId="69" hidden="1">{#N/A,#N/A,FALSE,"Лист4"}</definedName>
    <definedName name="гр" localSheetId="72" hidden="1">{#N/A,#N/A,FALSE,"Лист4"}</definedName>
    <definedName name="гр" localSheetId="91" hidden="1">{#N/A,#N/A,FALSE,"Лист4"}</definedName>
    <definedName name="гр" localSheetId="92" hidden="1">{#N/A,#N/A,FALSE,"Лист4"}</definedName>
    <definedName name="гр" localSheetId="95" hidden="1">{#N/A,#N/A,FALSE,"Лист4"}</definedName>
    <definedName name="гр" localSheetId="97" hidden="1">{#N/A,#N/A,FALSE,"Лист4"}</definedName>
    <definedName name="гр" localSheetId="98" hidden="1">{#N/A,#N/A,FALSE,"Лист4"}</definedName>
    <definedName name="гр" localSheetId="99" hidden="1">{#N/A,#N/A,FALSE,"Лист4"}</definedName>
    <definedName name="гр" localSheetId="100" hidden="1">{#N/A,#N/A,FALSE,"Лист4"}</definedName>
    <definedName name="гр" localSheetId="106" hidden="1">{#N/A,#N/A,FALSE,"Лист4"}</definedName>
    <definedName name="гр" localSheetId="80"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9" hidden="1">{#N/A,#N/A,FALSE,"Лист4"}</definedName>
    <definedName name="гр" localSheetId="50" hidden="1">{#N/A,#N/A,FALSE,"Лист4"}</definedName>
    <definedName name="гр" localSheetId="103" hidden="1">{#N/A,#N/A,FALSE,"Лист4"}</definedName>
    <definedName name="гр" localSheetId="104" hidden="1">{#N/A,#N/A,FALSE,"Лист4"}</definedName>
    <definedName name="гр" localSheetId="105" hidden="1">{#N/A,#N/A,FALSE,"Лист4"}</definedName>
    <definedName name="гр" hidden="1">{#N/A,#N/A,FALSE,"Лист4"}</definedName>
    <definedName name="ГЦ" localSheetId="1" hidden="1">{#N/A,#N/A,FALSE,"т02бд"}</definedName>
    <definedName name="ГЦ" localSheetId="14" hidden="1">{#N/A,#N/A,FALSE,"т02бд"}</definedName>
    <definedName name="ГЦ" localSheetId="17"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6" hidden="1">{#N/A,#N/A,FALSE,"т02бд"}</definedName>
    <definedName name="ГЦ" localSheetId="41" hidden="1">{#N/A,#N/A,FALSE,"т02бд"}</definedName>
    <definedName name="ГЦ" localSheetId="45"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71" hidden="1">{#N/A,#N/A,FALSE,"т02бд"}</definedName>
    <definedName name="ГЦ" localSheetId="65" hidden="1">{#N/A,#N/A,FALSE,"т02бд"}</definedName>
    <definedName name="ГЦ" localSheetId="66" hidden="1">{#N/A,#N/A,FALSE,"т02бд"}</definedName>
    <definedName name="ГЦ" localSheetId="68" hidden="1">{#N/A,#N/A,FALSE,"т02бд"}</definedName>
    <definedName name="ГЦ" localSheetId="69" hidden="1">{#N/A,#N/A,FALSE,"т02бд"}</definedName>
    <definedName name="ГЦ" localSheetId="72" hidden="1">{#N/A,#N/A,FALSE,"т02бд"}</definedName>
    <definedName name="ГЦ" localSheetId="91" hidden="1">{#N/A,#N/A,FALSE,"т02бд"}</definedName>
    <definedName name="ГЦ" localSheetId="92" hidden="1">{#N/A,#N/A,FALSE,"т02бд"}</definedName>
    <definedName name="ГЦ" localSheetId="95" hidden="1">{#N/A,#N/A,FALSE,"т02бд"}</definedName>
    <definedName name="ГЦ" localSheetId="97" hidden="1">{#N/A,#N/A,FALSE,"т02бд"}</definedName>
    <definedName name="ГЦ" localSheetId="98" hidden="1">{#N/A,#N/A,FALSE,"т02бд"}</definedName>
    <definedName name="ГЦ" localSheetId="99" hidden="1">{#N/A,#N/A,FALSE,"т02бд"}</definedName>
    <definedName name="ГЦ" localSheetId="100" hidden="1">{#N/A,#N/A,FALSE,"т02бд"}</definedName>
    <definedName name="ГЦ" localSheetId="106" hidden="1">{#N/A,#N/A,FALSE,"т02бд"}</definedName>
    <definedName name="ГЦ" localSheetId="80"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9" hidden="1">{#N/A,#N/A,FALSE,"т02бд"}</definedName>
    <definedName name="ГЦ" localSheetId="50" hidden="1">{#N/A,#N/A,FALSE,"т02бд"}</definedName>
    <definedName name="ГЦ" localSheetId="103" hidden="1">{#N/A,#N/A,FALSE,"т02бд"}</definedName>
    <definedName name="ГЦ" localSheetId="104" hidden="1">{#N/A,#N/A,FALSE,"т02бд"}</definedName>
    <definedName name="ГЦ" localSheetId="105" hidden="1">{#N/A,#N/A,FALSE,"т02бд"}</definedName>
    <definedName name="ГЦ" hidden="1">{#N/A,#N/A,FALSE,"т02бд"}</definedName>
    <definedName name="ддд" localSheetId="1" hidden="1">{#N/A,#N/A,FALSE,"Лист4"}</definedName>
    <definedName name="ддд" localSheetId="14" hidden="1">{#N/A,#N/A,FALSE,"Лист4"}</definedName>
    <definedName name="ддд" localSheetId="17"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6" hidden="1">{#N/A,#N/A,FALSE,"Лист4"}</definedName>
    <definedName name="ддд" localSheetId="41" hidden="1">{#N/A,#N/A,FALSE,"Лист4"}</definedName>
    <definedName name="ддд" localSheetId="45"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71" hidden="1">{#N/A,#N/A,FALSE,"Лист4"}</definedName>
    <definedName name="ддд" localSheetId="65" hidden="1">{#N/A,#N/A,FALSE,"Лист4"}</definedName>
    <definedName name="ддд" localSheetId="66" hidden="1">{#N/A,#N/A,FALSE,"Лист4"}</definedName>
    <definedName name="ддд" localSheetId="68" hidden="1">{#N/A,#N/A,FALSE,"Лист4"}</definedName>
    <definedName name="ддд" localSheetId="69" hidden="1">{#N/A,#N/A,FALSE,"Лист4"}</definedName>
    <definedName name="ддд" localSheetId="72" hidden="1">{#N/A,#N/A,FALSE,"Лист4"}</definedName>
    <definedName name="ддд" localSheetId="91" hidden="1">{#N/A,#N/A,FALSE,"Лист4"}</definedName>
    <definedName name="ддд" localSheetId="92" hidden="1">{#N/A,#N/A,FALSE,"Лист4"}</definedName>
    <definedName name="ддд" localSheetId="95" hidden="1">{#N/A,#N/A,FALSE,"Лист4"}</definedName>
    <definedName name="ддд" localSheetId="97" hidden="1">{#N/A,#N/A,FALSE,"Лист4"}</definedName>
    <definedName name="ддд" localSheetId="98" hidden="1">{#N/A,#N/A,FALSE,"Лист4"}</definedName>
    <definedName name="ддд" localSheetId="99" hidden="1">{#N/A,#N/A,FALSE,"Лист4"}</definedName>
    <definedName name="ддд" localSheetId="100" hidden="1">{#N/A,#N/A,FALSE,"Лист4"}</definedName>
    <definedName name="ддд" localSheetId="106" hidden="1">{#N/A,#N/A,FALSE,"Лист4"}</definedName>
    <definedName name="ддд" localSheetId="80"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9" hidden="1">{#N/A,#N/A,FALSE,"Лист4"}</definedName>
    <definedName name="ддд" localSheetId="50" hidden="1">{#N/A,#N/A,FALSE,"Лист4"}</definedName>
    <definedName name="ддд" localSheetId="103" hidden="1">{#N/A,#N/A,FALSE,"Лист4"}</definedName>
    <definedName name="ддд" localSheetId="104" hidden="1">{#N/A,#N/A,FALSE,"Лист4"}</definedName>
    <definedName name="ддд" localSheetId="105" hidden="1">{#N/A,#N/A,FALSE,"Лист4"}</definedName>
    <definedName name="ддд" hidden="1">{#N/A,#N/A,FALSE,"Лист4"}</definedName>
    <definedName name="е" localSheetId="1" hidden="1">{#N/A,#N/A,FALSE,"Лист4"}</definedName>
    <definedName name="е" localSheetId="14" hidden="1">{#N/A,#N/A,FALSE,"Лист4"}</definedName>
    <definedName name="е" localSheetId="17"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6" hidden="1">{#N/A,#N/A,FALSE,"Лист4"}</definedName>
    <definedName name="е" localSheetId="41" hidden="1">{#N/A,#N/A,FALSE,"Лист4"}</definedName>
    <definedName name="е" localSheetId="45"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71" hidden="1">{#N/A,#N/A,FALSE,"Лист4"}</definedName>
    <definedName name="е" localSheetId="65" hidden="1">{#N/A,#N/A,FALSE,"Лист4"}</definedName>
    <definedName name="е" localSheetId="66" hidden="1">{#N/A,#N/A,FALSE,"Лист4"}</definedName>
    <definedName name="е" localSheetId="68" hidden="1">{#N/A,#N/A,FALSE,"Лист4"}</definedName>
    <definedName name="е" localSheetId="69" hidden="1">{#N/A,#N/A,FALSE,"Лист4"}</definedName>
    <definedName name="е" localSheetId="72" hidden="1">{#N/A,#N/A,FALSE,"Лист4"}</definedName>
    <definedName name="е" localSheetId="91" hidden="1">{#N/A,#N/A,FALSE,"Лист4"}</definedName>
    <definedName name="е" localSheetId="92" hidden="1">{#N/A,#N/A,FALSE,"Лист4"}</definedName>
    <definedName name="е" localSheetId="95" hidden="1">{#N/A,#N/A,FALSE,"Лист4"}</definedName>
    <definedName name="е" localSheetId="97" hidden="1">{#N/A,#N/A,FALSE,"Лист4"}</definedName>
    <definedName name="е" localSheetId="98" hidden="1">{#N/A,#N/A,FALSE,"Лист4"}</definedName>
    <definedName name="е" localSheetId="99" hidden="1">{#N/A,#N/A,FALSE,"Лист4"}</definedName>
    <definedName name="е" localSheetId="100" hidden="1">{#N/A,#N/A,FALSE,"Лист4"}</definedName>
    <definedName name="е" localSheetId="106" hidden="1">{#N/A,#N/A,FALSE,"Лист4"}</definedName>
    <definedName name="е" localSheetId="80"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9" hidden="1">{#N/A,#N/A,FALSE,"Лист4"}</definedName>
    <definedName name="е" localSheetId="50" hidden="1">{#N/A,#N/A,FALSE,"Лист4"}</definedName>
    <definedName name="е" localSheetId="103" hidden="1">{#N/A,#N/A,FALSE,"Лист4"}</definedName>
    <definedName name="е" localSheetId="104" hidden="1">{#N/A,#N/A,FALSE,"Лист4"}</definedName>
    <definedName name="е" localSheetId="105" hidden="1">{#N/A,#N/A,FALSE,"Лист4"}</definedName>
    <definedName name="е" hidden="1">{#N/A,#N/A,FALSE,"Лист4"}</definedName>
    <definedName name="ее" localSheetId="1" hidden="1">{#N/A,#N/A,FALSE,"т02бд"}</definedName>
    <definedName name="ее" localSheetId="14" hidden="1">{#N/A,#N/A,FALSE,"т02бд"}</definedName>
    <definedName name="ее" localSheetId="17"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6" hidden="1">{#N/A,#N/A,FALSE,"т02бд"}</definedName>
    <definedName name="ее" localSheetId="41" hidden="1">{#N/A,#N/A,FALSE,"т02бд"}</definedName>
    <definedName name="ее" localSheetId="45"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71" hidden="1">{#N/A,#N/A,FALSE,"т02бд"}</definedName>
    <definedName name="ее" localSheetId="65" hidden="1">{#N/A,#N/A,FALSE,"т02бд"}</definedName>
    <definedName name="ее" localSheetId="66" hidden="1">{#N/A,#N/A,FALSE,"т02бд"}</definedName>
    <definedName name="ее" localSheetId="68" hidden="1">{#N/A,#N/A,FALSE,"т02бд"}</definedName>
    <definedName name="ее" localSheetId="69" hidden="1">{#N/A,#N/A,FALSE,"т02бд"}</definedName>
    <definedName name="ее" localSheetId="72" hidden="1">{#N/A,#N/A,FALSE,"т02бд"}</definedName>
    <definedName name="ее" localSheetId="91" hidden="1">{#N/A,#N/A,FALSE,"т02бд"}</definedName>
    <definedName name="ее" localSheetId="92" hidden="1">{#N/A,#N/A,FALSE,"т02бд"}</definedName>
    <definedName name="ее" localSheetId="95" hidden="1">{#N/A,#N/A,FALSE,"т02бд"}</definedName>
    <definedName name="ее" localSheetId="97" hidden="1">{#N/A,#N/A,FALSE,"т02бд"}</definedName>
    <definedName name="ее" localSheetId="98" hidden="1">{#N/A,#N/A,FALSE,"т02бд"}</definedName>
    <definedName name="ее" localSheetId="99" hidden="1">{#N/A,#N/A,FALSE,"т02бд"}</definedName>
    <definedName name="ее" localSheetId="100" hidden="1">{#N/A,#N/A,FALSE,"т02бд"}</definedName>
    <definedName name="ее" localSheetId="106" hidden="1">{#N/A,#N/A,FALSE,"т02бд"}</definedName>
    <definedName name="ее" localSheetId="80"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9" hidden="1">{#N/A,#N/A,FALSE,"т02бд"}</definedName>
    <definedName name="ее" localSheetId="50" hidden="1">{#N/A,#N/A,FALSE,"т02бд"}</definedName>
    <definedName name="ее" localSheetId="103" hidden="1">{#N/A,#N/A,FALSE,"т02бд"}</definedName>
    <definedName name="ее" localSheetId="104" hidden="1">{#N/A,#N/A,FALSE,"т02бд"}</definedName>
    <definedName name="ее" localSheetId="105" hidden="1">{#N/A,#N/A,FALSE,"т02бд"}</definedName>
    <definedName name="ее" hidden="1">{#N/A,#N/A,FALSE,"т02бд"}</definedName>
    <definedName name="ееге" localSheetId="1" hidden="1">{#N/A,#N/A,FALSE,"Лист4"}</definedName>
    <definedName name="ееге" localSheetId="14" hidden="1">{#N/A,#N/A,FALSE,"Лист4"}</definedName>
    <definedName name="ееге" localSheetId="17"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6" hidden="1">{#N/A,#N/A,FALSE,"Лист4"}</definedName>
    <definedName name="ееге" localSheetId="41" hidden="1">{#N/A,#N/A,FALSE,"Лист4"}</definedName>
    <definedName name="ееге" localSheetId="45"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71" hidden="1">{#N/A,#N/A,FALSE,"Лист4"}</definedName>
    <definedName name="ееге" localSheetId="65" hidden="1">{#N/A,#N/A,FALSE,"Лист4"}</definedName>
    <definedName name="ееге" localSheetId="66" hidden="1">{#N/A,#N/A,FALSE,"Лист4"}</definedName>
    <definedName name="ееге" localSheetId="68" hidden="1">{#N/A,#N/A,FALSE,"Лист4"}</definedName>
    <definedName name="ееге" localSheetId="69" hidden="1">{#N/A,#N/A,FALSE,"Лист4"}</definedName>
    <definedName name="ееге" localSheetId="72" hidden="1">{#N/A,#N/A,FALSE,"Лист4"}</definedName>
    <definedName name="ееге" localSheetId="91" hidden="1">{#N/A,#N/A,FALSE,"Лист4"}</definedName>
    <definedName name="ееге" localSheetId="92" hidden="1">{#N/A,#N/A,FALSE,"Лист4"}</definedName>
    <definedName name="ееге" localSheetId="95" hidden="1">{#N/A,#N/A,FALSE,"Лист4"}</definedName>
    <definedName name="ееге" localSheetId="97" hidden="1">{#N/A,#N/A,FALSE,"Лист4"}</definedName>
    <definedName name="ееге" localSheetId="98" hidden="1">{#N/A,#N/A,FALSE,"Лист4"}</definedName>
    <definedName name="ееге" localSheetId="99" hidden="1">{#N/A,#N/A,FALSE,"Лист4"}</definedName>
    <definedName name="ееге" localSheetId="100" hidden="1">{#N/A,#N/A,FALSE,"Лист4"}</definedName>
    <definedName name="ееге" localSheetId="106" hidden="1">{#N/A,#N/A,FALSE,"Лист4"}</definedName>
    <definedName name="ееге" localSheetId="80"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9" hidden="1">{#N/A,#N/A,FALSE,"Лист4"}</definedName>
    <definedName name="ееге" localSheetId="50" hidden="1">{#N/A,#N/A,FALSE,"Лист4"}</definedName>
    <definedName name="ееге" localSheetId="103" hidden="1">{#N/A,#N/A,FALSE,"Лист4"}</definedName>
    <definedName name="ееге" localSheetId="104" hidden="1">{#N/A,#N/A,FALSE,"Лист4"}</definedName>
    <definedName name="ееге" localSheetId="105" hidden="1">{#N/A,#N/A,FALSE,"Лист4"}</definedName>
    <definedName name="ееге" hidden="1">{#N/A,#N/A,FALSE,"Лист4"}</definedName>
    <definedName name="еегше" localSheetId="1" hidden="1">{#N/A,#N/A,FALSE,"Лист4"}</definedName>
    <definedName name="еегше" localSheetId="14" hidden="1">{#N/A,#N/A,FALSE,"Лист4"}</definedName>
    <definedName name="еегше" localSheetId="17"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6" hidden="1">{#N/A,#N/A,FALSE,"Лист4"}</definedName>
    <definedName name="еегше" localSheetId="41" hidden="1">{#N/A,#N/A,FALSE,"Лист4"}</definedName>
    <definedName name="еегше" localSheetId="45"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71" hidden="1">{#N/A,#N/A,FALSE,"Лист4"}</definedName>
    <definedName name="еегше" localSheetId="65" hidden="1">{#N/A,#N/A,FALSE,"Лист4"}</definedName>
    <definedName name="еегше" localSheetId="66" hidden="1">{#N/A,#N/A,FALSE,"Лист4"}</definedName>
    <definedName name="еегше" localSheetId="68" hidden="1">{#N/A,#N/A,FALSE,"Лист4"}</definedName>
    <definedName name="еегше" localSheetId="69" hidden="1">{#N/A,#N/A,FALSE,"Лист4"}</definedName>
    <definedName name="еегше" localSheetId="72" hidden="1">{#N/A,#N/A,FALSE,"Лист4"}</definedName>
    <definedName name="еегше" localSheetId="91" hidden="1">{#N/A,#N/A,FALSE,"Лист4"}</definedName>
    <definedName name="еегше" localSheetId="92" hidden="1">{#N/A,#N/A,FALSE,"Лист4"}</definedName>
    <definedName name="еегше" localSheetId="95" hidden="1">{#N/A,#N/A,FALSE,"Лист4"}</definedName>
    <definedName name="еегше" localSheetId="97" hidden="1">{#N/A,#N/A,FALSE,"Лист4"}</definedName>
    <definedName name="еегше" localSheetId="98" hidden="1">{#N/A,#N/A,FALSE,"Лист4"}</definedName>
    <definedName name="еегше" localSheetId="99" hidden="1">{#N/A,#N/A,FALSE,"Лист4"}</definedName>
    <definedName name="еегше" localSheetId="100" hidden="1">{#N/A,#N/A,FALSE,"Лист4"}</definedName>
    <definedName name="еегше" localSheetId="106" hidden="1">{#N/A,#N/A,FALSE,"Лист4"}</definedName>
    <definedName name="еегше" localSheetId="80"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9" hidden="1">{#N/A,#N/A,FALSE,"Лист4"}</definedName>
    <definedName name="еегше" localSheetId="50" hidden="1">{#N/A,#N/A,FALSE,"Лист4"}</definedName>
    <definedName name="еегше" localSheetId="103" hidden="1">{#N/A,#N/A,FALSE,"Лист4"}</definedName>
    <definedName name="еегше" localSheetId="104" hidden="1">{#N/A,#N/A,FALSE,"Лист4"}</definedName>
    <definedName name="еегше" localSheetId="105" hidden="1">{#N/A,#N/A,FALSE,"Лист4"}</definedName>
    <definedName name="еегше" hidden="1">{#N/A,#N/A,FALSE,"Лист4"}</definedName>
    <definedName name="еее" localSheetId="1" hidden="1">{#N/A,#N/A,FALSE,"Лист4"}</definedName>
    <definedName name="еее" localSheetId="14" hidden="1">{#N/A,#N/A,FALSE,"Лист4"}</definedName>
    <definedName name="еее" localSheetId="17"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6" hidden="1">{#N/A,#N/A,FALSE,"Лист4"}</definedName>
    <definedName name="еее" localSheetId="41" hidden="1">{#N/A,#N/A,FALSE,"Лист4"}</definedName>
    <definedName name="еее" localSheetId="45"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71" hidden="1">{#N/A,#N/A,FALSE,"Лист4"}</definedName>
    <definedName name="еее" localSheetId="65" hidden="1">{#N/A,#N/A,FALSE,"Лист4"}</definedName>
    <definedName name="еее" localSheetId="66" hidden="1">{#N/A,#N/A,FALSE,"Лист4"}</definedName>
    <definedName name="еее" localSheetId="68" hidden="1">{#N/A,#N/A,FALSE,"Лист4"}</definedName>
    <definedName name="еее" localSheetId="69" hidden="1">{#N/A,#N/A,FALSE,"Лист4"}</definedName>
    <definedName name="еее" localSheetId="72" hidden="1">{#N/A,#N/A,FALSE,"Лист4"}</definedName>
    <definedName name="еее" localSheetId="91" hidden="1">{#N/A,#N/A,FALSE,"Лист4"}</definedName>
    <definedName name="еее" localSheetId="92" hidden="1">{#N/A,#N/A,FALSE,"Лист4"}</definedName>
    <definedName name="еее" localSheetId="95" hidden="1">{#N/A,#N/A,FALSE,"Лист4"}</definedName>
    <definedName name="еее" localSheetId="97" hidden="1">{#N/A,#N/A,FALSE,"Лист4"}</definedName>
    <definedName name="еее" localSheetId="98" hidden="1">{#N/A,#N/A,FALSE,"Лист4"}</definedName>
    <definedName name="еее" localSheetId="99" hidden="1">{#N/A,#N/A,FALSE,"Лист4"}</definedName>
    <definedName name="еее" localSheetId="100" hidden="1">{#N/A,#N/A,FALSE,"Лист4"}</definedName>
    <definedName name="еее" localSheetId="106" hidden="1">{#N/A,#N/A,FALSE,"Лист4"}</definedName>
    <definedName name="еее" localSheetId="80"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9" hidden="1">{#N/A,#N/A,FALSE,"Лист4"}</definedName>
    <definedName name="еее" localSheetId="50" hidden="1">{#N/A,#N/A,FALSE,"Лист4"}</definedName>
    <definedName name="еее" localSheetId="103" hidden="1">{#N/A,#N/A,FALSE,"Лист4"}</definedName>
    <definedName name="еее" localSheetId="104" hidden="1">{#N/A,#N/A,FALSE,"Лист4"}</definedName>
    <definedName name="еее" localSheetId="105" hidden="1">{#N/A,#N/A,FALSE,"Лист4"}</definedName>
    <definedName name="еее" hidden="1">{#N/A,#N/A,FALSE,"Лист4"}</definedName>
    <definedName name="ееее" localSheetId="1" hidden="1">{#N/A,#N/A,FALSE,"Лист4"}</definedName>
    <definedName name="ееее" localSheetId="14" hidden="1">{#N/A,#N/A,FALSE,"Лист4"}</definedName>
    <definedName name="ееее" localSheetId="17"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6" hidden="1">{#N/A,#N/A,FALSE,"Лист4"}</definedName>
    <definedName name="ееее" localSheetId="41" hidden="1">{#N/A,#N/A,FALSE,"Лист4"}</definedName>
    <definedName name="ееее" localSheetId="45"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71" hidden="1">{#N/A,#N/A,FALSE,"Лист4"}</definedName>
    <definedName name="ееее" localSheetId="65" hidden="1">{#N/A,#N/A,FALSE,"Лист4"}</definedName>
    <definedName name="ееее" localSheetId="66" hidden="1">{#N/A,#N/A,FALSE,"Лист4"}</definedName>
    <definedName name="ееее" localSheetId="68" hidden="1">{#N/A,#N/A,FALSE,"Лист4"}</definedName>
    <definedName name="ееее" localSheetId="69" hidden="1">{#N/A,#N/A,FALSE,"Лист4"}</definedName>
    <definedName name="ееее" localSheetId="72" hidden="1">{#N/A,#N/A,FALSE,"Лист4"}</definedName>
    <definedName name="ееее" localSheetId="91" hidden="1">{#N/A,#N/A,FALSE,"Лист4"}</definedName>
    <definedName name="ееее" localSheetId="92" hidden="1">{#N/A,#N/A,FALSE,"Лист4"}</definedName>
    <definedName name="ееее" localSheetId="95" hidden="1">{#N/A,#N/A,FALSE,"Лист4"}</definedName>
    <definedName name="ееее" localSheetId="97" hidden="1">{#N/A,#N/A,FALSE,"Лист4"}</definedName>
    <definedName name="ееее" localSheetId="98" hidden="1">{#N/A,#N/A,FALSE,"Лист4"}</definedName>
    <definedName name="ееее" localSheetId="99" hidden="1">{#N/A,#N/A,FALSE,"Лист4"}</definedName>
    <definedName name="ееее" localSheetId="100" hidden="1">{#N/A,#N/A,FALSE,"Лист4"}</definedName>
    <definedName name="ееее" localSheetId="106" hidden="1">{#N/A,#N/A,FALSE,"Лист4"}</definedName>
    <definedName name="ееее" localSheetId="80"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9" hidden="1">{#N/A,#N/A,FALSE,"Лист4"}</definedName>
    <definedName name="ееее" localSheetId="50" hidden="1">{#N/A,#N/A,FALSE,"Лист4"}</definedName>
    <definedName name="ееее" localSheetId="103" hidden="1">{#N/A,#N/A,FALSE,"Лист4"}</definedName>
    <definedName name="ееее" localSheetId="104" hidden="1">{#N/A,#N/A,FALSE,"Лист4"}</definedName>
    <definedName name="ееее" localSheetId="105" hidden="1">{#N/A,#N/A,FALSE,"Лист4"}</definedName>
    <definedName name="ееее" hidden="1">{#N/A,#N/A,FALSE,"Лист4"}</definedName>
    <definedName name="ееекк" localSheetId="1" hidden="1">{#N/A,#N/A,FALSE,"Лист4"}</definedName>
    <definedName name="ееекк" localSheetId="14" hidden="1">{#N/A,#N/A,FALSE,"Лист4"}</definedName>
    <definedName name="ееекк" localSheetId="17"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6" hidden="1">{#N/A,#N/A,FALSE,"Лист4"}</definedName>
    <definedName name="ееекк" localSheetId="41" hidden="1">{#N/A,#N/A,FALSE,"Лист4"}</definedName>
    <definedName name="ееекк" localSheetId="45"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71" hidden="1">{#N/A,#N/A,FALSE,"Лист4"}</definedName>
    <definedName name="ееекк" localSheetId="65" hidden="1">{#N/A,#N/A,FALSE,"Лист4"}</definedName>
    <definedName name="ееекк" localSheetId="66" hidden="1">{#N/A,#N/A,FALSE,"Лист4"}</definedName>
    <definedName name="ееекк" localSheetId="68" hidden="1">{#N/A,#N/A,FALSE,"Лист4"}</definedName>
    <definedName name="ееекк" localSheetId="69" hidden="1">{#N/A,#N/A,FALSE,"Лист4"}</definedName>
    <definedName name="ееекк" localSheetId="72" hidden="1">{#N/A,#N/A,FALSE,"Лист4"}</definedName>
    <definedName name="ееекк" localSheetId="91" hidden="1">{#N/A,#N/A,FALSE,"Лист4"}</definedName>
    <definedName name="ееекк" localSheetId="92" hidden="1">{#N/A,#N/A,FALSE,"Лист4"}</definedName>
    <definedName name="ееекк" localSheetId="95" hidden="1">{#N/A,#N/A,FALSE,"Лист4"}</definedName>
    <definedName name="ееекк" localSheetId="97" hidden="1">{#N/A,#N/A,FALSE,"Лист4"}</definedName>
    <definedName name="ееекк" localSheetId="98" hidden="1">{#N/A,#N/A,FALSE,"Лист4"}</definedName>
    <definedName name="ееекк" localSheetId="99" hidden="1">{#N/A,#N/A,FALSE,"Лист4"}</definedName>
    <definedName name="ееекк" localSheetId="100" hidden="1">{#N/A,#N/A,FALSE,"Лист4"}</definedName>
    <definedName name="ееекк" localSheetId="106" hidden="1">{#N/A,#N/A,FALSE,"Лист4"}</definedName>
    <definedName name="ееекк" localSheetId="80"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9" hidden="1">{#N/A,#N/A,FALSE,"Лист4"}</definedName>
    <definedName name="ееекк" localSheetId="50" hidden="1">{#N/A,#N/A,FALSE,"Лист4"}</definedName>
    <definedName name="ееекк" localSheetId="103" hidden="1">{#N/A,#N/A,FALSE,"Лист4"}</definedName>
    <definedName name="ееекк" localSheetId="104" hidden="1">{#N/A,#N/A,FALSE,"Лист4"}</definedName>
    <definedName name="ееекк" localSheetId="105" hidden="1">{#N/A,#N/A,FALSE,"Лист4"}</definedName>
    <definedName name="ееекк" hidden="1">{#N/A,#N/A,FALSE,"Лист4"}</definedName>
    <definedName name="еепке" localSheetId="1" hidden="1">{#N/A,#N/A,FALSE,"Лист4"}</definedName>
    <definedName name="еепке" localSheetId="14" hidden="1">{#N/A,#N/A,FALSE,"Лист4"}</definedName>
    <definedName name="еепке" localSheetId="17"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6" hidden="1">{#N/A,#N/A,FALSE,"Лист4"}</definedName>
    <definedName name="еепке" localSheetId="41" hidden="1">{#N/A,#N/A,FALSE,"Лист4"}</definedName>
    <definedName name="еепке" localSheetId="45"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71" hidden="1">{#N/A,#N/A,FALSE,"Лист4"}</definedName>
    <definedName name="еепке" localSheetId="65" hidden="1">{#N/A,#N/A,FALSE,"Лист4"}</definedName>
    <definedName name="еепке" localSheetId="66" hidden="1">{#N/A,#N/A,FALSE,"Лист4"}</definedName>
    <definedName name="еепке" localSheetId="68" hidden="1">{#N/A,#N/A,FALSE,"Лист4"}</definedName>
    <definedName name="еепке" localSheetId="69" hidden="1">{#N/A,#N/A,FALSE,"Лист4"}</definedName>
    <definedName name="еепке" localSheetId="72" hidden="1">{#N/A,#N/A,FALSE,"Лист4"}</definedName>
    <definedName name="еепке" localSheetId="91" hidden="1">{#N/A,#N/A,FALSE,"Лист4"}</definedName>
    <definedName name="еепке" localSheetId="92" hidden="1">{#N/A,#N/A,FALSE,"Лист4"}</definedName>
    <definedName name="еепке" localSheetId="95" hidden="1">{#N/A,#N/A,FALSE,"Лист4"}</definedName>
    <definedName name="еепке" localSheetId="97" hidden="1">{#N/A,#N/A,FALSE,"Лист4"}</definedName>
    <definedName name="еепке" localSheetId="98" hidden="1">{#N/A,#N/A,FALSE,"Лист4"}</definedName>
    <definedName name="еепке" localSheetId="99" hidden="1">{#N/A,#N/A,FALSE,"Лист4"}</definedName>
    <definedName name="еепке" localSheetId="100" hidden="1">{#N/A,#N/A,FALSE,"Лист4"}</definedName>
    <definedName name="еепке" localSheetId="106" hidden="1">{#N/A,#N/A,FALSE,"Лист4"}</definedName>
    <definedName name="еепке" localSheetId="80"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9" hidden="1">{#N/A,#N/A,FALSE,"Лист4"}</definedName>
    <definedName name="еепке" localSheetId="50" hidden="1">{#N/A,#N/A,FALSE,"Лист4"}</definedName>
    <definedName name="еепке" localSheetId="103" hidden="1">{#N/A,#N/A,FALSE,"Лист4"}</definedName>
    <definedName name="еепке" localSheetId="104" hidden="1">{#N/A,#N/A,FALSE,"Лист4"}</definedName>
    <definedName name="еепке" localSheetId="105" hidden="1">{#N/A,#N/A,FALSE,"Лист4"}</definedName>
    <definedName name="еепке" hidden="1">{#N/A,#N/A,FALSE,"Лист4"}</definedName>
    <definedName name="еешгег" localSheetId="1" hidden="1">{#N/A,#N/A,FALSE,"Лист4"}</definedName>
    <definedName name="еешгег" localSheetId="14" hidden="1">{#N/A,#N/A,FALSE,"Лист4"}</definedName>
    <definedName name="еешгег" localSheetId="17"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6" hidden="1">{#N/A,#N/A,FALSE,"Лист4"}</definedName>
    <definedName name="еешгег" localSheetId="41" hidden="1">{#N/A,#N/A,FALSE,"Лист4"}</definedName>
    <definedName name="еешгег" localSheetId="45"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71" hidden="1">{#N/A,#N/A,FALSE,"Лист4"}</definedName>
    <definedName name="еешгег" localSheetId="65" hidden="1">{#N/A,#N/A,FALSE,"Лист4"}</definedName>
    <definedName name="еешгег" localSheetId="66" hidden="1">{#N/A,#N/A,FALSE,"Лист4"}</definedName>
    <definedName name="еешгег" localSheetId="68" hidden="1">{#N/A,#N/A,FALSE,"Лист4"}</definedName>
    <definedName name="еешгег" localSheetId="69" hidden="1">{#N/A,#N/A,FALSE,"Лист4"}</definedName>
    <definedName name="еешгег" localSheetId="72" hidden="1">{#N/A,#N/A,FALSE,"Лист4"}</definedName>
    <definedName name="еешгег" localSheetId="91" hidden="1">{#N/A,#N/A,FALSE,"Лист4"}</definedName>
    <definedName name="еешгег" localSheetId="92" hidden="1">{#N/A,#N/A,FALSE,"Лист4"}</definedName>
    <definedName name="еешгег" localSheetId="95" hidden="1">{#N/A,#N/A,FALSE,"Лист4"}</definedName>
    <definedName name="еешгег" localSheetId="97" hidden="1">{#N/A,#N/A,FALSE,"Лист4"}</definedName>
    <definedName name="еешгег" localSheetId="98" hidden="1">{#N/A,#N/A,FALSE,"Лист4"}</definedName>
    <definedName name="еешгег" localSheetId="99" hidden="1">{#N/A,#N/A,FALSE,"Лист4"}</definedName>
    <definedName name="еешгег" localSheetId="100" hidden="1">{#N/A,#N/A,FALSE,"Лист4"}</definedName>
    <definedName name="еешгег" localSheetId="106" hidden="1">{#N/A,#N/A,FALSE,"Лист4"}</definedName>
    <definedName name="еешгег" localSheetId="80"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9" hidden="1">{#N/A,#N/A,FALSE,"Лист4"}</definedName>
    <definedName name="еешгег" localSheetId="50" hidden="1">{#N/A,#N/A,FALSE,"Лист4"}</definedName>
    <definedName name="еешгег" localSheetId="103" hidden="1">{#N/A,#N/A,FALSE,"Лист4"}</definedName>
    <definedName name="еешгег" localSheetId="104" hidden="1">{#N/A,#N/A,FALSE,"Лист4"}</definedName>
    <definedName name="еешгег" localSheetId="105" hidden="1">{#N/A,#N/A,FALSE,"Лист4"}</definedName>
    <definedName name="еешгег" hidden="1">{#N/A,#N/A,FALSE,"Лист4"}</definedName>
    <definedName name="екуц" localSheetId="1" hidden="1">{#N/A,#N/A,FALSE,"Лист4"}</definedName>
    <definedName name="екуц" localSheetId="14" hidden="1">{#N/A,#N/A,FALSE,"Лист4"}</definedName>
    <definedName name="екуц" localSheetId="17"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6" hidden="1">{#N/A,#N/A,FALSE,"Лист4"}</definedName>
    <definedName name="екуц" localSheetId="41" hidden="1">{#N/A,#N/A,FALSE,"Лист4"}</definedName>
    <definedName name="екуц" localSheetId="45"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71" hidden="1">{#N/A,#N/A,FALSE,"Лист4"}</definedName>
    <definedName name="екуц" localSheetId="65" hidden="1">{#N/A,#N/A,FALSE,"Лист4"}</definedName>
    <definedName name="екуц" localSheetId="66" hidden="1">{#N/A,#N/A,FALSE,"Лист4"}</definedName>
    <definedName name="екуц" localSheetId="68" hidden="1">{#N/A,#N/A,FALSE,"Лист4"}</definedName>
    <definedName name="екуц" localSheetId="69" hidden="1">{#N/A,#N/A,FALSE,"Лист4"}</definedName>
    <definedName name="екуц" localSheetId="72" hidden="1">{#N/A,#N/A,FALSE,"Лист4"}</definedName>
    <definedName name="екуц" localSheetId="91" hidden="1">{#N/A,#N/A,FALSE,"Лист4"}</definedName>
    <definedName name="екуц" localSheetId="92" hidden="1">{#N/A,#N/A,FALSE,"Лист4"}</definedName>
    <definedName name="екуц" localSheetId="95" hidden="1">{#N/A,#N/A,FALSE,"Лист4"}</definedName>
    <definedName name="екуц" localSheetId="97" hidden="1">{#N/A,#N/A,FALSE,"Лист4"}</definedName>
    <definedName name="екуц" localSheetId="98" hidden="1">{#N/A,#N/A,FALSE,"Лист4"}</definedName>
    <definedName name="екуц" localSheetId="99" hidden="1">{#N/A,#N/A,FALSE,"Лист4"}</definedName>
    <definedName name="екуц" localSheetId="100" hidden="1">{#N/A,#N/A,FALSE,"Лист4"}</definedName>
    <definedName name="екуц" localSheetId="106" hidden="1">{#N/A,#N/A,FALSE,"Лист4"}</definedName>
    <definedName name="екуц" localSheetId="80"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9" hidden="1">{#N/A,#N/A,FALSE,"Лист4"}</definedName>
    <definedName name="екуц" localSheetId="50" hidden="1">{#N/A,#N/A,FALSE,"Лист4"}</definedName>
    <definedName name="екуц" localSheetId="103" hidden="1">{#N/A,#N/A,FALSE,"Лист4"}</definedName>
    <definedName name="екуц" localSheetId="104" hidden="1">{#N/A,#N/A,FALSE,"Лист4"}</definedName>
    <definedName name="екуц" localSheetId="105" hidden="1">{#N/A,#N/A,FALSE,"Лист4"}</definedName>
    <definedName name="екуц" hidden="1">{#N/A,#N/A,FALSE,"Лист4"}</definedName>
    <definedName name="енг" localSheetId="1" hidden="1">{#N/A,#N/A,FALSE,"Лист4"}</definedName>
    <definedName name="енг" localSheetId="14" hidden="1">{#N/A,#N/A,FALSE,"Лист4"}</definedName>
    <definedName name="енг" localSheetId="17"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6" hidden="1">{#N/A,#N/A,FALSE,"Лист4"}</definedName>
    <definedName name="енг" localSheetId="41" hidden="1">{#N/A,#N/A,FALSE,"Лист4"}</definedName>
    <definedName name="енг" localSheetId="45"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71" hidden="1">{#N/A,#N/A,FALSE,"Лист4"}</definedName>
    <definedName name="енг" localSheetId="65" hidden="1">{#N/A,#N/A,FALSE,"Лист4"}</definedName>
    <definedName name="енг" localSheetId="66" hidden="1">{#N/A,#N/A,FALSE,"Лист4"}</definedName>
    <definedName name="енг" localSheetId="68" hidden="1">{#N/A,#N/A,FALSE,"Лист4"}</definedName>
    <definedName name="енг" localSheetId="69" hidden="1">{#N/A,#N/A,FALSE,"Лист4"}</definedName>
    <definedName name="енг" localSheetId="72" hidden="1">{#N/A,#N/A,FALSE,"Лист4"}</definedName>
    <definedName name="енг" localSheetId="91" hidden="1">{#N/A,#N/A,FALSE,"Лист4"}</definedName>
    <definedName name="енг" localSheetId="92" hidden="1">{#N/A,#N/A,FALSE,"Лист4"}</definedName>
    <definedName name="енг" localSheetId="95" hidden="1">{#N/A,#N/A,FALSE,"Лист4"}</definedName>
    <definedName name="енг" localSheetId="97" hidden="1">{#N/A,#N/A,FALSE,"Лист4"}</definedName>
    <definedName name="енг" localSheetId="98" hidden="1">{#N/A,#N/A,FALSE,"Лист4"}</definedName>
    <definedName name="енг" localSheetId="99" hidden="1">{#N/A,#N/A,FALSE,"Лист4"}</definedName>
    <definedName name="енг" localSheetId="100" hidden="1">{#N/A,#N/A,FALSE,"Лист4"}</definedName>
    <definedName name="енг" localSheetId="106" hidden="1">{#N/A,#N/A,FALSE,"Лист4"}</definedName>
    <definedName name="енг" localSheetId="80"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9" hidden="1">{#N/A,#N/A,FALSE,"Лист4"}</definedName>
    <definedName name="енг" localSheetId="50" hidden="1">{#N/A,#N/A,FALSE,"Лист4"}</definedName>
    <definedName name="енг" localSheetId="103" hidden="1">{#N/A,#N/A,FALSE,"Лист4"}</definedName>
    <definedName name="енг" localSheetId="104" hidden="1">{#N/A,#N/A,FALSE,"Лист4"}</definedName>
    <definedName name="енг" localSheetId="105" hidden="1">{#N/A,#N/A,FALSE,"Лист4"}</definedName>
    <definedName name="енг" hidden="1">{#N/A,#N/A,FALSE,"Лист4"}</definedName>
    <definedName name="епи" localSheetId="1" hidden="1">{#N/A,#N/A,FALSE,"Лист4"}</definedName>
    <definedName name="епи" localSheetId="14" hidden="1">{#N/A,#N/A,FALSE,"Лист4"}</definedName>
    <definedName name="епи" localSheetId="17"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6" hidden="1">{#N/A,#N/A,FALSE,"Лист4"}</definedName>
    <definedName name="епи" localSheetId="41" hidden="1">{#N/A,#N/A,FALSE,"Лист4"}</definedName>
    <definedName name="епи" localSheetId="45"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71" hidden="1">{#N/A,#N/A,FALSE,"Лист4"}</definedName>
    <definedName name="епи" localSheetId="65" hidden="1">{#N/A,#N/A,FALSE,"Лист4"}</definedName>
    <definedName name="епи" localSheetId="66" hidden="1">{#N/A,#N/A,FALSE,"Лист4"}</definedName>
    <definedName name="епи" localSheetId="68" hidden="1">{#N/A,#N/A,FALSE,"Лист4"}</definedName>
    <definedName name="епи" localSheetId="69" hidden="1">{#N/A,#N/A,FALSE,"Лист4"}</definedName>
    <definedName name="епи" localSheetId="72" hidden="1">{#N/A,#N/A,FALSE,"Лист4"}</definedName>
    <definedName name="епи" localSheetId="91" hidden="1">{#N/A,#N/A,FALSE,"Лист4"}</definedName>
    <definedName name="епи" localSheetId="92" hidden="1">{#N/A,#N/A,FALSE,"Лист4"}</definedName>
    <definedName name="епи" localSheetId="95" hidden="1">{#N/A,#N/A,FALSE,"Лист4"}</definedName>
    <definedName name="епи" localSheetId="97" hidden="1">{#N/A,#N/A,FALSE,"Лист4"}</definedName>
    <definedName name="епи" localSheetId="98" hidden="1">{#N/A,#N/A,FALSE,"Лист4"}</definedName>
    <definedName name="епи" localSheetId="99" hidden="1">{#N/A,#N/A,FALSE,"Лист4"}</definedName>
    <definedName name="епи" localSheetId="100" hidden="1">{#N/A,#N/A,FALSE,"Лист4"}</definedName>
    <definedName name="епи" localSheetId="106" hidden="1">{#N/A,#N/A,FALSE,"Лист4"}</definedName>
    <definedName name="епи" localSheetId="80"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9" hidden="1">{#N/A,#N/A,FALSE,"Лист4"}</definedName>
    <definedName name="епи" localSheetId="50" hidden="1">{#N/A,#N/A,FALSE,"Лист4"}</definedName>
    <definedName name="епи" localSheetId="103" hidden="1">{#N/A,#N/A,FALSE,"Лист4"}</definedName>
    <definedName name="епи" localSheetId="104" hidden="1">{#N/A,#N/A,FALSE,"Лист4"}</definedName>
    <definedName name="епи" localSheetId="105"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2" hidden="1">{#N/A,#N/A,FALSE,"т02бд"}</definedName>
    <definedName name="еппп" localSheetId="14" hidden="1">{#N/A,#N/A,FALSE,"т02бд"}</definedName>
    <definedName name="еппп" localSheetId="15" hidden="1">{#N/A,#N/A,FALSE,"т02бд"}</definedName>
    <definedName name="еппп" localSheetId="17" hidden="1">{#N/A,#N/A,FALSE,"т02бд"}</definedName>
    <definedName name="еппп" localSheetId="18" hidden="1">{#N/A,#N/A,FALSE,"т02бд"}</definedName>
    <definedName name="еппп" localSheetId="19"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6"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71" hidden="1">{#N/A,#N/A,FALSE,"т02бд"}</definedName>
    <definedName name="еппп" localSheetId="65" hidden="1">{#N/A,#N/A,FALSE,"т02бд"}</definedName>
    <definedName name="еппп" localSheetId="66" hidden="1">{#N/A,#N/A,FALSE,"т02бд"}</definedName>
    <definedName name="еппп" localSheetId="68" hidden="1">{#N/A,#N/A,FALSE,"т02бд"}</definedName>
    <definedName name="еппп" localSheetId="69" hidden="1">{#N/A,#N/A,FALSE,"т02бд"}</definedName>
    <definedName name="еппп" localSheetId="72" hidden="1">{#N/A,#N/A,FALSE,"т02бд"}</definedName>
    <definedName name="еппп" localSheetId="91" hidden="1">{#N/A,#N/A,FALSE,"т02бд"}</definedName>
    <definedName name="еппп" localSheetId="92" hidden="1">{#N/A,#N/A,FALSE,"т02бд"}</definedName>
    <definedName name="еппп" localSheetId="95" hidden="1">{#N/A,#N/A,FALSE,"т02бд"}</definedName>
    <definedName name="еппп" localSheetId="97" hidden="1">{#N/A,#N/A,FALSE,"т02бд"}</definedName>
    <definedName name="еппп" localSheetId="98" hidden="1">{#N/A,#N/A,FALSE,"т02бд"}</definedName>
    <definedName name="еппп" localSheetId="99" hidden="1">{#N/A,#N/A,FALSE,"т02бд"}</definedName>
    <definedName name="еппп" localSheetId="100" hidden="1">{#N/A,#N/A,FALSE,"т02бд"}</definedName>
    <definedName name="еппп" localSheetId="106" hidden="1">{#N/A,#N/A,FALSE,"т02бд"}</definedName>
    <definedName name="еппп" localSheetId="80"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103" hidden="1">{#N/A,#N/A,FALSE,"т02бд"}</definedName>
    <definedName name="еппп" localSheetId="104" hidden="1">{#N/A,#N/A,FALSE,"т02бд"}</definedName>
    <definedName name="еппп" localSheetId="105" hidden="1">{#N/A,#N/A,FALSE,"т02бд"}</definedName>
    <definedName name="еппп" hidden="1">{#N/A,#N/A,FALSE,"т02бд"}</definedName>
    <definedName name="еппп_2" localSheetId="1" hidden="1">{#N/A,#N/A,FALSE,"т02бд"}</definedName>
    <definedName name="еппп_2" localSheetId="14" hidden="1">{#N/A,#N/A,FALSE,"т02бд"}</definedName>
    <definedName name="еппп_2" localSheetId="17"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6" hidden="1">{#N/A,#N/A,FALSE,"т02бд"}</definedName>
    <definedName name="еппп_2" localSheetId="41" hidden="1">{#N/A,#N/A,FALSE,"т02бд"}</definedName>
    <definedName name="еппп_2" localSheetId="45"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65" hidden="1">{#N/A,#N/A,FALSE,"т02бд"}</definedName>
    <definedName name="еппп_2" localSheetId="66" hidden="1">{#N/A,#N/A,FALSE,"т02бд"}</definedName>
    <definedName name="еппп_2" localSheetId="92" hidden="1">{#N/A,#N/A,FALSE,"т02бд"}</definedName>
    <definedName name="еппп_2" localSheetId="95" hidden="1">{#N/A,#N/A,FALSE,"т02бд"}</definedName>
    <definedName name="еппп_2" localSheetId="99" hidden="1">{#N/A,#N/A,FALSE,"т02бд"}</definedName>
    <definedName name="еппп_2" localSheetId="80"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103" hidden="1">{#N/A,#N/A,FALSE,"т02бд"}</definedName>
    <definedName name="еппп_2" localSheetId="104" hidden="1">{#N/A,#N/A,FALSE,"т02бд"}</definedName>
    <definedName name="еппп_2" localSheetId="105" hidden="1">{#N/A,#N/A,FALSE,"т02бд"}</definedName>
    <definedName name="еппп_2" hidden="1">{#N/A,#N/A,FALSE,"т02бд"}</definedName>
    <definedName name="еппп_2_1" localSheetId="1" hidden="1">{#N/A,#N/A,FALSE,"т02бд"}</definedName>
    <definedName name="еппп_2_1" localSheetId="14" hidden="1">{#N/A,#N/A,FALSE,"т02бд"}</definedName>
    <definedName name="еппп_2_1" localSheetId="17"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6" hidden="1">{#N/A,#N/A,FALSE,"т02бд"}</definedName>
    <definedName name="еппп_2_1" localSheetId="41" hidden="1">{#N/A,#N/A,FALSE,"т02бд"}</definedName>
    <definedName name="еппп_2_1" localSheetId="45"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65" hidden="1">{#N/A,#N/A,FALSE,"т02бд"}</definedName>
    <definedName name="еппп_2_1" localSheetId="66" hidden="1">{#N/A,#N/A,FALSE,"т02бд"}</definedName>
    <definedName name="еппп_2_1" localSheetId="92" hidden="1">{#N/A,#N/A,FALSE,"т02бд"}</definedName>
    <definedName name="еппп_2_1" localSheetId="95" hidden="1">{#N/A,#N/A,FALSE,"т02бд"}</definedName>
    <definedName name="еппп_2_1" localSheetId="99" hidden="1">{#N/A,#N/A,FALSE,"т02бд"}</definedName>
    <definedName name="еппп_2_1" localSheetId="80"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103" hidden="1">{#N/A,#N/A,FALSE,"т02бд"}</definedName>
    <definedName name="еппп_2_1" localSheetId="104" hidden="1">{#N/A,#N/A,FALSE,"т02бд"}</definedName>
    <definedName name="еппп_2_1" localSheetId="105" hidden="1">{#N/A,#N/A,FALSE,"т02бд"}</definedName>
    <definedName name="еппп_2_1" hidden="1">{#N/A,#N/A,FALSE,"т02бд"}</definedName>
    <definedName name="ешгееуу" localSheetId="1" hidden="1">{#N/A,#N/A,FALSE,"Лист4"}</definedName>
    <definedName name="ешгееуу" localSheetId="14" hidden="1">{#N/A,#N/A,FALSE,"Лист4"}</definedName>
    <definedName name="ешгееуу" localSheetId="17"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6" hidden="1">{#N/A,#N/A,FALSE,"Лист4"}</definedName>
    <definedName name="ешгееуу" localSheetId="41" hidden="1">{#N/A,#N/A,FALSE,"Лист4"}</definedName>
    <definedName name="ешгееуу" localSheetId="45"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71" hidden="1">{#N/A,#N/A,FALSE,"Лист4"}</definedName>
    <definedName name="ешгееуу" localSheetId="65" hidden="1">{#N/A,#N/A,FALSE,"Лист4"}</definedName>
    <definedName name="ешгееуу" localSheetId="66" hidden="1">{#N/A,#N/A,FALSE,"Лист4"}</definedName>
    <definedName name="ешгееуу" localSheetId="68" hidden="1">{#N/A,#N/A,FALSE,"Лист4"}</definedName>
    <definedName name="ешгееуу" localSheetId="69" hidden="1">{#N/A,#N/A,FALSE,"Лист4"}</definedName>
    <definedName name="ешгееуу" localSheetId="72" hidden="1">{#N/A,#N/A,FALSE,"Лист4"}</definedName>
    <definedName name="ешгееуу" localSheetId="91" hidden="1">{#N/A,#N/A,FALSE,"Лист4"}</definedName>
    <definedName name="ешгееуу" localSheetId="92" hidden="1">{#N/A,#N/A,FALSE,"Лист4"}</definedName>
    <definedName name="ешгееуу" localSheetId="95" hidden="1">{#N/A,#N/A,FALSE,"Лист4"}</definedName>
    <definedName name="ешгееуу" localSheetId="97" hidden="1">{#N/A,#N/A,FALSE,"Лист4"}</definedName>
    <definedName name="ешгееуу" localSheetId="98" hidden="1">{#N/A,#N/A,FALSE,"Лист4"}</definedName>
    <definedName name="ешгееуу" localSheetId="99" hidden="1">{#N/A,#N/A,FALSE,"Лист4"}</definedName>
    <definedName name="ешгееуу" localSheetId="100" hidden="1">{#N/A,#N/A,FALSE,"Лист4"}</definedName>
    <definedName name="ешгееуу" localSheetId="106" hidden="1">{#N/A,#N/A,FALSE,"Лист4"}</definedName>
    <definedName name="ешгееуу" localSheetId="80"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9" hidden="1">{#N/A,#N/A,FALSE,"Лист4"}</definedName>
    <definedName name="ешгееуу" localSheetId="50" hidden="1">{#N/A,#N/A,FALSE,"Лист4"}</definedName>
    <definedName name="ешгееуу" localSheetId="103" hidden="1">{#N/A,#N/A,FALSE,"Лист4"}</definedName>
    <definedName name="ешгееуу" localSheetId="104" hidden="1">{#N/A,#N/A,FALSE,"Лист4"}</definedName>
    <definedName name="ешгееуу" localSheetId="105" hidden="1">{#N/A,#N/A,FALSE,"Лист4"}</definedName>
    <definedName name="ешгееуу" hidden="1">{#N/A,#N/A,FALSE,"Лист4"}</definedName>
    <definedName name="є" localSheetId="1" hidden="1">{#N/A,#N/A,FALSE,"Лист4"}</definedName>
    <definedName name="є" localSheetId="14" hidden="1">{#N/A,#N/A,FALSE,"Лист4"}</definedName>
    <definedName name="є" localSheetId="17"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6" hidden="1">{#N/A,#N/A,FALSE,"Лист4"}</definedName>
    <definedName name="є" localSheetId="41" hidden="1">{#N/A,#N/A,FALSE,"Лист4"}</definedName>
    <definedName name="є" localSheetId="45"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71" hidden="1">{#N/A,#N/A,FALSE,"Лист4"}</definedName>
    <definedName name="є" localSheetId="65" hidden="1">{#N/A,#N/A,FALSE,"Лист4"}</definedName>
    <definedName name="є" localSheetId="66" hidden="1">{#N/A,#N/A,FALSE,"Лист4"}</definedName>
    <definedName name="є" localSheetId="68" hidden="1">{#N/A,#N/A,FALSE,"Лист4"}</definedName>
    <definedName name="є" localSheetId="69" hidden="1">{#N/A,#N/A,FALSE,"Лист4"}</definedName>
    <definedName name="є" localSheetId="72" hidden="1">{#N/A,#N/A,FALSE,"Лист4"}</definedName>
    <definedName name="є" localSheetId="91" hidden="1">{#N/A,#N/A,FALSE,"Лист4"}</definedName>
    <definedName name="є" localSheetId="92" hidden="1">{#N/A,#N/A,FALSE,"Лист4"}</definedName>
    <definedName name="є" localSheetId="95" hidden="1">{#N/A,#N/A,FALSE,"Лист4"}</definedName>
    <definedName name="є" localSheetId="97" hidden="1">{#N/A,#N/A,FALSE,"Лист4"}</definedName>
    <definedName name="є" localSheetId="98" hidden="1">{#N/A,#N/A,FALSE,"Лист4"}</definedName>
    <definedName name="є" localSheetId="99" hidden="1">{#N/A,#N/A,FALSE,"Лист4"}</definedName>
    <definedName name="є" localSheetId="100" hidden="1">{#N/A,#N/A,FALSE,"Лист4"}</definedName>
    <definedName name="є" localSheetId="106" hidden="1">{#N/A,#N/A,FALSE,"Лист4"}</definedName>
    <definedName name="є" localSheetId="80"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9" hidden="1">{#N/A,#N/A,FALSE,"Лист4"}</definedName>
    <definedName name="є" localSheetId="50" hidden="1">{#N/A,#N/A,FALSE,"Лист4"}</definedName>
    <definedName name="є" localSheetId="103" hidden="1">{#N/A,#N/A,FALSE,"Лист4"}</definedName>
    <definedName name="є" localSheetId="104" hidden="1">{#N/A,#N/A,FALSE,"Лист4"}</definedName>
    <definedName name="є" localSheetId="105" hidden="1">{#N/A,#N/A,FALSE,"Лист4"}</definedName>
    <definedName name="є" hidden="1">{#N/A,#N/A,FALSE,"Лист4"}</definedName>
    <definedName name="єєє" localSheetId="1" hidden="1">{#N/A,#N/A,FALSE,"Лист4"}</definedName>
    <definedName name="єєє" localSheetId="14" hidden="1">{#N/A,#N/A,FALSE,"Лист4"}</definedName>
    <definedName name="єєє" localSheetId="17"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6" hidden="1">{#N/A,#N/A,FALSE,"Лист4"}</definedName>
    <definedName name="єєє" localSheetId="41" hidden="1">{#N/A,#N/A,FALSE,"Лист4"}</definedName>
    <definedName name="єєє" localSheetId="45"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71" hidden="1">{#N/A,#N/A,FALSE,"Лист4"}</definedName>
    <definedName name="єєє" localSheetId="65" hidden="1">{#N/A,#N/A,FALSE,"Лист4"}</definedName>
    <definedName name="єєє" localSheetId="66" hidden="1">{#N/A,#N/A,FALSE,"Лист4"}</definedName>
    <definedName name="єєє" localSheetId="68" hidden="1">{#N/A,#N/A,FALSE,"Лист4"}</definedName>
    <definedName name="єєє" localSheetId="69" hidden="1">{#N/A,#N/A,FALSE,"Лист4"}</definedName>
    <definedName name="єєє" localSheetId="72" hidden="1">{#N/A,#N/A,FALSE,"Лист4"}</definedName>
    <definedName name="єєє" localSheetId="91" hidden="1">{#N/A,#N/A,FALSE,"Лист4"}</definedName>
    <definedName name="єєє" localSheetId="92" hidden="1">{#N/A,#N/A,FALSE,"Лист4"}</definedName>
    <definedName name="єєє" localSheetId="95" hidden="1">{#N/A,#N/A,FALSE,"Лист4"}</definedName>
    <definedName name="єєє" localSheetId="97" hidden="1">{#N/A,#N/A,FALSE,"Лист4"}</definedName>
    <definedName name="єєє" localSheetId="98" hidden="1">{#N/A,#N/A,FALSE,"Лист4"}</definedName>
    <definedName name="єєє" localSheetId="99" hidden="1">{#N/A,#N/A,FALSE,"Лист4"}</definedName>
    <definedName name="єєє" localSheetId="100" hidden="1">{#N/A,#N/A,FALSE,"Лист4"}</definedName>
    <definedName name="єєє" localSheetId="106" hidden="1">{#N/A,#N/A,FALSE,"Лист4"}</definedName>
    <definedName name="єєє" localSheetId="80"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9" hidden="1">{#N/A,#N/A,FALSE,"Лист4"}</definedName>
    <definedName name="єєє" localSheetId="50" hidden="1">{#N/A,#N/A,FALSE,"Лист4"}</definedName>
    <definedName name="єєє" localSheetId="103" hidden="1">{#N/A,#N/A,FALSE,"Лист4"}</definedName>
    <definedName name="єєє" localSheetId="104" hidden="1">{#N/A,#N/A,FALSE,"Лист4"}</definedName>
    <definedName name="єєє" localSheetId="105" hidden="1">{#N/A,#N/A,FALSE,"Лист4"}</definedName>
    <definedName name="єєє" hidden="1">{#N/A,#N/A,FALSE,"Лист4"}</definedName>
    <definedName name="єєєєєє" localSheetId="1" hidden="1">{#N/A,#N/A,FALSE,"Лист4"}</definedName>
    <definedName name="єєєєєє" localSheetId="14" hidden="1">{#N/A,#N/A,FALSE,"Лист4"}</definedName>
    <definedName name="єєєєєє" localSheetId="17"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6" hidden="1">{#N/A,#N/A,FALSE,"Лист4"}</definedName>
    <definedName name="єєєєєє" localSheetId="41" hidden="1">{#N/A,#N/A,FALSE,"Лист4"}</definedName>
    <definedName name="єєєєєє" localSheetId="45"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71" hidden="1">{#N/A,#N/A,FALSE,"Лист4"}</definedName>
    <definedName name="єєєєєє" localSheetId="65" hidden="1">{#N/A,#N/A,FALSE,"Лист4"}</definedName>
    <definedName name="єєєєєє" localSheetId="66" hidden="1">{#N/A,#N/A,FALSE,"Лист4"}</definedName>
    <definedName name="єєєєєє" localSheetId="68" hidden="1">{#N/A,#N/A,FALSE,"Лист4"}</definedName>
    <definedName name="єєєєєє" localSheetId="69" hidden="1">{#N/A,#N/A,FALSE,"Лист4"}</definedName>
    <definedName name="єєєєєє" localSheetId="72" hidden="1">{#N/A,#N/A,FALSE,"Лист4"}</definedName>
    <definedName name="єєєєєє" localSheetId="91" hidden="1">{#N/A,#N/A,FALSE,"Лист4"}</definedName>
    <definedName name="єєєєєє" localSheetId="92" hidden="1">{#N/A,#N/A,FALSE,"Лист4"}</definedName>
    <definedName name="єєєєєє" localSheetId="95" hidden="1">{#N/A,#N/A,FALSE,"Лист4"}</definedName>
    <definedName name="єєєєєє" localSheetId="97" hidden="1">{#N/A,#N/A,FALSE,"Лист4"}</definedName>
    <definedName name="єєєєєє" localSheetId="98" hidden="1">{#N/A,#N/A,FALSE,"Лист4"}</definedName>
    <definedName name="єєєєєє" localSheetId="99" hidden="1">{#N/A,#N/A,FALSE,"Лист4"}</definedName>
    <definedName name="єєєєєє" localSheetId="100" hidden="1">{#N/A,#N/A,FALSE,"Лист4"}</definedName>
    <definedName name="єєєєєє" localSheetId="106" hidden="1">{#N/A,#N/A,FALSE,"Лист4"}</definedName>
    <definedName name="єєєєєє" localSheetId="80"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9" hidden="1">{#N/A,#N/A,FALSE,"Лист4"}</definedName>
    <definedName name="єєєєєє" localSheetId="50" hidden="1">{#N/A,#N/A,FALSE,"Лист4"}</definedName>
    <definedName name="єєєєєє" localSheetId="103" hidden="1">{#N/A,#N/A,FALSE,"Лист4"}</definedName>
    <definedName name="єєєєєє" localSheetId="104" hidden="1">{#N/A,#N/A,FALSE,"Лист4"}</definedName>
    <definedName name="єєєєєє" localSheetId="105" hidden="1">{#N/A,#N/A,FALSE,"Лист4"}</definedName>
    <definedName name="єєєєєє" hidden="1">{#N/A,#N/A,FALSE,"Лист4"}</definedName>
    <definedName name="єєєєєєє" localSheetId="1" hidden="1">{#N/A,#N/A,FALSE,"Лист4"}</definedName>
    <definedName name="єєєєєєє" localSheetId="14" hidden="1">{#N/A,#N/A,FALSE,"Лист4"}</definedName>
    <definedName name="єєєєєєє" localSheetId="17"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41" hidden="1">{#N/A,#N/A,FALSE,"Лист4"}</definedName>
    <definedName name="єєєєєєє" localSheetId="45"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71" hidden="1">{#N/A,#N/A,FALSE,"Лист4"}</definedName>
    <definedName name="єєєєєєє" localSheetId="65"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2" hidden="1">{#N/A,#N/A,FALSE,"Лист4"}</definedName>
    <definedName name="єєєєєєє" localSheetId="91" hidden="1">{#N/A,#N/A,FALSE,"Лист4"}</definedName>
    <definedName name="єєєєєєє" localSheetId="92" hidden="1">{#N/A,#N/A,FALSE,"Лист4"}</definedName>
    <definedName name="єєєєєєє" localSheetId="95"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0" hidden="1">{#N/A,#N/A,FALSE,"Лист4"}</definedName>
    <definedName name="єєєєєєє" localSheetId="106" hidden="1">{#N/A,#N/A,FALSE,"Лист4"}</definedName>
    <definedName name="єєєєєєє" localSheetId="80"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9" hidden="1">{#N/A,#N/A,FALSE,"Лист4"}</definedName>
    <definedName name="єєєєєєє" localSheetId="50"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hidden="1">{#N/A,#N/A,FALSE,"Лист4"}</definedName>
    <definedName name="єєєєєєє." localSheetId="1" hidden="1">{#N/A,#N/A,FALSE,"Лист4"}</definedName>
    <definedName name="єєєєєєє." localSheetId="14" hidden="1">{#N/A,#N/A,FALSE,"Лист4"}</definedName>
    <definedName name="єєєєєєє." localSheetId="17"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41" hidden="1">{#N/A,#N/A,FALSE,"Лист4"}</definedName>
    <definedName name="єєєєєєє." localSheetId="45"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71" hidden="1">{#N/A,#N/A,FALSE,"Лист4"}</definedName>
    <definedName name="єєєєєєє." localSheetId="65"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2" hidden="1">{#N/A,#N/A,FALSE,"Лист4"}</definedName>
    <definedName name="єєєєєєє." localSheetId="91" hidden="1">{#N/A,#N/A,FALSE,"Лист4"}</definedName>
    <definedName name="єєєєєєє." localSheetId="92" hidden="1">{#N/A,#N/A,FALSE,"Лист4"}</definedName>
    <definedName name="єєєєєєє." localSheetId="95"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0" hidden="1">{#N/A,#N/A,FALSE,"Лист4"}</definedName>
    <definedName name="єєєєєєє." localSheetId="106" hidden="1">{#N/A,#N/A,FALSE,"Лист4"}</definedName>
    <definedName name="єєєєєєє." localSheetId="80"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9" hidden="1">{#N/A,#N/A,FALSE,"Лист4"}</definedName>
    <definedName name="єєєєєєє." localSheetId="50"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hidden="1">{#N/A,#N/A,FALSE,"Лист4"}</definedName>
    <definedName name="єєєєєєєєєєєє" localSheetId="1" hidden="1">{#N/A,#N/A,FALSE,"Лист4"}</definedName>
    <definedName name="єєєєєєєєєєєє" localSheetId="14" hidden="1">{#N/A,#N/A,FALSE,"Лист4"}</definedName>
    <definedName name="єєєєєєєєєєєє" localSheetId="17"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6" hidden="1">{#N/A,#N/A,FALSE,"Лист4"}</definedName>
    <definedName name="єєєєєєєєєєєє" localSheetId="41" hidden="1">{#N/A,#N/A,FALSE,"Лист4"}</definedName>
    <definedName name="єєєєєєєєєєєє" localSheetId="45"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71" hidden="1">{#N/A,#N/A,FALSE,"Лист4"}</definedName>
    <definedName name="єєєєєєєєєєєє" localSheetId="65" hidden="1">{#N/A,#N/A,FALSE,"Лист4"}</definedName>
    <definedName name="єєєєєєєєєєєє" localSheetId="66" hidden="1">{#N/A,#N/A,FALSE,"Лист4"}</definedName>
    <definedName name="єєєєєєєєєєєє" localSheetId="68" hidden="1">{#N/A,#N/A,FALSE,"Лист4"}</definedName>
    <definedName name="єєєєєєєєєєєє" localSheetId="69" hidden="1">{#N/A,#N/A,FALSE,"Лист4"}</definedName>
    <definedName name="єєєєєєєєєєєє" localSheetId="72" hidden="1">{#N/A,#N/A,FALSE,"Лист4"}</definedName>
    <definedName name="єєєєєєєєєєєє" localSheetId="91" hidden="1">{#N/A,#N/A,FALSE,"Лист4"}</definedName>
    <definedName name="єєєєєєєєєєєє" localSheetId="92" hidden="1">{#N/A,#N/A,FALSE,"Лист4"}</definedName>
    <definedName name="єєєєєєєєєєєє" localSheetId="95" hidden="1">{#N/A,#N/A,FALSE,"Лист4"}</definedName>
    <definedName name="єєєєєєєєєєєє" localSheetId="97" hidden="1">{#N/A,#N/A,FALSE,"Лист4"}</definedName>
    <definedName name="єєєєєєєєєєєє" localSheetId="98" hidden="1">{#N/A,#N/A,FALSE,"Лист4"}</definedName>
    <definedName name="єєєєєєєєєєєє" localSheetId="99" hidden="1">{#N/A,#N/A,FALSE,"Лист4"}</definedName>
    <definedName name="єєєєєєєєєєєє" localSheetId="100" hidden="1">{#N/A,#N/A,FALSE,"Лист4"}</definedName>
    <definedName name="єєєєєєєєєєєє" localSheetId="106" hidden="1">{#N/A,#N/A,FALSE,"Лист4"}</definedName>
    <definedName name="єєєєєєєєєєєє" localSheetId="80"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9" hidden="1">{#N/A,#N/A,FALSE,"Лист4"}</definedName>
    <definedName name="єєєєєєєєєєєє" localSheetId="50" hidden="1">{#N/A,#N/A,FALSE,"Лист4"}</definedName>
    <definedName name="єєєєєєєєєєєє" localSheetId="103" hidden="1">{#N/A,#N/A,FALSE,"Лист4"}</definedName>
    <definedName name="єєєєєєєєєєєє" localSheetId="104" hidden="1">{#N/A,#N/A,FALSE,"Лист4"}</definedName>
    <definedName name="єєєєєєєєєєєє" localSheetId="105" hidden="1">{#N/A,#N/A,FALSE,"Лист4"}</definedName>
    <definedName name="єєєєєєєєєєєє" hidden="1">{#N/A,#N/A,FALSE,"Лист4"}</definedName>
    <definedName name="єж" localSheetId="1" hidden="1">{#N/A,#N/A,FALSE,"Лист4"}</definedName>
    <definedName name="єж" localSheetId="14" hidden="1">{#N/A,#N/A,FALSE,"Лист4"}</definedName>
    <definedName name="єж" localSheetId="17"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6" hidden="1">{#N/A,#N/A,FALSE,"Лист4"}</definedName>
    <definedName name="єж" localSheetId="41" hidden="1">{#N/A,#N/A,FALSE,"Лист4"}</definedName>
    <definedName name="єж" localSheetId="45"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71" hidden="1">{#N/A,#N/A,FALSE,"Лист4"}</definedName>
    <definedName name="єж" localSheetId="65" hidden="1">{#N/A,#N/A,FALSE,"Лист4"}</definedName>
    <definedName name="єж" localSheetId="66" hidden="1">{#N/A,#N/A,FALSE,"Лист4"}</definedName>
    <definedName name="єж" localSheetId="68" hidden="1">{#N/A,#N/A,FALSE,"Лист4"}</definedName>
    <definedName name="єж" localSheetId="69" hidden="1">{#N/A,#N/A,FALSE,"Лист4"}</definedName>
    <definedName name="єж" localSheetId="72" hidden="1">{#N/A,#N/A,FALSE,"Лист4"}</definedName>
    <definedName name="єж" localSheetId="91" hidden="1">{#N/A,#N/A,FALSE,"Лист4"}</definedName>
    <definedName name="єж" localSheetId="92" hidden="1">{#N/A,#N/A,FALSE,"Лист4"}</definedName>
    <definedName name="єж" localSheetId="95" hidden="1">{#N/A,#N/A,FALSE,"Лист4"}</definedName>
    <definedName name="єж" localSheetId="97" hidden="1">{#N/A,#N/A,FALSE,"Лист4"}</definedName>
    <definedName name="єж" localSheetId="98" hidden="1">{#N/A,#N/A,FALSE,"Лист4"}</definedName>
    <definedName name="єж" localSheetId="99" hidden="1">{#N/A,#N/A,FALSE,"Лист4"}</definedName>
    <definedName name="єж" localSheetId="100" hidden="1">{#N/A,#N/A,FALSE,"Лист4"}</definedName>
    <definedName name="єж" localSheetId="106" hidden="1">{#N/A,#N/A,FALSE,"Лист4"}</definedName>
    <definedName name="єж" localSheetId="80"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9" hidden="1">{#N/A,#N/A,FALSE,"Лист4"}</definedName>
    <definedName name="єж" localSheetId="50" hidden="1">{#N/A,#N/A,FALSE,"Лист4"}</definedName>
    <definedName name="єж" localSheetId="103" hidden="1">{#N/A,#N/A,FALSE,"Лист4"}</definedName>
    <definedName name="єж" localSheetId="104" hidden="1">{#N/A,#N/A,FALSE,"Лист4"}</definedName>
    <definedName name="єж" localSheetId="105" hidden="1">{#N/A,#N/A,FALSE,"Лист4"}</definedName>
    <definedName name="єж" hidden="1">{#N/A,#N/A,FALSE,"Лист4"}</definedName>
    <definedName name="ж" localSheetId="1" hidden="1">{#N/A,#N/A,FALSE,"т04"}</definedName>
    <definedName name="ж" localSheetId="14" hidden="1">{#N/A,#N/A,FALSE,"т04"}</definedName>
    <definedName name="ж" localSheetId="17"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3" hidden="1">{#N/A,#N/A,FALSE,"т04"}</definedName>
    <definedName name="ж" localSheetId="34" hidden="1">{#N/A,#N/A,FALSE,"т04"}</definedName>
    <definedName name="ж" localSheetId="35" hidden="1">{#N/A,#N/A,FALSE,"т04"}</definedName>
    <definedName name="ж" localSheetId="36" hidden="1">{#N/A,#N/A,FALSE,"т04"}</definedName>
    <definedName name="ж" localSheetId="41" hidden="1">{#N/A,#N/A,FALSE,"т04"}</definedName>
    <definedName name="ж" localSheetId="45"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71" hidden="1">{#N/A,#N/A,FALSE,"т04"}</definedName>
    <definedName name="ж" localSheetId="65" hidden="1">{#N/A,#N/A,FALSE,"т04"}</definedName>
    <definedName name="ж" localSheetId="66" hidden="1">{#N/A,#N/A,FALSE,"т04"}</definedName>
    <definedName name="ж" localSheetId="68" hidden="1">{#N/A,#N/A,FALSE,"т04"}</definedName>
    <definedName name="ж" localSheetId="69" hidden="1">{#N/A,#N/A,FALSE,"т04"}</definedName>
    <definedName name="ж" localSheetId="72" hidden="1">{#N/A,#N/A,FALSE,"т04"}</definedName>
    <definedName name="ж" localSheetId="91" hidden="1">{#N/A,#N/A,FALSE,"т04"}</definedName>
    <definedName name="ж" localSheetId="92" hidden="1">{#N/A,#N/A,FALSE,"т04"}</definedName>
    <definedName name="ж" localSheetId="95" hidden="1">{#N/A,#N/A,FALSE,"т04"}</definedName>
    <definedName name="ж" localSheetId="97" hidden="1">{#N/A,#N/A,FALSE,"т04"}</definedName>
    <definedName name="ж" localSheetId="98" hidden="1">{#N/A,#N/A,FALSE,"т04"}</definedName>
    <definedName name="ж" localSheetId="99" hidden="1">{#N/A,#N/A,FALSE,"т04"}</definedName>
    <definedName name="ж" localSheetId="100" hidden="1">{#N/A,#N/A,FALSE,"т04"}</definedName>
    <definedName name="ж" localSheetId="106" hidden="1">{#N/A,#N/A,FALSE,"т04"}</definedName>
    <definedName name="ж" localSheetId="80"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9" hidden="1">{#N/A,#N/A,FALSE,"т04"}</definedName>
    <definedName name="ж" localSheetId="50" hidden="1">{#N/A,#N/A,FALSE,"т04"}</definedName>
    <definedName name="ж" localSheetId="103" hidden="1">{#N/A,#N/A,FALSE,"т04"}</definedName>
    <definedName name="ж" localSheetId="104" hidden="1">{#N/A,#N/A,FALSE,"т04"}</definedName>
    <definedName name="ж" localSheetId="105" hidden="1">{#N/A,#N/A,FALSE,"т04"}</definedName>
    <definedName name="ж" hidden="1">{#N/A,#N/A,FALSE,"т04"}</definedName>
    <definedName name="жж" localSheetId="1" hidden="1">{#N/A,#N/A,FALSE,"Лист4"}</definedName>
    <definedName name="жж" localSheetId="14" hidden="1">{#N/A,#N/A,FALSE,"Лист4"}</definedName>
    <definedName name="жж" localSheetId="17"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6" hidden="1">{#N/A,#N/A,FALSE,"Лист4"}</definedName>
    <definedName name="жж" localSheetId="41" hidden="1">{#N/A,#N/A,FALSE,"Лист4"}</definedName>
    <definedName name="жж" localSheetId="45"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71" hidden="1">{#N/A,#N/A,FALSE,"Лист4"}</definedName>
    <definedName name="жж" localSheetId="65" hidden="1">{#N/A,#N/A,FALSE,"Лист4"}</definedName>
    <definedName name="жж" localSheetId="66" hidden="1">{#N/A,#N/A,FALSE,"Лист4"}</definedName>
    <definedName name="жж" localSheetId="68" hidden="1">{#N/A,#N/A,FALSE,"Лист4"}</definedName>
    <definedName name="жж" localSheetId="69" hidden="1">{#N/A,#N/A,FALSE,"Лист4"}</definedName>
    <definedName name="жж" localSheetId="72" hidden="1">{#N/A,#N/A,FALSE,"Лист4"}</definedName>
    <definedName name="жж" localSheetId="91" hidden="1">{#N/A,#N/A,FALSE,"Лист4"}</definedName>
    <definedName name="жж" localSheetId="92" hidden="1">{#N/A,#N/A,FALSE,"Лист4"}</definedName>
    <definedName name="жж" localSheetId="95" hidden="1">{#N/A,#N/A,FALSE,"Лист4"}</definedName>
    <definedName name="жж" localSheetId="97" hidden="1">{#N/A,#N/A,FALSE,"Лист4"}</definedName>
    <definedName name="жж" localSheetId="98" hidden="1">{#N/A,#N/A,FALSE,"Лист4"}</definedName>
    <definedName name="жж" localSheetId="99" hidden="1">{#N/A,#N/A,FALSE,"Лист4"}</definedName>
    <definedName name="жж" localSheetId="100" hidden="1">{#N/A,#N/A,FALSE,"Лист4"}</definedName>
    <definedName name="жж" localSheetId="106" hidden="1">{#N/A,#N/A,FALSE,"Лист4"}</definedName>
    <definedName name="жж" localSheetId="80"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9" hidden="1">{#N/A,#N/A,FALSE,"Лист4"}</definedName>
    <definedName name="жж" localSheetId="50" hidden="1">{#N/A,#N/A,FALSE,"Лист4"}</definedName>
    <definedName name="жж" localSheetId="103" hidden="1">{#N/A,#N/A,FALSE,"Лист4"}</definedName>
    <definedName name="жж" localSheetId="104" hidden="1">{#N/A,#N/A,FALSE,"Лист4"}</definedName>
    <definedName name="жж" localSheetId="105" hidden="1">{#N/A,#N/A,FALSE,"Лист4"}</definedName>
    <definedName name="жж" hidden="1">{#N/A,#N/A,FALSE,"Лист4"}</definedName>
    <definedName name="житлове" localSheetId="1" hidden="1">{#N/A,#N/A,FALSE,"Лист4"}</definedName>
    <definedName name="житлове" localSheetId="14" hidden="1">{#N/A,#N/A,FALSE,"Лист4"}</definedName>
    <definedName name="житлове" localSheetId="17"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6" hidden="1">{#N/A,#N/A,FALSE,"Лист4"}</definedName>
    <definedName name="житлове" localSheetId="41" hidden="1">{#N/A,#N/A,FALSE,"Лист4"}</definedName>
    <definedName name="житлове" localSheetId="45"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71" hidden="1">{#N/A,#N/A,FALSE,"Лист4"}</definedName>
    <definedName name="житлове" localSheetId="65" hidden="1">{#N/A,#N/A,FALSE,"Лист4"}</definedName>
    <definedName name="житлове" localSheetId="66" hidden="1">{#N/A,#N/A,FALSE,"Лист4"}</definedName>
    <definedName name="житлове" localSheetId="68" hidden="1">{#N/A,#N/A,FALSE,"Лист4"}</definedName>
    <definedName name="житлове" localSheetId="69" hidden="1">{#N/A,#N/A,FALSE,"Лист4"}</definedName>
    <definedName name="житлове" localSheetId="72" hidden="1">{#N/A,#N/A,FALSE,"Лист4"}</definedName>
    <definedName name="житлове" localSheetId="91" hidden="1">{#N/A,#N/A,FALSE,"Лист4"}</definedName>
    <definedName name="житлове" localSheetId="92" hidden="1">{#N/A,#N/A,FALSE,"Лист4"}</definedName>
    <definedName name="житлове" localSheetId="95" hidden="1">{#N/A,#N/A,FALSE,"Лист4"}</definedName>
    <definedName name="житлове" localSheetId="97" hidden="1">{#N/A,#N/A,FALSE,"Лист4"}</definedName>
    <definedName name="житлове" localSheetId="98" hidden="1">{#N/A,#N/A,FALSE,"Лист4"}</definedName>
    <definedName name="житлове" localSheetId="99" hidden="1">{#N/A,#N/A,FALSE,"Лист4"}</definedName>
    <definedName name="житлове" localSheetId="100" hidden="1">{#N/A,#N/A,FALSE,"Лист4"}</definedName>
    <definedName name="житлове" localSheetId="106" hidden="1">{#N/A,#N/A,FALSE,"Лист4"}</definedName>
    <definedName name="житлове" localSheetId="80"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9" hidden="1">{#N/A,#N/A,FALSE,"Лист4"}</definedName>
    <definedName name="житлове" localSheetId="50" hidden="1">{#N/A,#N/A,FALSE,"Лист4"}</definedName>
    <definedName name="житлове" localSheetId="103" hidden="1">{#N/A,#N/A,FALSE,"Лист4"}</definedName>
    <definedName name="житлове" localSheetId="104" hidden="1">{#N/A,#N/A,FALSE,"Лист4"}</definedName>
    <definedName name="житлове" localSheetId="105" hidden="1">{#N/A,#N/A,FALSE,"Лист4"}</definedName>
    <definedName name="житлове" hidden="1">{#N/A,#N/A,FALSE,"Лист4"}</definedName>
    <definedName name="здоровя" localSheetId="1" hidden="1">{#N/A,#N/A,FALSE,"Лист4"}</definedName>
    <definedName name="здоровя" localSheetId="14" hidden="1">{#N/A,#N/A,FALSE,"Лист4"}</definedName>
    <definedName name="здоровя" localSheetId="17"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6" hidden="1">{#N/A,#N/A,FALSE,"Лист4"}</definedName>
    <definedName name="здоровя" localSheetId="41" hidden="1">{#N/A,#N/A,FALSE,"Лист4"}</definedName>
    <definedName name="здоровя" localSheetId="45"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71" hidden="1">{#N/A,#N/A,FALSE,"Лист4"}</definedName>
    <definedName name="здоровя" localSheetId="65" hidden="1">{#N/A,#N/A,FALSE,"Лист4"}</definedName>
    <definedName name="здоровя" localSheetId="66" hidden="1">{#N/A,#N/A,FALSE,"Лист4"}</definedName>
    <definedName name="здоровя" localSheetId="68" hidden="1">{#N/A,#N/A,FALSE,"Лист4"}</definedName>
    <definedName name="здоровя" localSheetId="69" hidden="1">{#N/A,#N/A,FALSE,"Лист4"}</definedName>
    <definedName name="здоровя" localSheetId="72" hidden="1">{#N/A,#N/A,FALSE,"Лист4"}</definedName>
    <definedName name="здоровя" localSheetId="91" hidden="1">{#N/A,#N/A,FALSE,"Лист4"}</definedName>
    <definedName name="здоровя" localSheetId="92" hidden="1">{#N/A,#N/A,FALSE,"Лист4"}</definedName>
    <definedName name="здоровя" localSheetId="95" hidden="1">{#N/A,#N/A,FALSE,"Лист4"}</definedName>
    <definedName name="здоровя" localSheetId="97" hidden="1">{#N/A,#N/A,FALSE,"Лист4"}</definedName>
    <definedName name="здоровя" localSheetId="98" hidden="1">{#N/A,#N/A,FALSE,"Лист4"}</definedName>
    <definedName name="здоровя" localSheetId="99" hidden="1">{#N/A,#N/A,FALSE,"Лист4"}</definedName>
    <definedName name="здоровя" localSheetId="100" hidden="1">{#N/A,#N/A,FALSE,"Лист4"}</definedName>
    <definedName name="здоровя" localSheetId="106" hidden="1">{#N/A,#N/A,FALSE,"Лист4"}</definedName>
    <definedName name="здоровя" localSheetId="80"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9" hidden="1">{#N/A,#N/A,FALSE,"Лист4"}</definedName>
    <definedName name="здоровя" localSheetId="50" hidden="1">{#N/A,#N/A,FALSE,"Лист4"}</definedName>
    <definedName name="здоровя" localSheetId="103" hidden="1">{#N/A,#N/A,FALSE,"Лист4"}</definedName>
    <definedName name="здоровя" localSheetId="104" hidden="1">{#N/A,#N/A,FALSE,"Лист4"}</definedName>
    <definedName name="здоровя" localSheetId="105" hidden="1">{#N/A,#N/A,FALSE,"Лист4"}</definedName>
    <definedName name="здоровя" hidden="1">{#N/A,#N/A,FALSE,"Лист4"}</definedName>
    <definedName name="зз" localSheetId="1" hidden="1">{#N/A,#N/A,FALSE,"Лист4"}</definedName>
    <definedName name="зз" localSheetId="14" hidden="1">{#N/A,#N/A,FALSE,"Лист4"}</definedName>
    <definedName name="зз" localSheetId="17"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6" hidden="1">{#N/A,#N/A,FALSE,"Лист4"}</definedName>
    <definedName name="зз" localSheetId="41" hidden="1">{#N/A,#N/A,FALSE,"Лист4"}</definedName>
    <definedName name="зз" localSheetId="45"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71" hidden="1">{#N/A,#N/A,FALSE,"Лист4"}</definedName>
    <definedName name="зз" localSheetId="65" hidden="1">{#N/A,#N/A,FALSE,"Лист4"}</definedName>
    <definedName name="зз" localSheetId="66" hidden="1">{#N/A,#N/A,FALSE,"Лист4"}</definedName>
    <definedName name="зз" localSheetId="68" hidden="1">{#N/A,#N/A,FALSE,"Лист4"}</definedName>
    <definedName name="зз" localSheetId="69" hidden="1">{#N/A,#N/A,FALSE,"Лист4"}</definedName>
    <definedName name="зз" localSheetId="72" hidden="1">{#N/A,#N/A,FALSE,"Лист4"}</definedName>
    <definedName name="зз" localSheetId="91" hidden="1">{#N/A,#N/A,FALSE,"Лист4"}</definedName>
    <definedName name="зз" localSheetId="92" hidden="1">{#N/A,#N/A,FALSE,"Лист4"}</definedName>
    <definedName name="зз" localSheetId="95" hidden="1">{#N/A,#N/A,FALSE,"Лист4"}</definedName>
    <definedName name="зз" localSheetId="97" hidden="1">{#N/A,#N/A,FALSE,"Лист4"}</definedName>
    <definedName name="зз" localSheetId="98" hidden="1">{#N/A,#N/A,FALSE,"Лист4"}</definedName>
    <definedName name="зз" localSheetId="99" hidden="1">{#N/A,#N/A,FALSE,"Лист4"}</definedName>
    <definedName name="зз" localSheetId="100" hidden="1">{#N/A,#N/A,FALSE,"Лист4"}</definedName>
    <definedName name="зз" localSheetId="106" hidden="1">{#N/A,#N/A,FALSE,"Лист4"}</definedName>
    <definedName name="зз" localSheetId="80"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9" hidden="1">{#N/A,#N/A,FALSE,"Лист4"}</definedName>
    <definedName name="зз" localSheetId="50" hidden="1">{#N/A,#N/A,FALSE,"Лист4"}</definedName>
    <definedName name="зз" localSheetId="103" hidden="1">{#N/A,#N/A,FALSE,"Лист4"}</definedName>
    <definedName name="зз" localSheetId="104" hidden="1">{#N/A,#N/A,FALSE,"Лист4"}</definedName>
    <definedName name="зз" localSheetId="105" hidden="1">{#N/A,#N/A,FALSE,"Лист4"}</definedName>
    <definedName name="зз" hidden="1">{#N/A,#N/A,FALSE,"Лист4"}</definedName>
    <definedName name="ззз" localSheetId="1" hidden="1">{#N/A,#N/A,FALSE,"Лист4"}</definedName>
    <definedName name="ззз" localSheetId="14" hidden="1">{#N/A,#N/A,FALSE,"Лист4"}</definedName>
    <definedName name="ззз" localSheetId="17"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6" hidden="1">{#N/A,#N/A,FALSE,"Лист4"}</definedName>
    <definedName name="ззз" localSheetId="41" hidden="1">{#N/A,#N/A,FALSE,"Лист4"}</definedName>
    <definedName name="ззз" localSheetId="45"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71" hidden="1">{#N/A,#N/A,FALSE,"Лист4"}</definedName>
    <definedName name="ззз" localSheetId="65" hidden="1">{#N/A,#N/A,FALSE,"Лист4"}</definedName>
    <definedName name="ззз" localSheetId="66" hidden="1">{#N/A,#N/A,FALSE,"Лист4"}</definedName>
    <definedName name="ззз" localSheetId="68" hidden="1">{#N/A,#N/A,FALSE,"Лист4"}</definedName>
    <definedName name="ззз" localSheetId="69" hidden="1">{#N/A,#N/A,FALSE,"Лист4"}</definedName>
    <definedName name="ззз" localSheetId="72" hidden="1">{#N/A,#N/A,FALSE,"Лист4"}</definedName>
    <definedName name="ззз" localSheetId="91" hidden="1">{#N/A,#N/A,FALSE,"Лист4"}</definedName>
    <definedName name="ззз" localSheetId="92" hidden="1">{#N/A,#N/A,FALSE,"Лист4"}</definedName>
    <definedName name="ззз" localSheetId="95" hidden="1">{#N/A,#N/A,FALSE,"Лист4"}</definedName>
    <definedName name="ззз" localSheetId="97" hidden="1">{#N/A,#N/A,FALSE,"Лист4"}</definedName>
    <definedName name="ззз" localSheetId="98" hidden="1">{#N/A,#N/A,FALSE,"Лист4"}</definedName>
    <definedName name="ззз" localSheetId="99" hidden="1">{#N/A,#N/A,FALSE,"Лист4"}</definedName>
    <definedName name="ззз" localSheetId="100" hidden="1">{#N/A,#N/A,FALSE,"Лист4"}</definedName>
    <definedName name="ззз" localSheetId="106" hidden="1">{#N/A,#N/A,FALSE,"Лист4"}</definedName>
    <definedName name="ззз" localSheetId="80"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9" hidden="1">{#N/A,#N/A,FALSE,"Лист4"}</definedName>
    <definedName name="ззз" localSheetId="50" hidden="1">{#N/A,#N/A,FALSE,"Лист4"}</definedName>
    <definedName name="ззз" localSheetId="103" hidden="1">{#N/A,#N/A,FALSE,"Лист4"}</definedName>
    <definedName name="ззз" localSheetId="104" hidden="1">{#N/A,#N/A,FALSE,"Лист4"}</definedName>
    <definedName name="ззз" localSheetId="105" hidden="1">{#N/A,#N/A,FALSE,"Лист4"}</definedName>
    <definedName name="ззз" hidden="1">{#N/A,#N/A,FALSE,"Лист4"}</definedName>
    <definedName name="зззз" localSheetId="1" hidden="1">{#N/A,#N/A,FALSE,"Лист4"}</definedName>
    <definedName name="зззз" localSheetId="14" hidden="1">{#N/A,#N/A,FALSE,"Лист4"}</definedName>
    <definedName name="зззз" localSheetId="17"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6" hidden="1">{#N/A,#N/A,FALSE,"Лист4"}</definedName>
    <definedName name="зззз" localSheetId="41" hidden="1">{#N/A,#N/A,FALSE,"Лист4"}</definedName>
    <definedName name="зззз" localSheetId="45"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71" hidden="1">{#N/A,#N/A,FALSE,"Лист4"}</definedName>
    <definedName name="зззз" localSheetId="65" hidden="1">{#N/A,#N/A,FALSE,"Лист4"}</definedName>
    <definedName name="зззз" localSheetId="66" hidden="1">{#N/A,#N/A,FALSE,"Лист4"}</definedName>
    <definedName name="зззз" localSheetId="68" hidden="1">{#N/A,#N/A,FALSE,"Лист4"}</definedName>
    <definedName name="зззз" localSheetId="69" hidden="1">{#N/A,#N/A,FALSE,"Лист4"}</definedName>
    <definedName name="зззз" localSheetId="72" hidden="1">{#N/A,#N/A,FALSE,"Лист4"}</definedName>
    <definedName name="зззз" localSheetId="91" hidden="1">{#N/A,#N/A,FALSE,"Лист4"}</definedName>
    <definedName name="зззз" localSheetId="92" hidden="1">{#N/A,#N/A,FALSE,"Лист4"}</definedName>
    <definedName name="зззз" localSheetId="95" hidden="1">{#N/A,#N/A,FALSE,"Лист4"}</definedName>
    <definedName name="зззз" localSheetId="97" hidden="1">{#N/A,#N/A,FALSE,"Лист4"}</definedName>
    <definedName name="зззз" localSheetId="98" hidden="1">{#N/A,#N/A,FALSE,"Лист4"}</definedName>
    <definedName name="зззз" localSheetId="99" hidden="1">{#N/A,#N/A,FALSE,"Лист4"}</definedName>
    <definedName name="зззз" localSheetId="100" hidden="1">{#N/A,#N/A,FALSE,"Лист4"}</definedName>
    <definedName name="зззз" localSheetId="106" hidden="1">{#N/A,#N/A,FALSE,"Лист4"}</definedName>
    <definedName name="зззз" localSheetId="80"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9" hidden="1">{#N/A,#N/A,FALSE,"Лист4"}</definedName>
    <definedName name="зззз" localSheetId="50" hidden="1">{#N/A,#N/A,FALSE,"Лист4"}</definedName>
    <definedName name="зззз" localSheetId="103" hidden="1">{#N/A,#N/A,FALSE,"Лист4"}</definedName>
    <definedName name="зззз" localSheetId="104" hidden="1">{#N/A,#N/A,FALSE,"Лист4"}</definedName>
    <definedName name="зззз" localSheetId="105" hidden="1">{#N/A,#N/A,FALSE,"Лист4"}</definedName>
    <definedName name="зззз" hidden="1">{#N/A,#N/A,FALSE,"Лист4"}</definedName>
    <definedName name="ии" localSheetId="1" hidden="1">{#N/A,#N/A,FALSE,"т02бд"}</definedName>
    <definedName name="ии" localSheetId="14" hidden="1">{#N/A,#N/A,FALSE,"т02бд"}</definedName>
    <definedName name="ии" localSheetId="17"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6" hidden="1">{#N/A,#N/A,FALSE,"т02бд"}</definedName>
    <definedName name="ии" localSheetId="41" hidden="1">{#N/A,#N/A,FALSE,"т02бд"}</definedName>
    <definedName name="ии" localSheetId="45"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71" hidden="1">{#N/A,#N/A,FALSE,"т02бд"}</definedName>
    <definedName name="ии" localSheetId="65" hidden="1">{#N/A,#N/A,FALSE,"т02бд"}</definedName>
    <definedName name="ии" localSheetId="66" hidden="1">{#N/A,#N/A,FALSE,"т02бд"}</definedName>
    <definedName name="ии" localSheetId="68" hidden="1">{#N/A,#N/A,FALSE,"т02бд"}</definedName>
    <definedName name="ии" localSheetId="69" hidden="1">{#N/A,#N/A,FALSE,"т02бд"}</definedName>
    <definedName name="ии" localSheetId="72" hidden="1">{#N/A,#N/A,FALSE,"т02бд"}</definedName>
    <definedName name="ии" localSheetId="91" hidden="1">{#N/A,#N/A,FALSE,"т02бд"}</definedName>
    <definedName name="ии" localSheetId="92" hidden="1">{#N/A,#N/A,FALSE,"т02бд"}</definedName>
    <definedName name="ии" localSheetId="95" hidden="1">{#N/A,#N/A,FALSE,"т02бд"}</definedName>
    <definedName name="ии" localSheetId="97" hidden="1">{#N/A,#N/A,FALSE,"т02бд"}</definedName>
    <definedName name="ии" localSheetId="98" hidden="1">{#N/A,#N/A,FALSE,"т02бд"}</definedName>
    <definedName name="ии" localSheetId="99" hidden="1">{#N/A,#N/A,FALSE,"т02бд"}</definedName>
    <definedName name="ии" localSheetId="100" hidden="1">{#N/A,#N/A,FALSE,"т02бд"}</definedName>
    <definedName name="ии" localSheetId="106" hidden="1">{#N/A,#N/A,FALSE,"т02бд"}</definedName>
    <definedName name="ии" localSheetId="80"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9" hidden="1">{#N/A,#N/A,FALSE,"т02бд"}</definedName>
    <definedName name="ии" localSheetId="50" hidden="1">{#N/A,#N/A,FALSE,"т02бд"}</definedName>
    <definedName name="ии" localSheetId="103" hidden="1">{#N/A,#N/A,FALSE,"т02бд"}</definedName>
    <definedName name="ии" localSheetId="104" hidden="1">{#N/A,#N/A,FALSE,"т02бд"}</definedName>
    <definedName name="ии" localSheetId="105" hidden="1">{#N/A,#N/A,FALSE,"т02бд"}</definedName>
    <definedName name="ии" hidden="1">{#N/A,#N/A,FALSE,"т02бд"}</definedName>
    <definedName name="ип" localSheetId="1" hidden="1">{#N/A,#N/A,FALSE,"Лист4"}</definedName>
    <definedName name="ип" localSheetId="14" hidden="1">{#N/A,#N/A,FALSE,"Лист4"}</definedName>
    <definedName name="ип" localSheetId="17"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6" hidden="1">{#N/A,#N/A,FALSE,"Лист4"}</definedName>
    <definedName name="ип" localSheetId="41" hidden="1">{#N/A,#N/A,FALSE,"Лист4"}</definedName>
    <definedName name="ип" localSheetId="45"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71" hidden="1">{#N/A,#N/A,FALSE,"Лист4"}</definedName>
    <definedName name="ип" localSheetId="65" hidden="1">{#N/A,#N/A,FALSE,"Лист4"}</definedName>
    <definedName name="ип" localSheetId="66" hidden="1">{#N/A,#N/A,FALSE,"Лист4"}</definedName>
    <definedName name="ип" localSheetId="68" hidden="1">{#N/A,#N/A,FALSE,"Лист4"}</definedName>
    <definedName name="ип" localSheetId="69" hidden="1">{#N/A,#N/A,FALSE,"Лист4"}</definedName>
    <definedName name="ип" localSheetId="72" hidden="1">{#N/A,#N/A,FALSE,"Лист4"}</definedName>
    <definedName name="ип" localSheetId="91" hidden="1">{#N/A,#N/A,FALSE,"Лист4"}</definedName>
    <definedName name="ип" localSheetId="92" hidden="1">{#N/A,#N/A,FALSE,"Лист4"}</definedName>
    <definedName name="ип" localSheetId="95" hidden="1">{#N/A,#N/A,FALSE,"Лист4"}</definedName>
    <definedName name="ип" localSheetId="97" hidden="1">{#N/A,#N/A,FALSE,"Лист4"}</definedName>
    <definedName name="ип" localSheetId="98" hidden="1">{#N/A,#N/A,FALSE,"Лист4"}</definedName>
    <definedName name="ип" localSheetId="99" hidden="1">{#N/A,#N/A,FALSE,"Лист4"}</definedName>
    <definedName name="ип" localSheetId="100" hidden="1">{#N/A,#N/A,FALSE,"Лист4"}</definedName>
    <definedName name="ип" localSheetId="106" hidden="1">{#N/A,#N/A,FALSE,"Лист4"}</definedName>
    <definedName name="ип" localSheetId="80"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9" hidden="1">{#N/A,#N/A,FALSE,"Лист4"}</definedName>
    <definedName name="ип" localSheetId="50" hidden="1">{#N/A,#N/A,FALSE,"Лист4"}</definedName>
    <definedName name="ип" localSheetId="103" hidden="1">{#N/A,#N/A,FALSE,"Лист4"}</definedName>
    <definedName name="ип" localSheetId="104" hidden="1">{#N/A,#N/A,FALSE,"Лист4"}</definedName>
    <definedName name="ип" localSheetId="105" hidden="1">{#N/A,#N/A,FALSE,"Лист4"}</definedName>
    <definedName name="ип" hidden="1">{#N/A,#N/A,FALSE,"Лист4"}</definedName>
    <definedName name="ить" localSheetId="1" hidden="1">{#N/A,#N/A,FALSE,"Лист4"}</definedName>
    <definedName name="ить" localSheetId="14" hidden="1">{#N/A,#N/A,FALSE,"Лист4"}</definedName>
    <definedName name="ить" localSheetId="17"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6" hidden="1">{#N/A,#N/A,FALSE,"Лист4"}</definedName>
    <definedName name="ить" localSheetId="41" hidden="1">{#N/A,#N/A,FALSE,"Лист4"}</definedName>
    <definedName name="ить" localSheetId="45"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71" hidden="1">{#N/A,#N/A,FALSE,"Лист4"}</definedName>
    <definedName name="ить" localSheetId="65" hidden="1">{#N/A,#N/A,FALSE,"Лист4"}</definedName>
    <definedName name="ить" localSheetId="66" hidden="1">{#N/A,#N/A,FALSE,"Лист4"}</definedName>
    <definedName name="ить" localSheetId="68" hidden="1">{#N/A,#N/A,FALSE,"Лист4"}</definedName>
    <definedName name="ить" localSheetId="69" hidden="1">{#N/A,#N/A,FALSE,"Лист4"}</definedName>
    <definedName name="ить" localSheetId="72" hidden="1">{#N/A,#N/A,FALSE,"Лист4"}</definedName>
    <definedName name="ить" localSheetId="91" hidden="1">{#N/A,#N/A,FALSE,"Лист4"}</definedName>
    <definedName name="ить" localSheetId="92" hidden="1">{#N/A,#N/A,FALSE,"Лист4"}</definedName>
    <definedName name="ить" localSheetId="95" hidden="1">{#N/A,#N/A,FALSE,"Лист4"}</definedName>
    <definedName name="ить" localSheetId="97" hidden="1">{#N/A,#N/A,FALSE,"Лист4"}</definedName>
    <definedName name="ить" localSheetId="98" hidden="1">{#N/A,#N/A,FALSE,"Лист4"}</definedName>
    <definedName name="ить" localSheetId="99" hidden="1">{#N/A,#N/A,FALSE,"Лист4"}</definedName>
    <definedName name="ить" localSheetId="100" hidden="1">{#N/A,#N/A,FALSE,"Лист4"}</definedName>
    <definedName name="ить" localSheetId="106" hidden="1">{#N/A,#N/A,FALSE,"Лист4"}</definedName>
    <definedName name="ить" localSheetId="80"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9" hidden="1">{#N/A,#N/A,FALSE,"Лист4"}</definedName>
    <definedName name="ить" localSheetId="50" hidden="1">{#N/A,#N/A,FALSE,"Лист4"}</definedName>
    <definedName name="ить" localSheetId="103" hidden="1">{#N/A,#N/A,FALSE,"Лист4"}</definedName>
    <definedName name="ить" localSheetId="104" hidden="1">{#N/A,#N/A,FALSE,"Лист4"}</definedName>
    <definedName name="ить" localSheetId="105" hidden="1">{#N/A,#N/A,FALSE,"Лист4"}</definedName>
    <definedName name="ить" hidden="1">{#N/A,#N/A,FALSE,"Лист4"}</definedName>
    <definedName name="і" localSheetId="1" hidden="1">{#N/A,#N/A,FALSE,"т02бд"}</definedName>
    <definedName name="і" localSheetId="14" hidden="1">{#N/A,#N/A,FALSE,"т02бд"}</definedName>
    <definedName name="і" localSheetId="17"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3" hidden="1">{#N/A,#N/A,FALSE,"т02бд"}</definedName>
    <definedName name="і" localSheetId="34" hidden="1">{#N/A,#N/A,FALSE,"т02бд"}</definedName>
    <definedName name="і" localSheetId="35" hidden="1">{#N/A,#N/A,FALSE,"т02бд"}</definedName>
    <definedName name="і" localSheetId="36" hidden="1">{#N/A,#N/A,FALSE,"т02бд"}</definedName>
    <definedName name="і" localSheetId="41" hidden="1">{#N/A,#N/A,FALSE,"т02бд"}</definedName>
    <definedName name="і" localSheetId="45"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65" hidden="1">{#N/A,#N/A,FALSE,"т02бд"}</definedName>
    <definedName name="і" localSheetId="66" hidden="1">{#N/A,#N/A,FALSE,"т02бд"}</definedName>
    <definedName name="і" localSheetId="92" hidden="1">{#N/A,#N/A,FALSE,"т02бд"}</definedName>
    <definedName name="і" localSheetId="95" hidden="1">{#N/A,#N/A,FALSE,"т02бд"}</definedName>
    <definedName name="і" localSheetId="99" hidden="1">{#N/A,#N/A,FALSE,"т02бд"}</definedName>
    <definedName name="і" localSheetId="80"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103" hidden="1">{#N/A,#N/A,FALSE,"т02бд"}</definedName>
    <definedName name="і" localSheetId="104" hidden="1">{#N/A,#N/A,FALSE,"т02бд"}</definedName>
    <definedName name="і" localSheetId="105" hidden="1">{#N/A,#N/A,FALSE,"т02бд"}</definedName>
    <definedName name="і" hidden="1">{#N/A,#N/A,FALSE,"т02бд"}</definedName>
    <definedName name="і_1" localSheetId="1" hidden="1">{#N/A,#N/A,FALSE,"т02бд"}</definedName>
    <definedName name="і_1" localSheetId="14" hidden="1">{#N/A,#N/A,FALSE,"т02бд"}</definedName>
    <definedName name="і_1" localSheetId="17"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6" hidden="1">{#N/A,#N/A,FALSE,"т02бд"}</definedName>
    <definedName name="і_1" localSheetId="41" hidden="1">{#N/A,#N/A,FALSE,"т02бд"}</definedName>
    <definedName name="і_1" localSheetId="45"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65" hidden="1">{#N/A,#N/A,FALSE,"т02бд"}</definedName>
    <definedName name="і_1" localSheetId="66" hidden="1">{#N/A,#N/A,FALSE,"т02бд"}</definedName>
    <definedName name="і_1" localSheetId="92" hidden="1">{#N/A,#N/A,FALSE,"т02бд"}</definedName>
    <definedName name="і_1" localSheetId="95" hidden="1">{#N/A,#N/A,FALSE,"т02бд"}</definedName>
    <definedName name="і_1" localSheetId="99" hidden="1">{#N/A,#N/A,FALSE,"т02бд"}</definedName>
    <definedName name="і_1" localSheetId="80"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103" hidden="1">{#N/A,#N/A,FALSE,"т02бд"}</definedName>
    <definedName name="і_1" localSheetId="104" hidden="1">{#N/A,#N/A,FALSE,"т02бд"}</definedName>
    <definedName name="і_1" localSheetId="105" hidden="1">{#N/A,#N/A,FALSE,"т02бд"}</definedName>
    <definedName name="і_1" hidden="1">{#N/A,#N/A,FALSE,"т02бд"}</definedName>
    <definedName name="і_2" localSheetId="1" hidden="1">{#N/A,#N/A,FALSE,"т02бд"}</definedName>
    <definedName name="і_2" localSheetId="14" hidden="1">{#N/A,#N/A,FALSE,"т02бд"}</definedName>
    <definedName name="і_2" localSheetId="17"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6" hidden="1">{#N/A,#N/A,FALSE,"т02бд"}</definedName>
    <definedName name="і_2" localSheetId="41" hidden="1">{#N/A,#N/A,FALSE,"т02бд"}</definedName>
    <definedName name="і_2" localSheetId="45"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65" hidden="1">{#N/A,#N/A,FALSE,"т02бд"}</definedName>
    <definedName name="і_2" localSheetId="66" hidden="1">{#N/A,#N/A,FALSE,"т02бд"}</definedName>
    <definedName name="і_2" localSheetId="92" hidden="1">{#N/A,#N/A,FALSE,"т02бд"}</definedName>
    <definedName name="і_2" localSheetId="95" hidden="1">{#N/A,#N/A,FALSE,"т02бд"}</definedName>
    <definedName name="і_2" localSheetId="99" hidden="1">{#N/A,#N/A,FALSE,"т02бд"}</definedName>
    <definedName name="і_2" localSheetId="80"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103" hidden="1">{#N/A,#N/A,FALSE,"т02бд"}</definedName>
    <definedName name="і_2" localSheetId="104" hidden="1">{#N/A,#N/A,FALSE,"т02бд"}</definedName>
    <definedName name="і_2" localSheetId="105" hidden="1">{#N/A,#N/A,FALSE,"т02бд"}</definedName>
    <definedName name="і_2" hidden="1">{#N/A,#N/A,FALSE,"т02бд"}</definedName>
    <definedName name="іва" localSheetId="1" hidden="1">{#N/A,#N/A,FALSE,"т02бд"}</definedName>
    <definedName name="іва" localSheetId="2" hidden="1">{#N/A,#N/A,FALSE,"т02бд"}</definedName>
    <definedName name="іва" localSheetId="12" hidden="1">{#N/A,#N/A,FALSE,"т02бд"}</definedName>
    <definedName name="іва" localSheetId="14" hidden="1">{#N/A,#N/A,FALSE,"т02бд"}</definedName>
    <definedName name="іва" localSheetId="15" hidden="1">{#N/A,#N/A,FALSE,"т02бд"}</definedName>
    <definedName name="іва" localSheetId="17" hidden="1">{#N/A,#N/A,FALSE,"т02бд"}</definedName>
    <definedName name="іва" localSheetId="18" hidden="1">{#N/A,#N/A,FALSE,"т02бд"}</definedName>
    <definedName name="іва" localSheetId="19"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6"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71" hidden="1">{#N/A,#N/A,FALSE,"т02бд"}</definedName>
    <definedName name="іва" localSheetId="65" hidden="1">{#N/A,#N/A,FALSE,"т02бд"}</definedName>
    <definedName name="іва" localSheetId="66" hidden="1">{#N/A,#N/A,FALSE,"т02бд"}</definedName>
    <definedName name="іва" localSheetId="68" hidden="1">{#N/A,#N/A,FALSE,"т02бд"}</definedName>
    <definedName name="іва" localSheetId="69" hidden="1">{#N/A,#N/A,FALSE,"т02бд"}</definedName>
    <definedName name="іва" localSheetId="72" hidden="1">{#N/A,#N/A,FALSE,"т02бд"}</definedName>
    <definedName name="іва" localSheetId="91" hidden="1">{#N/A,#N/A,FALSE,"т02бд"}</definedName>
    <definedName name="іва" localSheetId="92" hidden="1">{#N/A,#N/A,FALSE,"т02бд"}</definedName>
    <definedName name="іва" localSheetId="95" hidden="1">{#N/A,#N/A,FALSE,"т02бд"}</definedName>
    <definedName name="іва" localSheetId="97" hidden="1">{#N/A,#N/A,FALSE,"т02бд"}</definedName>
    <definedName name="іва" localSheetId="98" hidden="1">{#N/A,#N/A,FALSE,"т02бд"}</definedName>
    <definedName name="іва" localSheetId="99" hidden="1">{#N/A,#N/A,FALSE,"т02бд"}</definedName>
    <definedName name="іва" localSheetId="100" hidden="1">{#N/A,#N/A,FALSE,"т02бд"}</definedName>
    <definedName name="іва" localSheetId="80"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103" hidden="1">{#N/A,#N/A,FALSE,"т02бд"}</definedName>
    <definedName name="іва" localSheetId="104" hidden="1">{#N/A,#N/A,FALSE,"т02бд"}</definedName>
    <definedName name="іва" localSheetId="105" hidden="1">{#N/A,#N/A,FALSE,"т02бд"}</definedName>
    <definedName name="іва" hidden="1">{#N/A,#N/A,FALSE,"т02бд"}</definedName>
    <definedName name="іва_1" localSheetId="1" hidden="1">{#N/A,#N/A,FALSE,"т02бд"}</definedName>
    <definedName name="іва_1" localSheetId="14" hidden="1">{#N/A,#N/A,FALSE,"т02бд"}</definedName>
    <definedName name="іва_1" localSheetId="17"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6" hidden="1">{#N/A,#N/A,FALSE,"т02бд"}</definedName>
    <definedName name="іва_1" localSheetId="41" hidden="1">{#N/A,#N/A,FALSE,"т02бд"}</definedName>
    <definedName name="іва_1" localSheetId="45"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65" hidden="1">{#N/A,#N/A,FALSE,"т02бд"}</definedName>
    <definedName name="іва_1" localSheetId="66" hidden="1">{#N/A,#N/A,FALSE,"т02бд"}</definedName>
    <definedName name="іва_1" localSheetId="92" hidden="1">{#N/A,#N/A,FALSE,"т02бд"}</definedName>
    <definedName name="іва_1" localSheetId="95" hidden="1">{#N/A,#N/A,FALSE,"т02бд"}</definedName>
    <definedName name="іва_1" localSheetId="99" hidden="1">{#N/A,#N/A,FALSE,"т02бд"}</definedName>
    <definedName name="іва_1" localSheetId="80"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103" hidden="1">{#N/A,#N/A,FALSE,"т02бд"}</definedName>
    <definedName name="іва_1" localSheetId="104" hidden="1">{#N/A,#N/A,FALSE,"т02бд"}</definedName>
    <definedName name="іва_1" localSheetId="105" hidden="1">{#N/A,#N/A,FALSE,"т02бд"}</definedName>
    <definedName name="іва_1" hidden="1">{#N/A,#N/A,FALSE,"т02бд"}</definedName>
    <definedName name="іва_2" localSheetId="1" hidden="1">{#N/A,#N/A,FALSE,"т02бд"}</definedName>
    <definedName name="іва_2" localSheetId="14" hidden="1">{#N/A,#N/A,FALSE,"т02бд"}</definedName>
    <definedName name="іва_2" localSheetId="17"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6" hidden="1">{#N/A,#N/A,FALSE,"т02бд"}</definedName>
    <definedName name="іва_2" localSheetId="41" hidden="1">{#N/A,#N/A,FALSE,"т02бд"}</definedName>
    <definedName name="іва_2" localSheetId="45"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65" hidden="1">{#N/A,#N/A,FALSE,"т02бд"}</definedName>
    <definedName name="іва_2" localSheetId="66" hidden="1">{#N/A,#N/A,FALSE,"т02бд"}</definedName>
    <definedName name="іва_2" localSheetId="92" hidden="1">{#N/A,#N/A,FALSE,"т02бд"}</definedName>
    <definedName name="іва_2" localSheetId="95" hidden="1">{#N/A,#N/A,FALSE,"т02бд"}</definedName>
    <definedName name="іва_2" localSheetId="99" hidden="1">{#N/A,#N/A,FALSE,"т02бд"}</definedName>
    <definedName name="іва_2" localSheetId="80"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103" hidden="1">{#N/A,#N/A,FALSE,"т02бд"}</definedName>
    <definedName name="іва_2" localSheetId="104" hidden="1">{#N/A,#N/A,FALSE,"т02бд"}</definedName>
    <definedName name="іва_2" localSheetId="105" hidden="1">{#N/A,#N/A,FALSE,"т02бд"}</definedName>
    <definedName name="іва_2" hidden="1">{#N/A,#N/A,FALSE,"т02бд"}</definedName>
    <definedName name="іваа" localSheetId="1" hidden="1">{#N/A,#N/A,FALSE,"Лист4"}</definedName>
    <definedName name="іваа" localSheetId="14" hidden="1">{#N/A,#N/A,FALSE,"Лист4"}</definedName>
    <definedName name="іваа" localSheetId="17"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6" hidden="1">{#N/A,#N/A,FALSE,"Лист4"}</definedName>
    <definedName name="іваа" localSheetId="41" hidden="1">{#N/A,#N/A,FALSE,"Лист4"}</definedName>
    <definedName name="іваа" localSheetId="45"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71" hidden="1">{#N/A,#N/A,FALSE,"Лист4"}</definedName>
    <definedName name="іваа" localSheetId="65" hidden="1">{#N/A,#N/A,FALSE,"Лист4"}</definedName>
    <definedName name="іваа" localSheetId="66" hidden="1">{#N/A,#N/A,FALSE,"Лист4"}</definedName>
    <definedName name="іваа" localSheetId="68" hidden="1">{#N/A,#N/A,FALSE,"Лист4"}</definedName>
    <definedName name="іваа" localSheetId="69" hidden="1">{#N/A,#N/A,FALSE,"Лист4"}</definedName>
    <definedName name="іваа" localSheetId="72" hidden="1">{#N/A,#N/A,FALSE,"Лист4"}</definedName>
    <definedName name="іваа" localSheetId="91" hidden="1">{#N/A,#N/A,FALSE,"Лист4"}</definedName>
    <definedName name="іваа" localSheetId="92" hidden="1">{#N/A,#N/A,FALSE,"Лист4"}</definedName>
    <definedName name="іваа" localSheetId="95" hidden="1">{#N/A,#N/A,FALSE,"Лист4"}</definedName>
    <definedName name="іваа" localSheetId="97" hidden="1">{#N/A,#N/A,FALSE,"Лист4"}</definedName>
    <definedName name="іваа" localSheetId="98" hidden="1">{#N/A,#N/A,FALSE,"Лист4"}</definedName>
    <definedName name="іваа" localSheetId="99" hidden="1">{#N/A,#N/A,FALSE,"Лист4"}</definedName>
    <definedName name="іваа" localSheetId="100" hidden="1">{#N/A,#N/A,FALSE,"Лист4"}</definedName>
    <definedName name="іваа" localSheetId="106" hidden="1">{#N/A,#N/A,FALSE,"Лист4"}</definedName>
    <definedName name="іваа" localSheetId="80"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9" hidden="1">{#N/A,#N/A,FALSE,"Лист4"}</definedName>
    <definedName name="іваа" localSheetId="50" hidden="1">{#N/A,#N/A,FALSE,"Лист4"}</definedName>
    <definedName name="іваа" localSheetId="103" hidden="1">{#N/A,#N/A,FALSE,"Лист4"}</definedName>
    <definedName name="іваа" localSheetId="104" hidden="1">{#N/A,#N/A,FALSE,"Лист4"}</definedName>
    <definedName name="іваа" localSheetId="105" hidden="1">{#N/A,#N/A,FALSE,"Лист4"}</definedName>
    <definedName name="іваа" hidden="1">{#N/A,#N/A,FALSE,"Лист4"}</definedName>
    <definedName name="івап" localSheetId="1" hidden="1">{#N/A,#N/A,FALSE,"Лист4"}</definedName>
    <definedName name="івап" localSheetId="14" hidden="1">{#N/A,#N/A,FALSE,"Лист4"}</definedName>
    <definedName name="івап" localSheetId="17"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6" hidden="1">{#N/A,#N/A,FALSE,"Лист4"}</definedName>
    <definedName name="івап" localSheetId="41" hidden="1">{#N/A,#N/A,FALSE,"Лист4"}</definedName>
    <definedName name="івап" localSheetId="45"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71" hidden="1">{#N/A,#N/A,FALSE,"Лист4"}</definedName>
    <definedName name="івап" localSheetId="65" hidden="1">{#N/A,#N/A,FALSE,"Лист4"}</definedName>
    <definedName name="івап" localSheetId="66" hidden="1">{#N/A,#N/A,FALSE,"Лист4"}</definedName>
    <definedName name="івап" localSheetId="68" hidden="1">{#N/A,#N/A,FALSE,"Лист4"}</definedName>
    <definedName name="івап" localSheetId="69" hidden="1">{#N/A,#N/A,FALSE,"Лист4"}</definedName>
    <definedName name="івап" localSheetId="72" hidden="1">{#N/A,#N/A,FALSE,"Лист4"}</definedName>
    <definedName name="івап" localSheetId="91" hidden="1">{#N/A,#N/A,FALSE,"Лист4"}</definedName>
    <definedName name="івап" localSheetId="92" hidden="1">{#N/A,#N/A,FALSE,"Лист4"}</definedName>
    <definedName name="івап" localSheetId="95" hidden="1">{#N/A,#N/A,FALSE,"Лист4"}</definedName>
    <definedName name="івап" localSheetId="97" hidden="1">{#N/A,#N/A,FALSE,"Лист4"}</definedName>
    <definedName name="івап" localSheetId="98" hidden="1">{#N/A,#N/A,FALSE,"Лист4"}</definedName>
    <definedName name="івап" localSheetId="99" hidden="1">{#N/A,#N/A,FALSE,"Лист4"}</definedName>
    <definedName name="івап" localSheetId="100" hidden="1">{#N/A,#N/A,FALSE,"Лист4"}</definedName>
    <definedName name="івап" localSheetId="106" hidden="1">{#N/A,#N/A,FALSE,"Лист4"}</definedName>
    <definedName name="івап" localSheetId="80"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9" hidden="1">{#N/A,#N/A,FALSE,"Лист4"}</definedName>
    <definedName name="івап" localSheetId="50" hidden="1">{#N/A,#N/A,FALSE,"Лист4"}</definedName>
    <definedName name="івап" localSheetId="103" hidden="1">{#N/A,#N/A,FALSE,"Лист4"}</definedName>
    <definedName name="івап" localSheetId="104" hidden="1">{#N/A,#N/A,FALSE,"Лист4"}</definedName>
    <definedName name="івап" localSheetId="105" hidden="1">{#N/A,#N/A,FALSE,"Лист4"}</definedName>
    <definedName name="івап" hidden="1">{#N/A,#N/A,FALSE,"Лист4"}</definedName>
    <definedName name="івпа" localSheetId="1" hidden="1">{#N/A,#N/A,FALSE,"Лист4"}</definedName>
    <definedName name="івпа" localSheetId="14" hidden="1">{#N/A,#N/A,FALSE,"Лист4"}</definedName>
    <definedName name="івпа" localSheetId="17"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6" hidden="1">{#N/A,#N/A,FALSE,"Лист4"}</definedName>
    <definedName name="івпа" localSheetId="41" hidden="1">{#N/A,#N/A,FALSE,"Лист4"}</definedName>
    <definedName name="івпа" localSheetId="45"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71" hidden="1">{#N/A,#N/A,FALSE,"Лист4"}</definedName>
    <definedName name="івпа" localSheetId="65" hidden="1">{#N/A,#N/A,FALSE,"Лист4"}</definedName>
    <definedName name="івпа" localSheetId="66" hidden="1">{#N/A,#N/A,FALSE,"Лист4"}</definedName>
    <definedName name="івпа" localSheetId="68" hidden="1">{#N/A,#N/A,FALSE,"Лист4"}</definedName>
    <definedName name="івпа" localSheetId="69" hidden="1">{#N/A,#N/A,FALSE,"Лист4"}</definedName>
    <definedName name="івпа" localSheetId="72" hidden="1">{#N/A,#N/A,FALSE,"Лист4"}</definedName>
    <definedName name="івпа" localSheetId="91" hidden="1">{#N/A,#N/A,FALSE,"Лист4"}</definedName>
    <definedName name="івпа" localSheetId="92" hidden="1">{#N/A,#N/A,FALSE,"Лист4"}</definedName>
    <definedName name="івпа" localSheetId="95" hidden="1">{#N/A,#N/A,FALSE,"Лист4"}</definedName>
    <definedName name="івпа" localSheetId="97" hidden="1">{#N/A,#N/A,FALSE,"Лист4"}</definedName>
    <definedName name="івпа" localSheetId="98" hidden="1">{#N/A,#N/A,FALSE,"Лист4"}</definedName>
    <definedName name="івпа" localSheetId="99" hidden="1">{#N/A,#N/A,FALSE,"Лист4"}</definedName>
    <definedName name="івпа" localSheetId="100" hidden="1">{#N/A,#N/A,FALSE,"Лист4"}</definedName>
    <definedName name="івпа" localSheetId="106" hidden="1">{#N/A,#N/A,FALSE,"Лист4"}</definedName>
    <definedName name="івпа" localSheetId="80"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9" hidden="1">{#N/A,#N/A,FALSE,"Лист4"}</definedName>
    <definedName name="івпа" localSheetId="50" hidden="1">{#N/A,#N/A,FALSE,"Лист4"}</definedName>
    <definedName name="івпа" localSheetId="103" hidden="1">{#N/A,#N/A,FALSE,"Лист4"}</definedName>
    <definedName name="івпа" localSheetId="104" hidden="1">{#N/A,#N/A,FALSE,"Лист4"}</definedName>
    <definedName name="івпа" localSheetId="105" hidden="1">{#N/A,#N/A,FALSE,"Лист4"}</definedName>
    <definedName name="івпа" hidden="1">{#N/A,#N/A,FALSE,"Лист4"}</definedName>
    <definedName name="іі" localSheetId="1" hidden="1">{#N/A,#N/A,FALSE,"т02бд"}</definedName>
    <definedName name="іі" localSheetId="14" hidden="1">{#N/A,#N/A,FALSE,"т02бд"}</definedName>
    <definedName name="іі" localSheetId="17"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6" hidden="1">{#N/A,#N/A,FALSE,"т02бд"}</definedName>
    <definedName name="іі" localSheetId="41" hidden="1">{#N/A,#N/A,FALSE,"т02бд"}</definedName>
    <definedName name="іі" localSheetId="45"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71" hidden="1">{#N/A,#N/A,FALSE,"т02бд"}</definedName>
    <definedName name="іі" localSheetId="65" hidden="1">{#N/A,#N/A,FALSE,"т02бд"}</definedName>
    <definedName name="іі" localSheetId="66" hidden="1">{#N/A,#N/A,FALSE,"т02бд"}</definedName>
    <definedName name="іі" localSheetId="68" hidden="1">{#N/A,#N/A,FALSE,"т02бд"}</definedName>
    <definedName name="іі" localSheetId="69" hidden="1">{#N/A,#N/A,FALSE,"т02бд"}</definedName>
    <definedName name="іі" localSheetId="72" hidden="1">{#N/A,#N/A,FALSE,"т02бд"}</definedName>
    <definedName name="іі" localSheetId="91" hidden="1">{#N/A,#N/A,FALSE,"т02бд"}</definedName>
    <definedName name="іі" localSheetId="92" hidden="1">{#N/A,#N/A,FALSE,"т02бд"}</definedName>
    <definedName name="іі" localSheetId="95" hidden="1">{#N/A,#N/A,FALSE,"т02бд"}</definedName>
    <definedName name="іі" localSheetId="97" hidden="1">{#N/A,#N/A,FALSE,"т02бд"}</definedName>
    <definedName name="іі" localSheetId="98" hidden="1">{#N/A,#N/A,FALSE,"т02бд"}</definedName>
    <definedName name="іі" localSheetId="99" hidden="1">{#N/A,#N/A,FALSE,"т02бд"}</definedName>
    <definedName name="іі" localSheetId="100" hidden="1">{#N/A,#N/A,FALSE,"т02бд"}</definedName>
    <definedName name="іі" localSheetId="106" hidden="1">{#N/A,#N/A,FALSE,"т02бд"}</definedName>
    <definedName name="іі" localSheetId="80"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9" hidden="1">{#N/A,#N/A,FALSE,"т02бд"}</definedName>
    <definedName name="іі" localSheetId="50" hidden="1">{#N/A,#N/A,FALSE,"т02бд"}</definedName>
    <definedName name="іі" localSheetId="103" hidden="1">{#N/A,#N/A,FALSE,"т02бд"}</definedName>
    <definedName name="іі" localSheetId="104" hidden="1">{#N/A,#N/A,FALSE,"т02бд"}</definedName>
    <definedName name="іі" localSheetId="105" hidden="1">{#N/A,#N/A,FALSE,"т02бд"}</definedName>
    <definedName name="іі" hidden="1">{#N/A,#N/A,FALSE,"т02бд"}</definedName>
    <definedName name="ііі" localSheetId="1" hidden="1">{"MONA",#N/A,FALSE,"S"}</definedName>
    <definedName name="ііі" localSheetId="2" hidden="1">{"MONA",#N/A,FALSE,"S"}</definedName>
    <definedName name="ііі" localSheetId="14" hidden="1">{"MONA",#N/A,FALSE,"S"}</definedName>
    <definedName name="ііі" localSheetId="17"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3" hidden="1">{"MONA",#N/A,FALSE,"S"}</definedName>
    <definedName name="ііі" localSheetId="34" hidden="1">{"MONA",#N/A,FALSE,"S"}</definedName>
    <definedName name="ііі" localSheetId="35" hidden="1">{"MONA",#N/A,FALSE,"S"}</definedName>
    <definedName name="ііі" localSheetId="36" hidden="1">{"MONA",#N/A,FALSE,"S"}</definedName>
    <definedName name="ііі" localSheetId="41" hidden="1">{"MONA",#N/A,FALSE,"S"}</definedName>
    <definedName name="ііі" localSheetId="42" hidden="1">{"MONA",#N/A,FALSE,"S"}</definedName>
    <definedName name="ііі" localSheetId="44" hidden="1">{"MONA",#N/A,FALSE,"S"}</definedName>
    <definedName name="ііі" localSheetId="45"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71" hidden="1">{"MONA",#N/A,FALSE,"S"}</definedName>
    <definedName name="ііі" localSheetId="65" hidden="1">{"MONA",#N/A,FALSE,"S"}</definedName>
    <definedName name="ііі" localSheetId="66" hidden="1">{"MONA",#N/A,FALSE,"S"}</definedName>
    <definedName name="ііі" localSheetId="68" hidden="1">{"MONA",#N/A,FALSE,"S"}</definedName>
    <definedName name="ііі" localSheetId="69" hidden="1">{"MONA",#N/A,FALSE,"S"}</definedName>
    <definedName name="ііі" localSheetId="72" hidden="1">{"MONA",#N/A,FALSE,"S"}</definedName>
    <definedName name="ііі" localSheetId="91" hidden="1">{"MONA",#N/A,FALSE,"S"}</definedName>
    <definedName name="ііі" localSheetId="92" hidden="1">{"MONA",#N/A,FALSE,"S"}</definedName>
    <definedName name="ііі" localSheetId="95" hidden="1">{"MONA",#N/A,FALSE,"S"}</definedName>
    <definedName name="ііі" localSheetId="97" hidden="1">{"MONA",#N/A,FALSE,"S"}</definedName>
    <definedName name="ііі" localSheetId="98" hidden="1">{"MONA",#N/A,FALSE,"S"}</definedName>
    <definedName name="ііі" localSheetId="99" hidden="1">{"MONA",#N/A,FALSE,"S"}</definedName>
    <definedName name="ііі" localSheetId="100" hidden="1">{"MONA",#N/A,FALSE,"S"}</definedName>
    <definedName name="ііі" localSheetId="106" hidden="1">{"MONA",#N/A,FALSE,"S"}</definedName>
    <definedName name="ііі" localSheetId="80"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9" hidden="1">{"MONA",#N/A,FALSE,"S"}</definedName>
    <definedName name="ііі" localSheetId="50" hidden="1">{"MONA",#N/A,FALSE,"S"}</definedName>
    <definedName name="ііі" localSheetId="103" hidden="1">{"MONA",#N/A,FALSE,"S"}</definedName>
    <definedName name="ііі" localSheetId="104" hidden="1">{"MONA",#N/A,FALSE,"S"}</definedName>
    <definedName name="ііі" localSheetId="105" hidden="1">{"MONA",#N/A,FALSE,"S"}</definedName>
    <definedName name="ііі" hidden="1">{"MONA",#N/A,FALSE,"S"}</definedName>
    <definedName name="іііі" localSheetId="1" hidden="1">{#N/A,#N/A,FALSE,"Лист4"}</definedName>
    <definedName name="іііі" localSheetId="14" hidden="1">{#N/A,#N/A,FALSE,"Лист4"}</definedName>
    <definedName name="іііі" localSheetId="17"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6" hidden="1">{#N/A,#N/A,FALSE,"Лист4"}</definedName>
    <definedName name="іііі" localSheetId="41" hidden="1">{#N/A,#N/A,FALSE,"Лист4"}</definedName>
    <definedName name="іііі" localSheetId="45"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71" hidden="1">{#N/A,#N/A,FALSE,"Лист4"}</definedName>
    <definedName name="іііі" localSheetId="65" hidden="1">{#N/A,#N/A,FALSE,"Лист4"}</definedName>
    <definedName name="іііі" localSheetId="66" hidden="1">{#N/A,#N/A,FALSE,"Лист4"}</definedName>
    <definedName name="іііі" localSheetId="68" hidden="1">{#N/A,#N/A,FALSE,"Лист4"}</definedName>
    <definedName name="іііі" localSheetId="69" hidden="1">{#N/A,#N/A,FALSE,"Лист4"}</definedName>
    <definedName name="іііі" localSheetId="72" hidden="1">{#N/A,#N/A,FALSE,"Лист4"}</definedName>
    <definedName name="іііі" localSheetId="91" hidden="1">{#N/A,#N/A,FALSE,"Лист4"}</definedName>
    <definedName name="іііі" localSheetId="92" hidden="1">{#N/A,#N/A,FALSE,"Лист4"}</definedName>
    <definedName name="іііі" localSheetId="95" hidden="1">{#N/A,#N/A,FALSE,"Лист4"}</definedName>
    <definedName name="іііі" localSheetId="97" hidden="1">{#N/A,#N/A,FALSE,"Лист4"}</definedName>
    <definedName name="іііі" localSheetId="98" hidden="1">{#N/A,#N/A,FALSE,"Лист4"}</definedName>
    <definedName name="іііі" localSheetId="99" hidden="1">{#N/A,#N/A,FALSE,"Лист4"}</definedName>
    <definedName name="іііі" localSheetId="100" hidden="1">{#N/A,#N/A,FALSE,"Лист4"}</definedName>
    <definedName name="іііі" localSheetId="106" hidden="1">{#N/A,#N/A,FALSE,"Лист4"}</definedName>
    <definedName name="іііі" localSheetId="80"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9" hidden="1">{#N/A,#N/A,FALSE,"Лист4"}</definedName>
    <definedName name="іііі" localSheetId="50" hidden="1">{#N/A,#N/A,FALSE,"Лист4"}</definedName>
    <definedName name="іііі" localSheetId="103" hidden="1">{#N/A,#N/A,FALSE,"Лист4"}</definedName>
    <definedName name="іііі" localSheetId="104" hidden="1">{#N/A,#N/A,FALSE,"Лист4"}</definedName>
    <definedName name="іііі" localSheetId="105" hidden="1">{#N/A,#N/A,FALSE,"Лист4"}</definedName>
    <definedName name="іііі" hidden="1">{#N/A,#N/A,FALSE,"Лист4"}</definedName>
    <definedName name="ін" localSheetId="1" hidden="1">{#N/A,#N/A,FALSE,"Лист4"}</definedName>
    <definedName name="ін" localSheetId="14" hidden="1">{#N/A,#N/A,FALSE,"Лист4"}</definedName>
    <definedName name="ін" localSheetId="17"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6" hidden="1">{#N/A,#N/A,FALSE,"Лист4"}</definedName>
    <definedName name="ін" localSheetId="41" hidden="1">{#N/A,#N/A,FALSE,"Лист4"}</definedName>
    <definedName name="ін" localSheetId="45"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71" hidden="1">{#N/A,#N/A,FALSE,"Лист4"}</definedName>
    <definedName name="ін" localSheetId="65" hidden="1">{#N/A,#N/A,FALSE,"Лист4"}</definedName>
    <definedName name="ін" localSheetId="66" hidden="1">{#N/A,#N/A,FALSE,"Лист4"}</definedName>
    <definedName name="ін" localSheetId="68" hidden="1">{#N/A,#N/A,FALSE,"Лист4"}</definedName>
    <definedName name="ін" localSheetId="69" hidden="1">{#N/A,#N/A,FALSE,"Лист4"}</definedName>
    <definedName name="ін" localSheetId="72" hidden="1">{#N/A,#N/A,FALSE,"Лист4"}</definedName>
    <definedName name="ін" localSheetId="91" hidden="1">{#N/A,#N/A,FALSE,"Лист4"}</definedName>
    <definedName name="ін" localSheetId="92" hidden="1">{#N/A,#N/A,FALSE,"Лист4"}</definedName>
    <definedName name="ін" localSheetId="95" hidden="1">{#N/A,#N/A,FALSE,"Лист4"}</definedName>
    <definedName name="ін" localSheetId="97" hidden="1">{#N/A,#N/A,FALSE,"Лист4"}</definedName>
    <definedName name="ін" localSheetId="98" hidden="1">{#N/A,#N/A,FALSE,"Лист4"}</definedName>
    <definedName name="ін" localSheetId="99" hidden="1">{#N/A,#N/A,FALSE,"Лист4"}</definedName>
    <definedName name="ін" localSheetId="100" hidden="1">{#N/A,#N/A,FALSE,"Лист4"}</definedName>
    <definedName name="ін" localSheetId="106" hidden="1">{#N/A,#N/A,FALSE,"Лист4"}</definedName>
    <definedName name="ін" localSheetId="80"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9" hidden="1">{#N/A,#N/A,FALSE,"Лист4"}</definedName>
    <definedName name="ін" localSheetId="50" hidden="1">{#N/A,#N/A,FALSE,"Лист4"}</definedName>
    <definedName name="ін" localSheetId="103" hidden="1">{#N/A,#N/A,FALSE,"Лист4"}</definedName>
    <definedName name="ін" localSheetId="104" hidden="1">{#N/A,#N/A,FALSE,"Лист4"}</definedName>
    <definedName name="ін" localSheetId="105" hidden="1">{#N/A,#N/A,FALSE,"Лист4"}</definedName>
    <definedName name="ін" hidden="1">{#N/A,#N/A,FALSE,"Лист4"}</definedName>
    <definedName name="інші" localSheetId="1" hidden="1">{#N/A,#N/A,FALSE,"Лист4"}</definedName>
    <definedName name="інші" localSheetId="14" hidden="1">{#N/A,#N/A,FALSE,"Лист4"}</definedName>
    <definedName name="інші" localSheetId="17"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6" hidden="1">{#N/A,#N/A,FALSE,"Лист4"}</definedName>
    <definedName name="інші" localSheetId="41" hidden="1">{#N/A,#N/A,FALSE,"Лист4"}</definedName>
    <definedName name="інші" localSheetId="45"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71" hidden="1">{#N/A,#N/A,FALSE,"Лист4"}</definedName>
    <definedName name="інші" localSheetId="65" hidden="1">{#N/A,#N/A,FALSE,"Лист4"}</definedName>
    <definedName name="інші" localSheetId="66" hidden="1">{#N/A,#N/A,FALSE,"Лист4"}</definedName>
    <definedName name="інші" localSheetId="68" hidden="1">{#N/A,#N/A,FALSE,"Лист4"}</definedName>
    <definedName name="інші" localSheetId="69" hidden="1">{#N/A,#N/A,FALSE,"Лист4"}</definedName>
    <definedName name="інші" localSheetId="72" hidden="1">{#N/A,#N/A,FALSE,"Лист4"}</definedName>
    <definedName name="інші" localSheetId="91" hidden="1">{#N/A,#N/A,FALSE,"Лист4"}</definedName>
    <definedName name="інші" localSheetId="92" hidden="1">{#N/A,#N/A,FALSE,"Лист4"}</definedName>
    <definedName name="інші" localSheetId="95" hidden="1">{#N/A,#N/A,FALSE,"Лист4"}</definedName>
    <definedName name="інші" localSheetId="97" hidden="1">{#N/A,#N/A,FALSE,"Лист4"}</definedName>
    <definedName name="інші" localSheetId="98" hidden="1">{#N/A,#N/A,FALSE,"Лист4"}</definedName>
    <definedName name="інші" localSheetId="99" hidden="1">{#N/A,#N/A,FALSE,"Лист4"}</definedName>
    <definedName name="інші" localSheetId="100" hidden="1">{#N/A,#N/A,FALSE,"Лист4"}</definedName>
    <definedName name="інші" localSheetId="106" hidden="1">{#N/A,#N/A,FALSE,"Лист4"}</definedName>
    <definedName name="інші" localSheetId="80"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9" hidden="1">{#N/A,#N/A,FALSE,"Лист4"}</definedName>
    <definedName name="інші" localSheetId="50" hidden="1">{#N/A,#N/A,FALSE,"Лист4"}</definedName>
    <definedName name="інші" localSheetId="103" hidden="1">{#N/A,#N/A,FALSE,"Лист4"}</definedName>
    <definedName name="інші" localSheetId="104" hidden="1">{#N/A,#N/A,FALSE,"Лист4"}</definedName>
    <definedName name="інші" localSheetId="105" hidden="1">{#N/A,#N/A,FALSE,"Лист4"}</definedName>
    <definedName name="інші" hidden="1">{#N/A,#N/A,FALSE,"Лист4"}</definedName>
    <definedName name="іук" localSheetId="1" hidden="1">{#N/A,#N/A,FALSE,"Лист4"}</definedName>
    <definedName name="іук" localSheetId="14" hidden="1">{#N/A,#N/A,FALSE,"Лист4"}</definedName>
    <definedName name="іук" localSheetId="17"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6" hidden="1">{#N/A,#N/A,FALSE,"Лист4"}</definedName>
    <definedName name="іук" localSheetId="41" hidden="1">{#N/A,#N/A,FALSE,"Лист4"}</definedName>
    <definedName name="іук" localSheetId="45"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71" hidden="1">{#N/A,#N/A,FALSE,"Лист4"}</definedName>
    <definedName name="іук" localSheetId="65" hidden="1">{#N/A,#N/A,FALSE,"Лист4"}</definedName>
    <definedName name="іук" localSheetId="66" hidden="1">{#N/A,#N/A,FALSE,"Лист4"}</definedName>
    <definedName name="іук" localSheetId="68" hidden="1">{#N/A,#N/A,FALSE,"Лист4"}</definedName>
    <definedName name="іук" localSheetId="69" hidden="1">{#N/A,#N/A,FALSE,"Лист4"}</definedName>
    <definedName name="іук" localSheetId="72" hidden="1">{#N/A,#N/A,FALSE,"Лист4"}</definedName>
    <definedName name="іук" localSheetId="91" hidden="1">{#N/A,#N/A,FALSE,"Лист4"}</definedName>
    <definedName name="іук" localSheetId="92" hidden="1">{#N/A,#N/A,FALSE,"Лист4"}</definedName>
    <definedName name="іук" localSheetId="95" hidden="1">{#N/A,#N/A,FALSE,"Лист4"}</definedName>
    <definedName name="іук" localSheetId="97" hidden="1">{#N/A,#N/A,FALSE,"Лист4"}</definedName>
    <definedName name="іук" localSheetId="98" hidden="1">{#N/A,#N/A,FALSE,"Лист4"}</definedName>
    <definedName name="іук" localSheetId="99" hidden="1">{#N/A,#N/A,FALSE,"Лист4"}</definedName>
    <definedName name="іук" localSheetId="100" hidden="1">{#N/A,#N/A,FALSE,"Лист4"}</definedName>
    <definedName name="іук" localSheetId="106" hidden="1">{#N/A,#N/A,FALSE,"Лист4"}</definedName>
    <definedName name="іук" localSheetId="80"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9" hidden="1">{#N/A,#N/A,FALSE,"Лист4"}</definedName>
    <definedName name="іук" localSheetId="50" hidden="1">{#N/A,#N/A,FALSE,"Лист4"}</definedName>
    <definedName name="іук" localSheetId="103" hidden="1">{#N/A,#N/A,FALSE,"Лист4"}</definedName>
    <definedName name="іук" localSheetId="104" hidden="1">{#N/A,#N/A,FALSE,"Лист4"}</definedName>
    <definedName name="іук" localSheetId="105" hidden="1">{#N/A,#N/A,FALSE,"Лист4"}</definedName>
    <definedName name="іук" hidden="1">{#N/A,#N/A,FALSE,"Лист4"}</definedName>
    <definedName name="їжд" localSheetId="1" hidden="1">{#N/A,#N/A,FALSE,"Лист4"}</definedName>
    <definedName name="їжд" localSheetId="14" hidden="1">{#N/A,#N/A,FALSE,"Лист4"}</definedName>
    <definedName name="їжд" localSheetId="17"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6" hidden="1">{#N/A,#N/A,FALSE,"Лист4"}</definedName>
    <definedName name="їжд" localSheetId="41" hidden="1">{#N/A,#N/A,FALSE,"Лист4"}</definedName>
    <definedName name="їжд" localSheetId="45"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71" hidden="1">{#N/A,#N/A,FALSE,"Лист4"}</definedName>
    <definedName name="їжд" localSheetId="65" hidden="1">{#N/A,#N/A,FALSE,"Лист4"}</definedName>
    <definedName name="їжд" localSheetId="66" hidden="1">{#N/A,#N/A,FALSE,"Лист4"}</definedName>
    <definedName name="їжд" localSheetId="68" hidden="1">{#N/A,#N/A,FALSE,"Лист4"}</definedName>
    <definedName name="їжд" localSheetId="69" hidden="1">{#N/A,#N/A,FALSE,"Лист4"}</definedName>
    <definedName name="їжд" localSheetId="72" hidden="1">{#N/A,#N/A,FALSE,"Лист4"}</definedName>
    <definedName name="їжд" localSheetId="91" hidden="1">{#N/A,#N/A,FALSE,"Лист4"}</definedName>
    <definedName name="їжд" localSheetId="92" hidden="1">{#N/A,#N/A,FALSE,"Лист4"}</definedName>
    <definedName name="їжд" localSheetId="95" hidden="1">{#N/A,#N/A,FALSE,"Лист4"}</definedName>
    <definedName name="їжд" localSheetId="97" hidden="1">{#N/A,#N/A,FALSE,"Лист4"}</definedName>
    <definedName name="їжд" localSheetId="98" hidden="1">{#N/A,#N/A,FALSE,"Лист4"}</definedName>
    <definedName name="їжд" localSheetId="99" hidden="1">{#N/A,#N/A,FALSE,"Лист4"}</definedName>
    <definedName name="їжд" localSheetId="100" hidden="1">{#N/A,#N/A,FALSE,"Лист4"}</definedName>
    <definedName name="їжд" localSheetId="106" hidden="1">{#N/A,#N/A,FALSE,"Лист4"}</definedName>
    <definedName name="їжд" localSheetId="80"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9" hidden="1">{#N/A,#N/A,FALSE,"Лист4"}</definedName>
    <definedName name="їжд" localSheetId="50" hidden="1">{#N/A,#N/A,FALSE,"Лист4"}</definedName>
    <definedName name="їжд" localSheetId="103" hidden="1">{#N/A,#N/A,FALSE,"Лист4"}</definedName>
    <definedName name="їжд" localSheetId="104" hidden="1">{#N/A,#N/A,FALSE,"Лист4"}</definedName>
    <definedName name="їжд" localSheetId="105" hidden="1">{#N/A,#N/A,FALSE,"Лист4"}</definedName>
    <definedName name="їжд" hidden="1">{#N/A,#N/A,FALSE,"Лист4"}</definedName>
    <definedName name="й" localSheetId="1" hidden="1">{#N/A,#N/A,FALSE,"т02бд"}</definedName>
    <definedName name="й" localSheetId="14" hidden="1">{#N/A,#N/A,FALSE,"т02бд"}</definedName>
    <definedName name="й" localSheetId="17"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3" hidden="1">{#N/A,#N/A,FALSE,"т02бд"}</definedName>
    <definedName name="й" localSheetId="34" hidden="1">{#N/A,#N/A,FALSE,"т02бд"}</definedName>
    <definedName name="й" localSheetId="35" hidden="1">{#N/A,#N/A,FALSE,"т02бд"}</definedName>
    <definedName name="й" localSheetId="36" hidden="1">{#N/A,#N/A,FALSE,"т02бд"}</definedName>
    <definedName name="й" localSheetId="41" hidden="1">{#N/A,#N/A,FALSE,"т02бд"}</definedName>
    <definedName name="й" localSheetId="45"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65" hidden="1">{#N/A,#N/A,FALSE,"т02бд"}</definedName>
    <definedName name="й" localSheetId="66" hidden="1">{#N/A,#N/A,FALSE,"т02бд"}</definedName>
    <definedName name="й" localSheetId="92" hidden="1">{#N/A,#N/A,FALSE,"т02бд"}</definedName>
    <definedName name="й" localSheetId="95" hidden="1">{#N/A,#N/A,FALSE,"т02бд"}</definedName>
    <definedName name="й" localSheetId="99" hidden="1">{#N/A,#N/A,FALSE,"т02бд"}</definedName>
    <definedName name="й" localSheetId="80"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103" hidden="1">{#N/A,#N/A,FALSE,"т02бд"}</definedName>
    <definedName name="й" localSheetId="104" hidden="1">{#N/A,#N/A,FALSE,"т02бд"}</definedName>
    <definedName name="й" localSheetId="105" hidden="1">{#N/A,#N/A,FALSE,"т02бд"}</definedName>
    <definedName name="й" hidden="1">{#N/A,#N/A,FALSE,"т02бд"}</definedName>
    <definedName name="й_1" localSheetId="1" hidden="1">{#N/A,#N/A,FALSE,"т02бд"}</definedName>
    <definedName name="й_1" localSheetId="14" hidden="1">{#N/A,#N/A,FALSE,"т02бд"}</definedName>
    <definedName name="й_1" localSheetId="17"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6" hidden="1">{#N/A,#N/A,FALSE,"т02бд"}</definedName>
    <definedName name="й_1" localSheetId="41" hidden="1">{#N/A,#N/A,FALSE,"т02бд"}</definedName>
    <definedName name="й_1" localSheetId="45"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65" hidden="1">{#N/A,#N/A,FALSE,"т02бд"}</definedName>
    <definedName name="й_1" localSheetId="66" hidden="1">{#N/A,#N/A,FALSE,"т02бд"}</definedName>
    <definedName name="й_1" localSheetId="92" hidden="1">{#N/A,#N/A,FALSE,"т02бд"}</definedName>
    <definedName name="й_1" localSheetId="95" hidden="1">{#N/A,#N/A,FALSE,"т02бд"}</definedName>
    <definedName name="й_1" localSheetId="99" hidden="1">{#N/A,#N/A,FALSE,"т02бд"}</definedName>
    <definedName name="й_1" localSheetId="80"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103" hidden="1">{#N/A,#N/A,FALSE,"т02бд"}</definedName>
    <definedName name="й_1" localSheetId="104" hidden="1">{#N/A,#N/A,FALSE,"т02бд"}</definedName>
    <definedName name="й_1" localSheetId="105" hidden="1">{#N/A,#N/A,FALSE,"т02бд"}</definedName>
    <definedName name="й_1" hidden="1">{#N/A,#N/A,FALSE,"т02бд"}</definedName>
    <definedName name="й_2" localSheetId="1" hidden="1">{#N/A,#N/A,FALSE,"т02бд"}</definedName>
    <definedName name="й_2" localSheetId="14" hidden="1">{#N/A,#N/A,FALSE,"т02бд"}</definedName>
    <definedName name="й_2" localSheetId="17"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6" hidden="1">{#N/A,#N/A,FALSE,"т02бд"}</definedName>
    <definedName name="й_2" localSheetId="41" hidden="1">{#N/A,#N/A,FALSE,"т02бд"}</definedName>
    <definedName name="й_2" localSheetId="45"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65" hidden="1">{#N/A,#N/A,FALSE,"т02бд"}</definedName>
    <definedName name="й_2" localSheetId="66" hidden="1">{#N/A,#N/A,FALSE,"т02бд"}</definedName>
    <definedName name="й_2" localSheetId="92" hidden="1">{#N/A,#N/A,FALSE,"т02бд"}</definedName>
    <definedName name="й_2" localSheetId="95" hidden="1">{#N/A,#N/A,FALSE,"т02бд"}</definedName>
    <definedName name="й_2" localSheetId="99" hidden="1">{#N/A,#N/A,FALSE,"т02бд"}</definedName>
    <definedName name="й_2" localSheetId="80"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103" hidden="1">{#N/A,#N/A,FALSE,"т02бд"}</definedName>
    <definedName name="й_2" localSheetId="104" hidden="1">{#N/A,#N/A,FALSE,"т02бд"}</definedName>
    <definedName name="й_2" localSheetId="105" hidden="1">{#N/A,#N/A,FALSE,"т02бд"}</definedName>
    <definedName name="й_2" hidden="1">{#N/A,#N/A,FALSE,"т02бд"}</definedName>
    <definedName name="йив" localSheetId="1" hidden="1">{#N/A,#N/A,FALSE,"т02бд"}</definedName>
    <definedName name="йив" localSheetId="14" hidden="1">{#N/A,#N/A,FALSE,"т02бд"}</definedName>
    <definedName name="йив" localSheetId="17"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6" hidden="1">{#N/A,#N/A,FALSE,"т02бд"}</definedName>
    <definedName name="йив" localSheetId="41" hidden="1">{#N/A,#N/A,FALSE,"т02бд"}</definedName>
    <definedName name="йив" localSheetId="45"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71" hidden="1">{#N/A,#N/A,FALSE,"т02бд"}</definedName>
    <definedName name="йив" localSheetId="65" hidden="1">{#N/A,#N/A,FALSE,"т02бд"}</definedName>
    <definedName name="йив" localSheetId="66" hidden="1">{#N/A,#N/A,FALSE,"т02бд"}</definedName>
    <definedName name="йив" localSheetId="68" hidden="1">{#N/A,#N/A,FALSE,"т02бд"}</definedName>
    <definedName name="йив" localSheetId="69" hidden="1">{#N/A,#N/A,FALSE,"т02бд"}</definedName>
    <definedName name="йив" localSheetId="72" hidden="1">{#N/A,#N/A,FALSE,"т02бд"}</definedName>
    <definedName name="йив" localSheetId="91" hidden="1">{#N/A,#N/A,FALSE,"т02бд"}</definedName>
    <definedName name="йив" localSheetId="92" hidden="1">{#N/A,#N/A,FALSE,"т02бд"}</definedName>
    <definedName name="йив" localSheetId="95" hidden="1">{#N/A,#N/A,FALSE,"т02бд"}</definedName>
    <definedName name="йив" localSheetId="97" hidden="1">{#N/A,#N/A,FALSE,"т02бд"}</definedName>
    <definedName name="йив" localSheetId="98" hidden="1">{#N/A,#N/A,FALSE,"т02бд"}</definedName>
    <definedName name="йив" localSheetId="99" hidden="1">{#N/A,#N/A,FALSE,"т02бд"}</definedName>
    <definedName name="йив" localSheetId="100" hidden="1">{#N/A,#N/A,FALSE,"т02бд"}</definedName>
    <definedName name="йив" localSheetId="106" hidden="1">{#N/A,#N/A,FALSE,"т02бд"}</definedName>
    <definedName name="йив" localSheetId="80"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9" hidden="1">{#N/A,#N/A,FALSE,"т02бд"}</definedName>
    <definedName name="йив" localSheetId="50" hidden="1">{#N/A,#N/A,FALSE,"т02бд"}</definedName>
    <definedName name="йив" localSheetId="103" hidden="1">{#N/A,#N/A,FALSE,"т02бд"}</definedName>
    <definedName name="йив" localSheetId="104" hidden="1">{#N/A,#N/A,FALSE,"т02бд"}</definedName>
    <definedName name="йив" localSheetId="105" hidden="1">{#N/A,#N/A,FALSE,"т02бд"}</definedName>
    <definedName name="йив" hidden="1">{#N/A,#N/A,FALSE,"т02бд"}</definedName>
    <definedName name="ййй" localSheetId="1" hidden="1">{#N/A,#N/A,FALSE,"т02бд"}</definedName>
    <definedName name="ййй" localSheetId="14" hidden="1">{#N/A,#N/A,FALSE,"т02бд"}</definedName>
    <definedName name="ййй" localSheetId="17"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6" hidden="1">{#N/A,#N/A,FALSE,"т02бд"}</definedName>
    <definedName name="ййй" localSheetId="41" hidden="1">{#N/A,#N/A,FALSE,"т02бд"}</definedName>
    <definedName name="ййй" localSheetId="45"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71" hidden="1">{#N/A,#N/A,FALSE,"т02бд"}</definedName>
    <definedName name="ййй" localSheetId="65" hidden="1">{#N/A,#N/A,FALSE,"т02бд"}</definedName>
    <definedName name="ййй" localSheetId="66" hidden="1">{#N/A,#N/A,FALSE,"т02бд"}</definedName>
    <definedName name="ййй" localSheetId="68" hidden="1">{#N/A,#N/A,FALSE,"т02бд"}</definedName>
    <definedName name="ййй" localSheetId="69" hidden="1">{#N/A,#N/A,FALSE,"т02бд"}</definedName>
    <definedName name="ййй" localSheetId="72" hidden="1">{#N/A,#N/A,FALSE,"т02бд"}</definedName>
    <definedName name="ййй" localSheetId="91" hidden="1">{#N/A,#N/A,FALSE,"т02бд"}</definedName>
    <definedName name="ййй" localSheetId="92" hidden="1">{#N/A,#N/A,FALSE,"т02бд"}</definedName>
    <definedName name="ййй" localSheetId="95" hidden="1">{#N/A,#N/A,FALSE,"т02бд"}</definedName>
    <definedName name="ййй" localSheetId="97" hidden="1">{#N/A,#N/A,FALSE,"т02бд"}</definedName>
    <definedName name="ййй" localSheetId="98" hidden="1">{#N/A,#N/A,FALSE,"т02бд"}</definedName>
    <definedName name="ййй" localSheetId="99" hidden="1">{#N/A,#N/A,FALSE,"т02бд"}</definedName>
    <definedName name="ййй" localSheetId="100" hidden="1">{#N/A,#N/A,FALSE,"т02бд"}</definedName>
    <definedName name="ййй" localSheetId="106" hidden="1">{#N/A,#N/A,FALSE,"т02бд"}</definedName>
    <definedName name="ййй" localSheetId="80"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9" hidden="1">{#N/A,#N/A,FALSE,"т02бд"}</definedName>
    <definedName name="ййй" localSheetId="50" hidden="1">{#N/A,#N/A,FALSE,"т02бд"}</definedName>
    <definedName name="ййй" localSheetId="103" hidden="1">{#N/A,#N/A,FALSE,"т02бд"}</definedName>
    <definedName name="ййй" localSheetId="104" hidden="1">{#N/A,#N/A,FALSE,"т02бд"}</definedName>
    <definedName name="ййй" localSheetId="105" hidden="1">{#N/A,#N/A,FALSE,"т02бд"}</definedName>
    <definedName name="ййй" hidden="1">{#N/A,#N/A,FALSE,"т02бд"}</definedName>
    <definedName name="йййй" localSheetId="1" hidden="1">{#N/A,#N/A,FALSE,"Лист4"}</definedName>
    <definedName name="йййй" localSheetId="14" hidden="1">{#N/A,#N/A,FALSE,"Лист4"}</definedName>
    <definedName name="йййй" localSheetId="17"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6" hidden="1">{#N/A,#N/A,FALSE,"Лист4"}</definedName>
    <definedName name="йййй" localSheetId="41" hidden="1">{#N/A,#N/A,FALSE,"Лист4"}</definedName>
    <definedName name="йййй" localSheetId="45"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71" hidden="1">{#N/A,#N/A,FALSE,"Лист4"}</definedName>
    <definedName name="йййй" localSheetId="65" hidden="1">{#N/A,#N/A,FALSE,"Лист4"}</definedName>
    <definedName name="йййй" localSheetId="66" hidden="1">{#N/A,#N/A,FALSE,"Лист4"}</definedName>
    <definedName name="йййй" localSheetId="68" hidden="1">{#N/A,#N/A,FALSE,"Лист4"}</definedName>
    <definedName name="йййй" localSheetId="69" hidden="1">{#N/A,#N/A,FALSE,"Лист4"}</definedName>
    <definedName name="йййй" localSheetId="72" hidden="1">{#N/A,#N/A,FALSE,"Лист4"}</definedName>
    <definedName name="йййй" localSheetId="91" hidden="1">{#N/A,#N/A,FALSE,"Лист4"}</definedName>
    <definedName name="йййй" localSheetId="92" hidden="1">{#N/A,#N/A,FALSE,"Лист4"}</definedName>
    <definedName name="йййй" localSheetId="95" hidden="1">{#N/A,#N/A,FALSE,"Лист4"}</definedName>
    <definedName name="йййй" localSheetId="97" hidden="1">{#N/A,#N/A,FALSE,"Лист4"}</definedName>
    <definedName name="йййй" localSheetId="98" hidden="1">{#N/A,#N/A,FALSE,"Лист4"}</definedName>
    <definedName name="йййй" localSheetId="99" hidden="1">{#N/A,#N/A,FALSE,"Лист4"}</definedName>
    <definedName name="йййй" localSheetId="100" hidden="1">{#N/A,#N/A,FALSE,"Лист4"}</definedName>
    <definedName name="йййй" localSheetId="106" hidden="1">{#N/A,#N/A,FALSE,"Лист4"}</definedName>
    <definedName name="йййй" localSheetId="80"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9" hidden="1">{#N/A,#N/A,FALSE,"Лист4"}</definedName>
    <definedName name="йййй" localSheetId="50" hidden="1">{#N/A,#N/A,FALSE,"Лист4"}</definedName>
    <definedName name="йййй" localSheetId="103" hidden="1">{#N/A,#N/A,FALSE,"Лист4"}</definedName>
    <definedName name="йййй" localSheetId="104" hidden="1">{#N/A,#N/A,FALSE,"Лист4"}</definedName>
    <definedName name="йййй" localSheetId="105"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71" hidden="1">{#N/A,#N/A,FALSE,"I";#N/A,#N/A,FALSE,"J";#N/A,#N/A,FALSE,"K";#N/A,#N/A,FALSE,"L";#N/A,#N/A,FALSE,"M";#N/A,#N/A,FALSE,"N";#N/A,#N/A,FALSE,"O"}</definedName>
    <definedName name="квефі" localSheetId="65" hidden="1">{#N/A,#N/A,FALSE,"I";#N/A,#N/A,FALSE,"J";#N/A,#N/A,FALSE,"K";#N/A,#N/A,FALSE,"L";#N/A,#N/A,FALSE,"M";#N/A,#N/A,FALSE,"N";#N/A,#N/A,FALSE,"O"}</definedName>
    <definedName name="квефі" localSheetId="66"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2"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5" hidden="1">{#N/A,#N/A,FALSE,"I";#N/A,#N/A,FALSE,"J";#N/A,#N/A,FALSE,"K";#N/A,#N/A,FALSE,"L";#N/A,#N/A,FALSE,"M";#N/A,#N/A,FALSE,"N";#N/A,#N/A,FALSE,"O"}</definedName>
    <definedName name="квефі" localSheetId="97" hidden="1">{#N/A,#N/A,FALSE,"I";#N/A,#N/A,FALSE,"J";#N/A,#N/A,FALSE,"K";#N/A,#N/A,FALSE,"L";#N/A,#N/A,FALSE,"M";#N/A,#N/A,FALSE,"N";#N/A,#N/A,FALSE,"O"}</definedName>
    <definedName name="квефі" localSheetId="98" hidden="1">{#N/A,#N/A,FALSE,"I";#N/A,#N/A,FALSE,"J";#N/A,#N/A,FALSE,"K";#N/A,#N/A,FALSE,"L";#N/A,#N/A,FALSE,"M";#N/A,#N/A,FALSE,"N";#N/A,#N/A,FALSE,"O"}</definedName>
    <definedName name="квефі" localSheetId="99" hidden="1">{#N/A,#N/A,FALSE,"I";#N/A,#N/A,FALSE,"J";#N/A,#N/A,FALSE,"K";#N/A,#N/A,FALSE,"L";#N/A,#N/A,FALSE,"M";#N/A,#N/A,FALSE,"N";#N/A,#N/A,FALSE,"O"}</definedName>
    <definedName name="квефі" localSheetId="100" hidden="1">{#N/A,#N/A,FALSE,"I";#N/A,#N/A,FALSE,"J";#N/A,#N/A,FALSE,"K";#N/A,#N/A,FALSE,"L";#N/A,#N/A,FALSE,"M";#N/A,#N/A,FALSE,"N";#N/A,#N/A,FALSE,"O"}</definedName>
    <definedName name="квефі" localSheetId="80"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103" hidden="1">{#N/A,#N/A,FALSE,"I";#N/A,#N/A,FALSE,"J";#N/A,#N/A,FALSE,"K";#N/A,#N/A,FALSE,"L";#N/A,#N/A,FALSE,"M";#N/A,#N/A,FALSE,"N";#N/A,#N/A,FALSE,"O"}</definedName>
    <definedName name="квефі" localSheetId="104" hidden="1">{#N/A,#N/A,FALSE,"I";#N/A,#N/A,FALSE,"J";#N/A,#N/A,FALSE,"K";#N/A,#N/A,FALSE,"L";#N/A,#N/A,FALSE,"M";#N/A,#N/A,FALSE,"N";#N/A,#N/A,FALSE,"O"}</definedName>
    <definedName name="квефі" localSheetId="10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4" hidden="1">{#N/A,#N/A,FALSE,"I";#N/A,#N/A,FALSE,"J";#N/A,#N/A,FALSE,"K";#N/A,#N/A,FALSE,"L";#N/A,#N/A,FALSE,"M";#N/A,#N/A,FALSE,"N";#N/A,#N/A,FALSE,"O"}</definedName>
    <definedName name="квефі_1" localSheetId="17"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41" hidden="1">{#N/A,#N/A,FALSE,"I";#N/A,#N/A,FALSE,"J";#N/A,#N/A,FALSE,"K";#N/A,#N/A,FALSE,"L";#N/A,#N/A,FALSE,"M";#N/A,#N/A,FALSE,"N";#N/A,#N/A,FALSE,"O"}</definedName>
    <definedName name="квефі_1" localSheetId="45"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65" hidden="1">{#N/A,#N/A,FALSE,"I";#N/A,#N/A,FALSE,"J";#N/A,#N/A,FALSE,"K";#N/A,#N/A,FALSE,"L";#N/A,#N/A,FALSE,"M";#N/A,#N/A,FALSE,"N";#N/A,#N/A,FALSE,"O"}</definedName>
    <definedName name="квефі_1" localSheetId="66" hidden="1">{#N/A,#N/A,FALSE,"I";#N/A,#N/A,FALSE,"J";#N/A,#N/A,FALSE,"K";#N/A,#N/A,FALSE,"L";#N/A,#N/A,FALSE,"M";#N/A,#N/A,FALSE,"N";#N/A,#N/A,FALSE,"O"}</definedName>
    <definedName name="квефі_1" localSheetId="92" hidden="1">{#N/A,#N/A,FALSE,"I";#N/A,#N/A,FALSE,"J";#N/A,#N/A,FALSE,"K";#N/A,#N/A,FALSE,"L";#N/A,#N/A,FALSE,"M";#N/A,#N/A,FALSE,"N";#N/A,#N/A,FALSE,"O"}</definedName>
    <definedName name="квефі_1" localSheetId="95" hidden="1">{#N/A,#N/A,FALSE,"I";#N/A,#N/A,FALSE,"J";#N/A,#N/A,FALSE,"K";#N/A,#N/A,FALSE,"L";#N/A,#N/A,FALSE,"M";#N/A,#N/A,FALSE,"N";#N/A,#N/A,FALSE,"O"}</definedName>
    <definedName name="квефі_1" localSheetId="99" hidden="1">{#N/A,#N/A,FALSE,"I";#N/A,#N/A,FALSE,"J";#N/A,#N/A,FALSE,"K";#N/A,#N/A,FALSE,"L";#N/A,#N/A,FALSE,"M";#N/A,#N/A,FALSE,"N";#N/A,#N/A,FALSE,"O"}</definedName>
    <definedName name="квефі_1" localSheetId="80"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103" hidden="1">{#N/A,#N/A,FALSE,"I";#N/A,#N/A,FALSE,"J";#N/A,#N/A,FALSE,"K";#N/A,#N/A,FALSE,"L";#N/A,#N/A,FALSE,"M";#N/A,#N/A,FALSE,"N";#N/A,#N/A,FALSE,"O"}</definedName>
    <definedName name="квефі_1" localSheetId="104" hidden="1">{#N/A,#N/A,FALSE,"I";#N/A,#N/A,FALSE,"J";#N/A,#N/A,FALSE,"K";#N/A,#N/A,FALSE,"L";#N/A,#N/A,FALSE,"M";#N/A,#N/A,FALSE,"N";#N/A,#N/A,FALSE,"O"}</definedName>
    <definedName name="квефі_1" localSheetId="105"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4" hidden="1">{#N/A,#N/A,FALSE,"I";#N/A,#N/A,FALSE,"J";#N/A,#N/A,FALSE,"K";#N/A,#N/A,FALSE,"L";#N/A,#N/A,FALSE,"M";#N/A,#N/A,FALSE,"N";#N/A,#N/A,FALSE,"O"}</definedName>
    <definedName name="квефі_2" localSheetId="17"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41" hidden="1">{#N/A,#N/A,FALSE,"I";#N/A,#N/A,FALSE,"J";#N/A,#N/A,FALSE,"K";#N/A,#N/A,FALSE,"L";#N/A,#N/A,FALSE,"M";#N/A,#N/A,FALSE,"N";#N/A,#N/A,FALSE,"O"}</definedName>
    <definedName name="квефі_2" localSheetId="45"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65" hidden="1">{#N/A,#N/A,FALSE,"I";#N/A,#N/A,FALSE,"J";#N/A,#N/A,FALSE,"K";#N/A,#N/A,FALSE,"L";#N/A,#N/A,FALSE,"M";#N/A,#N/A,FALSE,"N";#N/A,#N/A,FALSE,"O"}</definedName>
    <definedName name="квефі_2" localSheetId="66" hidden="1">{#N/A,#N/A,FALSE,"I";#N/A,#N/A,FALSE,"J";#N/A,#N/A,FALSE,"K";#N/A,#N/A,FALSE,"L";#N/A,#N/A,FALSE,"M";#N/A,#N/A,FALSE,"N";#N/A,#N/A,FALSE,"O"}</definedName>
    <definedName name="квефі_2" localSheetId="92" hidden="1">{#N/A,#N/A,FALSE,"I";#N/A,#N/A,FALSE,"J";#N/A,#N/A,FALSE,"K";#N/A,#N/A,FALSE,"L";#N/A,#N/A,FALSE,"M";#N/A,#N/A,FALSE,"N";#N/A,#N/A,FALSE,"O"}</definedName>
    <definedName name="квефі_2" localSheetId="95" hidden="1">{#N/A,#N/A,FALSE,"I";#N/A,#N/A,FALSE,"J";#N/A,#N/A,FALSE,"K";#N/A,#N/A,FALSE,"L";#N/A,#N/A,FALSE,"M";#N/A,#N/A,FALSE,"N";#N/A,#N/A,FALSE,"O"}</definedName>
    <definedName name="квефі_2" localSheetId="99" hidden="1">{#N/A,#N/A,FALSE,"I";#N/A,#N/A,FALSE,"J";#N/A,#N/A,FALSE,"K";#N/A,#N/A,FALSE,"L";#N/A,#N/A,FALSE,"M";#N/A,#N/A,FALSE,"N";#N/A,#N/A,FALSE,"O"}</definedName>
    <definedName name="квефі_2" localSheetId="80"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103" hidden="1">{#N/A,#N/A,FALSE,"I";#N/A,#N/A,FALSE,"J";#N/A,#N/A,FALSE,"K";#N/A,#N/A,FALSE,"L";#N/A,#N/A,FALSE,"M";#N/A,#N/A,FALSE,"N";#N/A,#N/A,FALSE,"O"}</definedName>
    <definedName name="квефі_2" localSheetId="104" hidden="1">{#N/A,#N/A,FALSE,"I";#N/A,#N/A,FALSE,"J";#N/A,#N/A,FALSE,"K";#N/A,#N/A,FALSE,"L";#N/A,#N/A,FALSE,"M";#N/A,#N/A,FALSE,"N";#N/A,#N/A,FALSE,"O"}</definedName>
    <definedName name="квефі_2" localSheetId="105"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4" hidden="1">{#N/A,#N/A,FALSE,"т17-1банки (2)"}</definedName>
    <definedName name="квітень" localSheetId="17"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6" hidden="1">{#N/A,#N/A,FALSE,"т17-1банки (2)"}</definedName>
    <definedName name="квітень" localSheetId="41" hidden="1">{#N/A,#N/A,FALSE,"т17-1банки (2)"}</definedName>
    <definedName name="квітень" localSheetId="45"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71" hidden="1">{#N/A,#N/A,FALSE,"т17-1банки (2)"}</definedName>
    <definedName name="квітень" localSheetId="65" hidden="1">{#N/A,#N/A,FALSE,"т17-1банки (2)"}</definedName>
    <definedName name="квітень" localSheetId="66" hidden="1">{#N/A,#N/A,FALSE,"т17-1банки (2)"}</definedName>
    <definedName name="квітень" localSheetId="68" hidden="1">{#N/A,#N/A,FALSE,"т17-1банки (2)"}</definedName>
    <definedName name="квітень" localSheetId="69" hidden="1">{#N/A,#N/A,FALSE,"т17-1банки (2)"}</definedName>
    <definedName name="квітень" localSheetId="72" hidden="1">{#N/A,#N/A,FALSE,"т17-1банки (2)"}</definedName>
    <definedName name="квітень" localSheetId="91" hidden="1">{#N/A,#N/A,FALSE,"т17-1банки (2)"}</definedName>
    <definedName name="квітень" localSheetId="92" hidden="1">{#N/A,#N/A,FALSE,"т17-1банки (2)"}</definedName>
    <definedName name="квітень" localSheetId="95" hidden="1">{#N/A,#N/A,FALSE,"т17-1банки (2)"}</definedName>
    <definedName name="квітень" localSheetId="97" hidden="1">{#N/A,#N/A,FALSE,"т17-1банки (2)"}</definedName>
    <definedName name="квітень" localSheetId="98" hidden="1">{#N/A,#N/A,FALSE,"т17-1банки (2)"}</definedName>
    <definedName name="квітень" localSheetId="99" hidden="1">{#N/A,#N/A,FALSE,"т17-1банки (2)"}</definedName>
    <definedName name="квітень" localSheetId="100" hidden="1">{#N/A,#N/A,FALSE,"т17-1банки (2)"}</definedName>
    <definedName name="квітень" localSheetId="106" hidden="1">{#N/A,#N/A,FALSE,"т17-1банки (2)"}</definedName>
    <definedName name="квітень" localSheetId="80"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9" hidden="1">{#N/A,#N/A,FALSE,"т17-1банки (2)"}</definedName>
    <definedName name="квітень" localSheetId="50" hidden="1">{#N/A,#N/A,FALSE,"т17-1банки (2)"}</definedName>
    <definedName name="квітень" localSheetId="103" hidden="1">{#N/A,#N/A,FALSE,"т17-1банки (2)"}</definedName>
    <definedName name="квітень" localSheetId="104" hidden="1">{#N/A,#N/A,FALSE,"т17-1банки (2)"}</definedName>
    <definedName name="квітень" localSheetId="105" hidden="1">{#N/A,#N/A,FALSE,"т17-1банки (2)"}</definedName>
    <definedName name="квітень" hidden="1">{#N/A,#N/A,FALSE,"т17-1банки (2)"}</definedName>
    <definedName name="кгккг" localSheetId="1" hidden="1">{#N/A,#N/A,FALSE,"Лист4"}</definedName>
    <definedName name="кгккг" localSheetId="14" hidden="1">{#N/A,#N/A,FALSE,"Лист4"}</definedName>
    <definedName name="кгккг" localSheetId="17"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6" hidden="1">{#N/A,#N/A,FALSE,"Лист4"}</definedName>
    <definedName name="кгккг" localSheetId="41" hidden="1">{#N/A,#N/A,FALSE,"Лист4"}</definedName>
    <definedName name="кгккг" localSheetId="45"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71" hidden="1">{#N/A,#N/A,FALSE,"Лист4"}</definedName>
    <definedName name="кгккг" localSheetId="65" hidden="1">{#N/A,#N/A,FALSE,"Лист4"}</definedName>
    <definedName name="кгккг" localSheetId="66" hidden="1">{#N/A,#N/A,FALSE,"Лист4"}</definedName>
    <definedName name="кгккг" localSheetId="68" hidden="1">{#N/A,#N/A,FALSE,"Лист4"}</definedName>
    <definedName name="кгккг" localSheetId="69" hidden="1">{#N/A,#N/A,FALSE,"Лист4"}</definedName>
    <definedName name="кгккг" localSheetId="72" hidden="1">{#N/A,#N/A,FALSE,"Лист4"}</definedName>
    <definedName name="кгккг" localSheetId="91" hidden="1">{#N/A,#N/A,FALSE,"Лист4"}</definedName>
    <definedName name="кгккг" localSheetId="92" hidden="1">{#N/A,#N/A,FALSE,"Лист4"}</definedName>
    <definedName name="кгккг" localSheetId="95" hidden="1">{#N/A,#N/A,FALSE,"Лист4"}</definedName>
    <definedName name="кгккг" localSheetId="97" hidden="1">{#N/A,#N/A,FALSE,"Лист4"}</definedName>
    <definedName name="кгккг" localSheetId="98" hidden="1">{#N/A,#N/A,FALSE,"Лист4"}</definedName>
    <definedName name="кгккг" localSheetId="99" hidden="1">{#N/A,#N/A,FALSE,"Лист4"}</definedName>
    <definedName name="кгккг" localSheetId="100" hidden="1">{#N/A,#N/A,FALSE,"Лист4"}</definedName>
    <definedName name="кгккг" localSheetId="106" hidden="1">{#N/A,#N/A,FALSE,"Лист4"}</definedName>
    <definedName name="кгккг" localSheetId="80"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9" hidden="1">{#N/A,#N/A,FALSE,"Лист4"}</definedName>
    <definedName name="кгккг" localSheetId="50" hidden="1">{#N/A,#N/A,FALSE,"Лист4"}</definedName>
    <definedName name="кгккг" localSheetId="103" hidden="1">{#N/A,#N/A,FALSE,"Лист4"}</definedName>
    <definedName name="кгккг" localSheetId="104" hidden="1">{#N/A,#N/A,FALSE,"Лист4"}</definedName>
    <definedName name="кгккг" localSheetId="105" hidden="1">{#N/A,#N/A,FALSE,"Лист4"}</definedName>
    <definedName name="кгккг" hidden="1">{#N/A,#N/A,FALSE,"Лист4"}</definedName>
    <definedName name="кгкккк" localSheetId="1" hidden="1">{#N/A,#N/A,FALSE,"Лист4"}</definedName>
    <definedName name="кгкккк" localSheetId="14" hidden="1">{#N/A,#N/A,FALSE,"Лист4"}</definedName>
    <definedName name="кгкккк" localSheetId="17"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6" hidden="1">{#N/A,#N/A,FALSE,"Лист4"}</definedName>
    <definedName name="кгкккк" localSheetId="41" hidden="1">{#N/A,#N/A,FALSE,"Лист4"}</definedName>
    <definedName name="кгкккк" localSheetId="45"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71" hidden="1">{#N/A,#N/A,FALSE,"Лист4"}</definedName>
    <definedName name="кгкккк" localSheetId="65" hidden="1">{#N/A,#N/A,FALSE,"Лист4"}</definedName>
    <definedName name="кгкккк" localSheetId="66" hidden="1">{#N/A,#N/A,FALSE,"Лист4"}</definedName>
    <definedName name="кгкккк" localSheetId="68" hidden="1">{#N/A,#N/A,FALSE,"Лист4"}</definedName>
    <definedName name="кгкккк" localSheetId="69" hidden="1">{#N/A,#N/A,FALSE,"Лист4"}</definedName>
    <definedName name="кгкккк" localSheetId="72" hidden="1">{#N/A,#N/A,FALSE,"Лист4"}</definedName>
    <definedName name="кгкккк" localSheetId="91" hidden="1">{#N/A,#N/A,FALSE,"Лист4"}</definedName>
    <definedName name="кгкккк" localSheetId="92" hidden="1">{#N/A,#N/A,FALSE,"Лист4"}</definedName>
    <definedName name="кгкккк" localSheetId="95" hidden="1">{#N/A,#N/A,FALSE,"Лист4"}</definedName>
    <definedName name="кгкккк" localSheetId="97" hidden="1">{#N/A,#N/A,FALSE,"Лист4"}</definedName>
    <definedName name="кгкккк" localSheetId="98" hidden="1">{#N/A,#N/A,FALSE,"Лист4"}</definedName>
    <definedName name="кгкккк" localSheetId="99" hidden="1">{#N/A,#N/A,FALSE,"Лист4"}</definedName>
    <definedName name="кгкккк" localSheetId="100" hidden="1">{#N/A,#N/A,FALSE,"Лист4"}</definedName>
    <definedName name="кгкккк" localSheetId="106" hidden="1">{#N/A,#N/A,FALSE,"Лист4"}</definedName>
    <definedName name="кгкккк" localSheetId="80"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9" hidden="1">{#N/A,#N/A,FALSE,"Лист4"}</definedName>
    <definedName name="кгкккк" localSheetId="50" hidden="1">{#N/A,#N/A,FALSE,"Лист4"}</definedName>
    <definedName name="кгкккк" localSheetId="103" hidden="1">{#N/A,#N/A,FALSE,"Лист4"}</definedName>
    <definedName name="кгкккк" localSheetId="104" hidden="1">{#N/A,#N/A,FALSE,"Лист4"}</definedName>
    <definedName name="кгкккк" localSheetId="105" hidden="1">{#N/A,#N/A,FALSE,"Лист4"}</definedName>
    <definedName name="кгкккк" hidden="1">{#N/A,#N/A,FALSE,"Лист4"}</definedName>
    <definedName name="ке" localSheetId="1" hidden="1">{#N/A,#N/A,FALSE,"т17-1банки (2)"}</definedName>
    <definedName name="ке" localSheetId="14" hidden="1">{#N/A,#N/A,FALSE,"т17-1банки (2)"}</definedName>
    <definedName name="ке" localSheetId="17"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6" hidden="1">{#N/A,#N/A,FALSE,"т17-1банки (2)"}</definedName>
    <definedName name="ке" localSheetId="41" hidden="1">{#N/A,#N/A,FALSE,"т17-1банки (2)"}</definedName>
    <definedName name="ке" localSheetId="45"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71" hidden="1">{#N/A,#N/A,FALSE,"т17-1банки (2)"}</definedName>
    <definedName name="ке" localSheetId="65" hidden="1">{#N/A,#N/A,FALSE,"т17-1банки (2)"}</definedName>
    <definedName name="ке" localSheetId="66" hidden="1">{#N/A,#N/A,FALSE,"т17-1банки (2)"}</definedName>
    <definedName name="ке" localSheetId="68" hidden="1">{#N/A,#N/A,FALSE,"т17-1банки (2)"}</definedName>
    <definedName name="ке" localSheetId="69" hidden="1">{#N/A,#N/A,FALSE,"т17-1банки (2)"}</definedName>
    <definedName name="ке" localSheetId="72" hidden="1">{#N/A,#N/A,FALSE,"т17-1банки (2)"}</definedName>
    <definedName name="ке" localSheetId="91" hidden="1">{#N/A,#N/A,FALSE,"т17-1банки (2)"}</definedName>
    <definedName name="ке" localSheetId="92" hidden="1">{#N/A,#N/A,FALSE,"т17-1банки (2)"}</definedName>
    <definedName name="ке" localSheetId="95" hidden="1">{#N/A,#N/A,FALSE,"т17-1банки (2)"}</definedName>
    <definedName name="ке" localSheetId="97" hidden="1">{#N/A,#N/A,FALSE,"т17-1банки (2)"}</definedName>
    <definedName name="ке" localSheetId="98" hidden="1">{#N/A,#N/A,FALSE,"т17-1банки (2)"}</definedName>
    <definedName name="ке" localSheetId="99" hidden="1">{#N/A,#N/A,FALSE,"т17-1банки (2)"}</definedName>
    <definedName name="ке" localSheetId="100" hidden="1">{#N/A,#N/A,FALSE,"т17-1банки (2)"}</definedName>
    <definedName name="ке" localSheetId="106" hidden="1">{#N/A,#N/A,FALSE,"т17-1банки (2)"}</definedName>
    <definedName name="ке" localSheetId="80"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9" hidden="1">{#N/A,#N/A,FALSE,"т17-1банки (2)"}</definedName>
    <definedName name="ке" localSheetId="50" hidden="1">{#N/A,#N/A,FALSE,"т17-1банки (2)"}</definedName>
    <definedName name="ке" localSheetId="103" hidden="1">{#N/A,#N/A,FALSE,"т17-1банки (2)"}</definedName>
    <definedName name="ке" localSheetId="104" hidden="1">{#N/A,#N/A,FALSE,"т17-1банки (2)"}</definedName>
    <definedName name="ке" localSheetId="105" hidden="1">{#N/A,#N/A,FALSE,"т17-1банки (2)"}</definedName>
    <definedName name="ке" hidden="1">{#N/A,#N/A,FALSE,"т17-1банки (2)"}</definedName>
    <definedName name="кеуц" localSheetId="1" hidden="1">{#N/A,#N/A,FALSE,"Лист4"}</definedName>
    <definedName name="кеуц" localSheetId="14" hidden="1">{#N/A,#N/A,FALSE,"Лист4"}</definedName>
    <definedName name="кеуц" localSheetId="17"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6" hidden="1">{#N/A,#N/A,FALSE,"Лист4"}</definedName>
    <definedName name="кеуц" localSheetId="41" hidden="1">{#N/A,#N/A,FALSE,"Лист4"}</definedName>
    <definedName name="кеуц" localSheetId="45"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71" hidden="1">{#N/A,#N/A,FALSE,"Лист4"}</definedName>
    <definedName name="кеуц" localSheetId="65" hidden="1">{#N/A,#N/A,FALSE,"Лист4"}</definedName>
    <definedName name="кеуц" localSheetId="66" hidden="1">{#N/A,#N/A,FALSE,"Лист4"}</definedName>
    <definedName name="кеуц" localSheetId="68" hidden="1">{#N/A,#N/A,FALSE,"Лист4"}</definedName>
    <definedName name="кеуц" localSheetId="69" hidden="1">{#N/A,#N/A,FALSE,"Лист4"}</definedName>
    <definedName name="кеуц" localSheetId="72" hidden="1">{#N/A,#N/A,FALSE,"Лист4"}</definedName>
    <definedName name="кеуц" localSheetId="91" hidden="1">{#N/A,#N/A,FALSE,"Лист4"}</definedName>
    <definedName name="кеуц" localSheetId="92" hidden="1">{#N/A,#N/A,FALSE,"Лист4"}</definedName>
    <definedName name="кеуц" localSheetId="95" hidden="1">{#N/A,#N/A,FALSE,"Лист4"}</definedName>
    <definedName name="кеуц" localSheetId="97" hidden="1">{#N/A,#N/A,FALSE,"Лист4"}</definedName>
    <definedName name="кеуц" localSheetId="98" hidden="1">{#N/A,#N/A,FALSE,"Лист4"}</definedName>
    <definedName name="кеуц" localSheetId="99" hidden="1">{#N/A,#N/A,FALSE,"Лист4"}</definedName>
    <definedName name="кеуц" localSheetId="100" hidden="1">{#N/A,#N/A,FALSE,"Лист4"}</definedName>
    <definedName name="кеуц" localSheetId="106" hidden="1">{#N/A,#N/A,FALSE,"Лист4"}</definedName>
    <definedName name="кеуц" localSheetId="80"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9" hidden="1">{#N/A,#N/A,FALSE,"Лист4"}</definedName>
    <definedName name="кеуц" localSheetId="50" hidden="1">{#N/A,#N/A,FALSE,"Лист4"}</definedName>
    <definedName name="кеуц" localSheetId="103" hidden="1">{#N/A,#N/A,FALSE,"Лист4"}</definedName>
    <definedName name="кеуц" localSheetId="104" hidden="1">{#N/A,#N/A,FALSE,"Лист4"}</definedName>
    <definedName name="кеуц" localSheetId="105" hidden="1">{#N/A,#N/A,FALSE,"Лист4"}</definedName>
    <definedName name="кеуц" hidden="1">{#N/A,#N/A,FALSE,"Лист4"}</definedName>
    <definedName name="кк" localSheetId="1" hidden="1">{#N/A,#N/A,FALSE,"Лист4"}</definedName>
    <definedName name="кк" localSheetId="14" hidden="1">{#N/A,#N/A,FALSE,"Лист4"}</definedName>
    <definedName name="кк" localSheetId="17"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6" hidden="1">{#N/A,#N/A,FALSE,"Лист4"}</definedName>
    <definedName name="кк" localSheetId="41" hidden="1">{#N/A,#N/A,FALSE,"Лист4"}</definedName>
    <definedName name="кк" localSheetId="45"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71" hidden="1">{#N/A,#N/A,FALSE,"Лист4"}</definedName>
    <definedName name="кк" localSheetId="65" hidden="1">{#N/A,#N/A,FALSE,"Лист4"}</definedName>
    <definedName name="кк" localSheetId="66" hidden="1">{#N/A,#N/A,FALSE,"Лист4"}</definedName>
    <definedName name="кк" localSheetId="68" hidden="1">{#N/A,#N/A,FALSE,"Лист4"}</definedName>
    <definedName name="кк" localSheetId="69" hidden="1">{#N/A,#N/A,FALSE,"Лист4"}</definedName>
    <definedName name="кк" localSheetId="72" hidden="1">{#N/A,#N/A,FALSE,"Лист4"}</definedName>
    <definedName name="кк" localSheetId="91" hidden="1">{#N/A,#N/A,FALSE,"Лист4"}</definedName>
    <definedName name="кк" localSheetId="92" hidden="1">{#N/A,#N/A,FALSE,"Лист4"}</definedName>
    <definedName name="кк" localSheetId="95" hidden="1">{#N/A,#N/A,FALSE,"Лист4"}</definedName>
    <definedName name="кк" localSheetId="97" hidden="1">{#N/A,#N/A,FALSE,"Лист4"}</definedName>
    <definedName name="кк" localSheetId="98" hidden="1">{#N/A,#N/A,FALSE,"Лист4"}</definedName>
    <definedName name="кк" localSheetId="99" hidden="1">{#N/A,#N/A,FALSE,"Лист4"}</definedName>
    <definedName name="кк" localSheetId="100" hidden="1">{#N/A,#N/A,FALSE,"Лист4"}</definedName>
    <definedName name="кк" localSheetId="106" hidden="1">{#N/A,#N/A,FALSE,"Лист4"}</definedName>
    <definedName name="кк" localSheetId="80"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9" hidden="1">{#N/A,#N/A,FALSE,"Лист4"}</definedName>
    <definedName name="кк" localSheetId="50" hidden="1">{#N/A,#N/A,FALSE,"Лист4"}</definedName>
    <definedName name="кк" localSheetId="103" hidden="1">{#N/A,#N/A,FALSE,"Лист4"}</definedName>
    <definedName name="кк" localSheetId="104" hidden="1">{#N/A,#N/A,FALSE,"Лист4"}</definedName>
    <definedName name="кк" localSheetId="105" hidden="1">{#N/A,#N/A,FALSE,"Лист4"}</definedName>
    <definedName name="кк" hidden="1">{#N/A,#N/A,FALSE,"Лист4"}</definedName>
    <definedName name="ккгкг" localSheetId="1" hidden="1">{#N/A,#N/A,FALSE,"Лист4"}</definedName>
    <definedName name="ккгкг" localSheetId="14" hidden="1">{#N/A,#N/A,FALSE,"Лист4"}</definedName>
    <definedName name="ккгкг" localSheetId="17"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6" hidden="1">{#N/A,#N/A,FALSE,"Лист4"}</definedName>
    <definedName name="ккгкг" localSheetId="41" hidden="1">{#N/A,#N/A,FALSE,"Лист4"}</definedName>
    <definedName name="ккгкг" localSheetId="45"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71" hidden="1">{#N/A,#N/A,FALSE,"Лист4"}</definedName>
    <definedName name="ккгкг" localSheetId="65" hidden="1">{#N/A,#N/A,FALSE,"Лист4"}</definedName>
    <definedName name="ккгкг" localSheetId="66" hidden="1">{#N/A,#N/A,FALSE,"Лист4"}</definedName>
    <definedName name="ккгкг" localSheetId="68" hidden="1">{#N/A,#N/A,FALSE,"Лист4"}</definedName>
    <definedName name="ккгкг" localSheetId="69" hidden="1">{#N/A,#N/A,FALSE,"Лист4"}</definedName>
    <definedName name="ккгкг" localSheetId="72" hidden="1">{#N/A,#N/A,FALSE,"Лист4"}</definedName>
    <definedName name="ккгкг" localSheetId="91" hidden="1">{#N/A,#N/A,FALSE,"Лист4"}</definedName>
    <definedName name="ккгкг" localSheetId="92" hidden="1">{#N/A,#N/A,FALSE,"Лист4"}</definedName>
    <definedName name="ккгкг" localSheetId="95" hidden="1">{#N/A,#N/A,FALSE,"Лист4"}</definedName>
    <definedName name="ккгкг" localSheetId="97" hidden="1">{#N/A,#N/A,FALSE,"Лист4"}</definedName>
    <definedName name="ккгкг" localSheetId="98" hidden="1">{#N/A,#N/A,FALSE,"Лист4"}</definedName>
    <definedName name="ккгкг" localSheetId="99" hidden="1">{#N/A,#N/A,FALSE,"Лист4"}</definedName>
    <definedName name="ккгкг" localSheetId="100" hidden="1">{#N/A,#N/A,FALSE,"Лист4"}</definedName>
    <definedName name="ккгкг" localSheetId="106" hidden="1">{#N/A,#N/A,FALSE,"Лист4"}</definedName>
    <definedName name="ккгкг" localSheetId="80"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9" hidden="1">{#N/A,#N/A,FALSE,"Лист4"}</definedName>
    <definedName name="ккгкг" localSheetId="50" hidden="1">{#N/A,#N/A,FALSE,"Лист4"}</definedName>
    <definedName name="ккгкг" localSheetId="103" hidden="1">{#N/A,#N/A,FALSE,"Лист4"}</definedName>
    <definedName name="ккгкг" localSheetId="104" hidden="1">{#N/A,#N/A,FALSE,"Лист4"}</definedName>
    <definedName name="ккгкг" localSheetId="105" hidden="1">{#N/A,#N/A,FALSE,"Лист4"}</definedName>
    <definedName name="ккгкг" hidden="1">{#N/A,#N/A,FALSE,"Лист4"}</definedName>
    <definedName name="ккк" localSheetId="1" hidden="1">{#N/A,#N/A,FALSE,"Лист4"}</definedName>
    <definedName name="ккк" localSheetId="14" hidden="1">{#N/A,#N/A,FALSE,"Лист4"}</definedName>
    <definedName name="ккк" localSheetId="17"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6" hidden="1">{#N/A,#N/A,FALSE,"Лист4"}</definedName>
    <definedName name="ккк" localSheetId="41" hidden="1">{#N/A,#N/A,FALSE,"Лист4"}</definedName>
    <definedName name="ккк" localSheetId="45"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71" hidden="1">{#N/A,#N/A,FALSE,"Лист4"}</definedName>
    <definedName name="ккк" localSheetId="65" hidden="1">{#N/A,#N/A,FALSE,"Лист4"}</definedName>
    <definedName name="ккк" localSheetId="66" hidden="1">{#N/A,#N/A,FALSE,"Лист4"}</definedName>
    <definedName name="ккк" localSheetId="68" hidden="1">{#N/A,#N/A,FALSE,"Лист4"}</definedName>
    <definedName name="ккк" localSheetId="69" hidden="1">{#N/A,#N/A,FALSE,"Лист4"}</definedName>
    <definedName name="ккк" localSheetId="72" hidden="1">{#N/A,#N/A,FALSE,"Лист4"}</definedName>
    <definedName name="ккк" localSheetId="91" hidden="1">{#N/A,#N/A,FALSE,"Лист4"}</definedName>
    <definedName name="ккк" localSheetId="92" hidden="1">{#N/A,#N/A,FALSE,"Лист4"}</definedName>
    <definedName name="ккк" localSheetId="95" hidden="1">{#N/A,#N/A,FALSE,"Лист4"}</definedName>
    <definedName name="ккк" localSheetId="97" hidden="1">{#N/A,#N/A,FALSE,"Лист4"}</definedName>
    <definedName name="ккк" localSheetId="98" hidden="1">{#N/A,#N/A,FALSE,"Лист4"}</definedName>
    <definedName name="ккк" localSheetId="99" hidden="1">{#N/A,#N/A,FALSE,"Лист4"}</definedName>
    <definedName name="ккк" localSheetId="100" hidden="1">{#N/A,#N/A,FALSE,"Лист4"}</definedName>
    <definedName name="ккк" localSheetId="106" hidden="1">{#N/A,#N/A,FALSE,"Лист4"}</definedName>
    <definedName name="ккк" localSheetId="80"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9" hidden="1">{#N/A,#N/A,FALSE,"Лист4"}</definedName>
    <definedName name="ккк" localSheetId="50" hidden="1">{#N/A,#N/A,FALSE,"Лист4"}</definedName>
    <definedName name="ккк" localSheetId="103" hidden="1">{#N/A,#N/A,FALSE,"Лист4"}</definedName>
    <definedName name="ккк" localSheetId="104" hidden="1">{#N/A,#N/A,FALSE,"Лист4"}</definedName>
    <definedName name="ккк" localSheetId="105" hidden="1">{#N/A,#N/A,FALSE,"Лист4"}</definedName>
    <definedName name="ккк" hidden="1">{#N/A,#N/A,FALSE,"Лист4"}</definedName>
    <definedName name="кккну" localSheetId="1" hidden="1">{#N/A,#N/A,FALSE,"Лист4"}</definedName>
    <definedName name="кккну" localSheetId="14" hidden="1">{#N/A,#N/A,FALSE,"Лист4"}</definedName>
    <definedName name="кккну" localSheetId="17"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6" hidden="1">{#N/A,#N/A,FALSE,"Лист4"}</definedName>
    <definedName name="кккну" localSheetId="41" hidden="1">{#N/A,#N/A,FALSE,"Лист4"}</definedName>
    <definedName name="кккну" localSheetId="45"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71" hidden="1">{#N/A,#N/A,FALSE,"Лист4"}</definedName>
    <definedName name="кккну" localSheetId="65" hidden="1">{#N/A,#N/A,FALSE,"Лист4"}</definedName>
    <definedName name="кккну" localSheetId="66" hidden="1">{#N/A,#N/A,FALSE,"Лист4"}</definedName>
    <definedName name="кккну" localSheetId="68" hidden="1">{#N/A,#N/A,FALSE,"Лист4"}</definedName>
    <definedName name="кккну" localSheetId="69" hidden="1">{#N/A,#N/A,FALSE,"Лист4"}</definedName>
    <definedName name="кккну" localSheetId="72" hidden="1">{#N/A,#N/A,FALSE,"Лист4"}</definedName>
    <definedName name="кккну" localSheetId="91" hidden="1">{#N/A,#N/A,FALSE,"Лист4"}</definedName>
    <definedName name="кккну" localSheetId="92" hidden="1">{#N/A,#N/A,FALSE,"Лист4"}</definedName>
    <definedName name="кккну" localSheetId="95" hidden="1">{#N/A,#N/A,FALSE,"Лист4"}</definedName>
    <definedName name="кккну" localSheetId="97" hidden="1">{#N/A,#N/A,FALSE,"Лист4"}</definedName>
    <definedName name="кккну" localSheetId="98" hidden="1">{#N/A,#N/A,FALSE,"Лист4"}</definedName>
    <definedName name="кккну" localSheetId="99" hidden="1">{#N/A,#N/A,FALSE,"Лист4"}</definedName>
    <definedName name="кккну" localSheetId="100" hidden="1">{#N/A,#N/A,FALSE,"Лист4"}</definedName>
    <definedName name="кккну" localSheetId="106" hidden="1">{#N/A,#N/A,FALSE,"Лист4"}</definedName>
    <definedName name="кккну" localSheetId="80"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9" hidden="1">{#N/A,#N/A,FALSE,"Лист4"}</definedName>
    <definedName name="кккну" localSheetId="50" hidden="1">{#N/A,#N/A,FALSE,"Лист4"}</definedName>
    <definedName name="кккну" localSheetId="103" hidden="1">{#N/A,#N/A,FALSE,"Лист4"}</definedName>
    <definedName name="кккну" localSheetId="104" hidden="1">{#N/A,#N/A,FALSE,"Лист4"}</definedName>
    <definedName name="кккну" localSheetId="105" hidden="1">{#N/A,#N/A,FALSE,"Лист4"}</definedName>
    <definedName name="кккну" hidden="1">{#N/A,#N/A,FALSE,"Лист4"}</definedName>
    <definedName name="кккокк" localSheetId="1" hidden="1">{#N/A,#N/A,FALSE,"Лист4"}</definedName>
    <definedName name="кккокк" localSheetId="14" hidden="1">{#N/A,#N/A,FALSE,"Лист4"}</definedName>
    <definedName name="кккокк" localSheetId="17"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6" hidden="1">{#N/A,#N/A,FALSE,"Лист4"}</definedName>
    <definedName name="кккокк" localSheetId="41" hidden="1">{#N/A,#N/A,FALSE,"Лист4"}</definedName>
    <definedName name="кккокк" localSheetId="45"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71" hidden="1">{#N/A,#N/A,FALSE,"Лист4"}</definedName>
    <definedName name="кккокк" localSheetId="65" hidden="1">{#N/A,#N/A,FALSE,"Лист4"}</definedName>
    <definedName name="кккокк" localSheetId="66" hidden="1">{#N/A,#N/A,FALSE,"Лист4"}</definedName>
    <definedName name="кккокк" localSheetId="68" hidden="1">{#N/A,#N/A,FALSE,"Лист4"}</definedName>
    <definedName name="кккокк" localSheetId="69" hidden="1">{#N/A,#N/A,FALSE,"Лист4"}</definedName>
    <definedName name="кккокк" localSheetId="72" hidden="1">{#N/A,#N/A,FALSE,"Лист4"}</definedName>
    <definedName name="кккокк" localSheetId="91" hidden="1">{#N/A,#N/A,FALSE,"Лист4"}</definedName>
    <definedName name="кккокк" localSheetId="92" hidden="1">{#N/A,#N/A,FALSE,"Лист4"}</definedName>
    <definedName name="кккокк" localSheetId="95" hidden="1">{#N/A,#N/A,FALSE,"Лист4"}</definedName>
    <definedName name="кккокк" localSheetId="97" hidden="1">{#N/A,#N/A,FALSE,"Лист4"}</definedName>
    <definedName name="кккокк" localSheetId="98" hidden="1">{#N/A,#N/A,FALSE,"Лист4"}</definedName>
    <definedName name="кккокк" localSheetId="99" hidden="1">{#N/A,#N/A,FALSE,"Лист4"}</definedName>
    <definedName name="кккокк" localSheetId="100" hidden="1">{#N/A,#N/A,FALSE,"Лист4"}</definedName>
    <definedName name="кккокк" localSheetId="106" hidden="1">{#N/A,#N/A,FALSE,"Лист4"}</definedName>
    <definedName name="кккокк" localSheetId="80"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9" hidden="1">{#N/A,#N/A,FALSE,"Лист4"}</definedName>
    <definedName name="кккокк" localSheetId="50" hidden="1">{#N/A,#N/A,FALSE,"Лист4"}</definedName>
    <definedName name="кккокк" localSheetId="103" hidden="1">{#N/A,#N/A,FALSE,"Лист4"}</definedName>
    <definedName name="кккокк" localSheetId="104" hidden="1">{#N/A,#N/A,FALSE,"Лист4"}</definedName>
    <definedName name="кккокк" localSheetId="105" hidden="1">{#N/A,#N/A,FALSE,"Лист4"}</definedName>
    <definedName name="кккокк" hidden="1">{#N/A,#N/A,FALSE,"Лист4"}</definedName>
    <definedName name="комунальне" localSheetId="1" hidden="1">{#N/A,#N/A,FALSE,"Лист4"}</definedName>
    <definedName name="комунальне" localSheetId="14" hidden="1">{#N/A,#N/A,FALSE,"Лист4"}</definedName>
    <definedName name="комунальне" localSheetId="17"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6" hidden="1">{#N/A,#N/A,FALSE,"Лист4"}</definedName>
    <definedName name="комунальне" localSheetId="41" hidden="1">{#N/A,#N/A,FALSE,"Лист4"}</definedName>
    <definedName name="комунальне" localSheetId="45"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71" hidden="1">{#N/A,#N/A,FALSE,"Лист4"}</definedName>
    <definedName name="комунальне" localSheetId="65" hidden="1">{#N/A,#N/A,FALSE,"Лист4"}</definedName>
    <definedName name="комунальне" localSheetId="66" hidden="1">{#N/A,#N/A,FALSE,"Лист4"}</definedName>
    <definedName name="комунальне" localSheetId="68" hidden="1">{#N/A,#N/A,FALSE,"Лист4"}</definedName>
    <definedName name="комунальне" localSheetId="69" hidden="1">{#N/A,#N/A,FALSE,"Лист4"}</definedName>
    <definedName name="комунальне" localSheetId="72" hidden="1">{#N/A,#N/A,FALSE,"Лист4"}</definedName>
    <definedName name="комунальне" localSheetId="91" hidden="1">{#N/A,#N/A,FALSE,"Лист4"}</definedName>
    <definedName name="комунальне" localSheetId="92" hidden="1">{#N/A,#N/A,FALSE,"Лист4"}</definedName>
    <definedName name="комунальне" localSheetId="95" hidden="1">{#N/A,#N/A,FALSE,"Лист4"}</definedName>
    <definedName name="комунальне" localSheetId="97" hidden="1">{#N/A,#N/A,FALSE,"Лист4"}</definedName>
    <definedName name="комунальне" localSheetId="98" hidden="1">{#N/A,#N/A,FALSE,"Лист4"}</definedName>
    <definedName name="комунальне" localSheetId="99" hidden="1">{#N/A,#N/A,FALSE,"Лист4"}</definedName>
    <definedName name="комунальне" localSheetId="100" hidden="1">{#N/A,#N/A,FALSE,"Лист4"}</definedName>
    <definedName name="комунальне" localSheetId="106" hidden="1">{#N/A,#N/A,FALSE,"Лист4"}</definedName>
    <definedName name="комунальне" localSheetId="80"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9" hidden="1">{#N/A,#N/A,FALSE,"Лист4"}</definedName>
    <definedName name="комунальне" localSheetId="50" hidden="1">{#N/A,#N/A,FALSE,"Лист4"}</definedName>
    <definedName name="комунальне" localSheetId="103" hidden="1">{#N/A,#N/A,FALSE,"Лист4"}</definedName>
    <definedName name="комунальне" localSheetId="104" hidden="1">{#N/A,#N/A,FALSE,"Лист4"}</definedName>
    <definedName name="комунальне" localSheetId="105" hidden="1">{#N/A,#N/A,FALSE,"Лист4"}</definedName>
    <definedName name="комунальне" hidden="1">{#N/A,#N/A,FALSE,"Лист4"}</definedName>
    <definedName name="кот" localSheetId="1" hidden="1">{#N/A,#N/A,FALSE,"Лист4"}</definedName>
    <definedName name="кот" localSheetId="14" hidden="1">{#N/A,#N/A,FALSE,"Лист4"}</definedName>
    <definedName name="кот" localSheetId="17"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6" hidden="1">{#N/A,#N/A,FALSE,"Лист4"}</definedName>
    <definedName name="кот" localSheetId="41" hidden="1">{#N/A,#N/A,FALSE,"Лист4"}</definedName>
    <definedName name="кот" localSheetId="45"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71" hidden="1">{#N/A,#N/A,FALSE,"Лист4"}</definedName>
    <definedName name="кот" localSheetId="65" hidden="1">{#N/A,#N/A,FALSE,"Лист4"}</definedName>
    <definedName name="кот" localSheetId="66" hidden="1">{#N/A,#N/A,FALSE,"Лист4"}</definedName>
    <definedName name="кот" localSheetId="68" hidden="1">{#N/A,#N/A,FALSE,"Лист4"}</definedName>
    <definedName name="кот" localSheetId="69" hidden="1">{#N/A,#N/A,FALSE,"Лист4"}</definedName>
    <definedName name="кот" localSheetId="72" hidden="1">{#N/A,#N/A,FALSE,"Лист4"}</definedName>
    <definedName name="кот" localSheetId="91" hidden="1">{#N/A,#N/A,FALSE,"Лист4"}</definedName>
    <definedName name="кот" localSheetId="92" hidden="1">{#N/A,#N/A,FALSE,"Лист4"}</definedName>
    <definedName name="кот" localSheetId="95" hidden="1">{#N/A,#N/A,FALSE,"Лист4"}</definedName>
    <definedName name="кот" localSheetId="97" hidden="1">{#N/A,#N/A,FALSE,"Лист4"}</definedName>
    <definedName name="кот" localSheetId="98" hidden="1">{#N/A,#N/A,FALSE,"Лист4"}</definedName>
    <definedName name="кот" localSheetId="99" hidden="1">{#N/A,#N/A,FALSE,"Лист4"}</definedName>
    <definedName name="кот" localSheetId="100" hidden="1">{#N/A,#N/A,FALSE,"Лист4"}</definedName>
    <definedName name="кот" localSheetId="106" hidden="1">{#N/A,#N/A,FALSE,"Лист4"}</definedName>
    <definedName name="кот" localSheetId="80"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9" hidden="1">{#N/A,#N/A,FALSE,"Лист4"}</definedName>
    <definedName name="кот" localSheetId="50" hidden="1">{#N/A,#N/A,FALSE,"Лист4"}</definedName>
    <definedName name="кот" localSheetId="103" hidden="1">{#N/A,#N/A,FALSE,"Лист4"}</definedName>
    <definedName name="кот" localSheetId="104" hidden="1">{#N/A,#N/A,FALSE,"Лист4"}</definedName>
    <definedName name="кот" localSheetId="105" hidden="1">{#N/A,#N/A,FALSE,"Лист4"}</definedName>
    <definedName name="кот" hidden="1">{#N/A,#N/A,FALSE,"Лист4"}</definedName>
    <definedName name="кр" localSheetId="1" hidden="1">{#N/A,#N/A,FALSE,"Лист4"}</definedName>
    <definedName name="кр" localSheetId="14" hidden="1">{#N/A,#N/A,FALSE,"Лист4"}</definedName>
    <definedName name="кр" localSheetId="17"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6" hidden="1">{#N/A,#N/A,FALSE,"Лист4"}</definedName>
    <definedName name="кр" localSheetId="41" hidden="1">{#N/A,#N/A,FALSE,"Лист4"}</definedName>
    <definedName name="кр" localSheetId="45"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71" hidden="1">{#N/A,#N/A,FALSE,"Лист4"}</definedName>
    <definedName name="кр" localSheetId="65" hidden="1">{#N/A,#N/A,FALSE,"Лист4"}</definedName>
    <definedName name="кр" localSheetId="66" hidden="1">{#N/A,#N/A,FALSE,"Лист4"}</definedName>
    <definedName name="кр" localSheetId="68" hidden="1">{#N/A,#N/A,FALSE,"Лист4"}</definedName>
    <definedName name="кр" localSheetId="69" hidden="1">{#N/A,#N/A,FALSE,"Лист4"}</definedName>
    <definedName name="кр" localSheetId="72" hidden="1">{#N/A,#N/A,FALSE,"Лист4"}</definedName>
    <definedName name="кр" localSheetId="91" hidden="1">{#N/A,#N/A,FALSE,"Лист4"}</definedName>
    <definedName name="кр" localSheetId="92" hidden="1">{#N/A,#N/A,FALSE,"Лист4"}</definedName>
    <definedName name="кр" localSheetId="95" hidden="1">{#N/A,#N/A,FALSE,"Лист4"}</definedName>
    <definedName name="кр" localSheetId="97" hidden="1">{#N/A,#N/A,FALSE,"Лист4"}</definedName>
    <definedName name="кр" localSheetId="98" hidden="1">{#N/A,#N/A,FALSE,"Лист4"}</definedName>
    <definedName name="кр" localSheetId="99" hidden="1">{#N/A,#N/A,FALSE,"Лист4"}</definedName>
    <definedName name="кр" localSheetId="100" hidden="1">{#N/A,#N/A,FALSE,"Лист4"}</definedName>
    <definedName name="кр" localSheetId="106" hidden="1">{#N/A,#N/A,FALSE,"Лист4"}</definedName>
    <definedName name="кр" localSheetId="80"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9" hidden="1">{#N/A,#N/A,FALSE,"Лист4"}</definedName>
    <definedName name="кр" localSheetId="50" hidden="1">{#N/A,#N/A,FALSE,"Лист4"}</definedName>
    <definedName name="кр" localSheetId="103" hidden="1">{#N/A,#N/A,FALSE,"Лист4"}</definedName>
    <definedName name="кр" localSheetId="104" hidden="1">{#N/A,#N/A,FALSE,"Лист4"}</definedName>
    <definedName name="кр" localSheetId="105" hidden="1">{#N/A,#N/A,FALSE,"Лист4"}</definedName>
    <definedName name="кр" hidden="1">{#N/A,#N/A,FALSE,"Лист4"}</definedName>
    <definedName name="культура" localSheetId="1" hidden="1">{#N/A,#N/A,FALSE,"Лист4"}</definedName>
    <definedName name="культура" localSheetId="14" hidden="1">{#N/A,#N/A,FALSE,"Лист4"}</definedName>
    <definedName name="культура" localSheetId="17"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6" hidden="1">{#N/A,#N/A,FALSE,"Лист4"}</definedName>
    <definedName name="культура" localSheetId="41" hidden="1">{#N/A,#N/A,FALSE,"Лист4"}</definedName>
    <definedName name="культура" localSheetId="45"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71" hidden="1">{#N/A,#N/A,FALSE,"Лист4"}</definedName>
    <definedName name="культура" localSheetId="65" hidden="1">{#N/A,#N/A,FALSE,"Лист4"}</definedName>
    <definedName name="культура" localSheetId="66" hidden="1">{#N/A,#N/A,FALSE,"Лист4"}</definedName>
    <definedName name="культура" localSheetId="68" hidden="1">{#N/A,#N/A,FALSE,"Лист4"}</definedName>
    <definedName name="культура" localSheetId="69" hidden="1">{#N/A,#N/A,FALSE,"Лист4"}</definedName>
    <definedName name="культура" localSheetId="72" hidden="1">{#N/A,#N/A,FALSE,"Лист4"}</definedName>
    <definedName name="культура" localSheetId="91" hidden="1">{#N/A,#N/A,FALSE,"Лист4"}</definedName>
    <definedName name="культура" localSheetId="92" hidden="1">{#N/A,#N/A,FALSE,"Лист4"}</definedName>
    <definedName name="культура" localSheetId="95" hidden="1">{#N/A,#N/A,FALSE,"Лист4"}</definedName>
    <definedName name="культура" localSheetId="97" hidden="1">{#N/A,#N/A,FALSE,"Лист4"}</definedName>
    <definedName name="культура" localSheetId="98" hidden="1">{#N/A,#N/A,FALSE,"Лист4"}</definedName>
    <definedName name="культура" localSheetId="99" hidden="1">{#N/A,#N/A,FALSE,"Лист4"}</definedName>
    <definedName name="культура" localSheetId="100" hidden="1">{#N/A,#N/A,FALSE,"Лист4"}</definedName>
    <definedName name="культура" localSheetId="106" hidden="1">{#N/A,#N/A,FALSE,"Лист4"}</definedName>
    <definedName name="культура" localSheetId="80"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9" hidden="1">{#N/A,#N/A,FALSE,"Лист4"}</definedName>
    <definedName name="культура" localSheetId="50" hidden="1">{#N/A,#N/A,FALSE,"Лист4"}</definedName>
    <definedName name="культура" localSheetId="103" hidden="1">{#N/A,#N/A,FALSE,"Лист4"}</definedName>
    <definedName name="культура" localSheetId="104" hidden="1">{#N/A,#N/A,FALSE,"Лист4"}</definedName>
    <definedName name="культура" localSheetId="105" hidden="1">{#N/A,#N/A,FALSE,"Лист4"}</definedName>
    <definedName name="культура" hidden="1">{#N/A,#N/A,FALSE,"Лист4"}</definedName>
    <definedName name="л" localSheetId="1" hidden="1">{#N/A,#N/A,FALSE,"Лист4"}</definedName>
    <definedName name="л" localSheetId="14" hidden="1">{#N/A,#N/A,FALSE,"Лист4"}</definedName>
    <definedName name="л" localSheetId="17"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6" hidden="1">{#N/A,#N/A,FALSE,"Лист4"}</definedName>
    <definedName name="л" localSheetId="41" hidden="1">{#N/A,#N/A,FALSE,"Лист4"}</definedName>
    <definedName name="л" localSheetId="45"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71" hidden="1">{#N/A,#N/A,FALSE,"Лист4"}</definedName>
    <definedName name="л" localSheetId="65" hidden="1">{#N/A,#N/A,FALSE,"Лист4"}</definedName>
    <definedName name="л" localSheetId="66" hidden="1">{#N/A,#N/A,FALSE,"Лист4"}</definedName>
    <definedName name="л" localSheetId="68" hidden="1">{#N/A,#N/A,FALSE,"Лист4"}</definedName>
    <definedName name="л" localSheetId="69" hidden="1">{#N/A,#N/A,FALSE,"Лист4"}</definedName>
    <definedName name="л" localSheetId="72" hidden="1">{#N/A,#N/A,FALSE,"Лист4"}</definedName>
    <definedName name="л" localSheetId="91" hidden="1">{#N/A,#N/A,FALSE,"Лист4"}</definedName>
    <definedName name="л" localSheetId="92" hidden="1">{#N/A,#N/A,FALSE,"Лист4"}</definedName>
    <definedName name="л" localSheetId="95" hidden="1">{#N/A,#N/A,FALSE,"Лист4"}</definedName>
    <definedName name="л" localSheetId="97" hidden="1">{#N/A,#N/A,FALSE,"Лист4"}</definedName>
    <definedName name="л" localSheetId="98" hidden="1">{#N/A,#N/A,FALSE,"Лист4"}</definedName>
    <definedName name="л" localSheetId="99" hidden="1">{#N/A,#N/A,FALSE,"Лист4"}</definedName>
    <definedName name="л" localSheetId="100" hidden="1">{#N/A,#N/A,FALSE,"Лист4"}</definedName>
    <definedName name="л" localSheetId="106" hidden="1">{#N/A,#N/A,FALSE,"Лист4"}</definedName>
    <definedName name="л" localSheetId="80"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9" hidden="1">{#N/A,#N/A,FALSE,"Лист4"}</definedName>
    <definedName name="л" localSheetId="50" hidden="1">{#N/A,#N/A,FALSE,"Лист4"}</definedName>
    <definedName name="л" localSheetId="103" hidden="1">{#N/A,#N/A,FALSE,"Лист4"}</definedName>
    <definedName name="л" localSheetId="104" hidden="1">{#N/A,#N/A,FALSE,"Лист4"}</definedName>
    <definedName name="л" localSheetId="105" hidden="1">{#N/A,#N/A,FALSE,"Лист4"}</definedName>
    <definedName name="л" hidden="1">{#N/A,#N/A,FALSE,"Лист4"}</definedName>
    <definedName name="лд" localSheetId="1" hidden="1">{#N/A,#N/A,FALSE,"Лист4"}</definedName>
    <definedName name="лд" localSheetId="14" hidden="1">{#N/A,#N/A,FALSE,"Лист4"}</definedName>
    <definedName name="лд" localSheetId="17"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6" hidden="1">{#N/A,#N/A,FALSE,"Лист4"}</definedName>
    <definedName name="лд" localSheetId="41" hidden="1">{#N/A,#N/A,FALSE,"Лист4"}</definedName>
    <definedName name="лд" localSheetId="45"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71" hidden="1">{#N/A,#N/A,FALSE,"Лист4"}</definedName>
    <definedName name="лд" localSheetId="65" hidden="1">{#N/A,#N/A,FALSE,"Лист4"}</definedName>
    <definedName name="лд" localSheetId="66" hidden="1">{#N/A,#N/A,FALSE,"Лист4"}</definedName>
    <definedName name="лд" localSheetId="68" hidden="1">{#N/A,#N/A,FALSE,"Лист4"}</definedName>
    <definedName name="лд" localSheetId="69" hidden="1">{#N/A,#N/A,FALSE,"Лист4"}</definedName>
    <definedName name="лд" localSheetId="72" hidden="1">{#N/A,#N/A,FALSE,"Лист4"}</definedName>
    <definedName name="лд" localSheetId="91" hidden="1">{#N/A,#N/A,FALSE,"Лист4"}</definedName>
    <definedName name="лд" localSheetId="92" hidden="1">{#N/A,#N/A,FALSE,"Лист4"}</definedName>
    <definedName name="лд" localSheetId="95" hidden="1">{#N/A,#N/A,FALSE,"Лист4"}</definedName>
    <definedName name="лд" localSheetId="97" hidden="1">{#N/A,#N/A,FALSE,"Лист4"}</definedName>
    <definedName name="лд" localSheetId="98" hidden="1">{#N/A,#N/A,FALSE,"Лист4"}</definedName>
    <definedName name="лд" localSheetId="99" hidden="1">{#N/A,#N/A,FALSE,"Лист4"}</definedName>
    <definedName name="лд" localSheetId="100" hidden="1">{#N/A,#N/A,FALSE,"Лист4"}</definedName>
    <definedName name="лд" localSheetId="106" hidden="1">{#N/A,#N/A,FALSE,"Лист4"}</definedName>
    <definedName name="лд" localSheetId="80"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9" hidden="1">{#N/A,#N/A,FALSE,"Лист4"}</definedName>
    <definedName name="лд" localSheetId="50" hidden="1">{#N/A,#N/A,FALSE,"Лист4"}</definedName>
    <definedName name="лд" localSheetId="103" hidden="1">{#N/A,#N/A,FALSE,"Лист4"}</definedName>
    <definedName name="лд" localSheetId="104" hidden="1">{#N/A,#N/A,FALSE,"Лист4"}</definedName>
    <definedName name="лд" localSheetId="105" hidden="1">{#N/A,#N/A,FALSE,"Лист4"}</definedName>
    <definedName name="лд" hidden="1">{#N/A,#N/A,FALSE,"Лист4"}</definedName>
    <definedName name="лл" localSheetId="1" hidden="1">{#N/A,#N/A,FALSE,"Лист4"}</definedName>
    <definedName name="лл" localSheetId="14" hidden="1">{#N/A,#N/A,FALSE,"Лист4"}</definedName>
    <definedName name="лл" localSheetId="17"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6" hidden="1">{#N/A,#N/A,FALSE,"Лист4"}</definedName>
    <definedName name="лл" localSheetId="41" hidden="1">{#N/A,#N/A,FALSE,"Лист4"}</definedName>
    <definedName name="лл" localSheetId="45"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71" hidden="1">{#N/A,#N/A,FALSE,"Лист4"}</definedName>
    <definedName name="лл" localSheetId="65" hidden="1">{#N/A,#N/A,FALSE,"Лист4"}</definedName>
    <definedName name="лл" localSheetId="66" hidden="1">{#N/A,#N/A,FALSE,"Лист4"}</definedName>
    <definedName name="лл" localSheetId="68" hidden="1">{#N/A,#N/A,FALSE,"Лист4"}</definedName>
    <definedName name="лл" localSheetId="69" hidden="1">{#N/A,#N/A,FALSE,"Лист4"}</definedName>
    <definedName name="лл" localSheetId="72" hidden="1">{#N/A,#N/A,FALSE,"Лист4"}</definedName>
    <definedName name="лл" localSheetId="91" hidden="1">{#N/A,#N/A,FALSE,"Лист4"}</definedName>
    <definedName name="лл" localSheetId="92" hidden="1">{#N/A,#N/A,FALSE,"Лист4"}</definedName>
    <definedName name="лл" localSheetId="95" hidden="1">{#N/A,#N/A,FALSE,"Лист4"}</definedName>
    <definedName name="лл" localSheetId="97" hidden="1">{#N/A,#N/A,FALSE,"Лист4"}</definedName>
    <definedName name="лл" localSheetId="98" hidden="1">{#N/A,#N/A,FALSE,"Лист4"}</definedName>
    <definedName name="лл" localSheetId="99" hidden="1">{#N/A,#N/A,FALSE,"Лист4"}</definedName>
    <definedName name="лл" localSheetId="100" hidden="1">{#N/A,#N/A,FALSE,"Лист4"}</definedName>
    <definedName name="лл" localSheetId="106" hidden="1">{#N/A,#N/A,FALSE,"Лист4"}</definedName>
    <definedName name="лл" localSheetId="80"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9" hidden="1">{#N/A,#N/A,FALSE,"Лист4"}</definedName>
    <definedName name="лл" localSheetId="50" hidden="1">{#N/A,#N/A,FALSE,"Лист4"}</definedName>
    <definedName name="лл" localSheetId="103" hidden="1">{#N/A,#N/A,FALSE,"Лист4"}</definedName>
    <definedName name="лл" localSheetId="104" hidden="1">{#N/A,#N/A,FALSE,"Лист4"}</definedName>
    <definedName name="лл" localSheetId="105" hidden="1">{#N/A,#N/A,FALSE,"Лист4"}</definedName>
    <definedName name="лл" hidden="1">{#N/A,#N/A,FALSE,"Лист4"}</definedName>
    <definedName name="ллл" localSheetId="1" hidden="1">{#N/A,#N/A,FALSE,"Лист4"}</definedName>
    <definedName name="ллл" localSheetId="14" hidden="1">{#N/A,#N/A,FALSE,"Лист4"}</definedName>
    <definedName name="ллл" localSheetId="17"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6" hidden="1">{#N/A,#N/A,FALSE,"Лист4"}</definedName>
    <definedName name="ллл" localSheetId="41" hidden="1">{#N/A,#N/A,FALSE,"Лист4"}</definedName>
    <definedName name="ллл" localSheetId="45"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71" hidden="1">{#N/A,#N/A,FALSE,"Лист4"}</definedName>
    <definedName name="ллл" localSheetId="65" hidden="1">{#N/A,#N/A,FALSE,"Лист4"}</definedName>
    <definedName name="ллл" localSheetId="66" hidden="1">{#N/A,#N/A,FALSE,"Лист4"}</definedName>
    <definedName name="ллл" localSheetId="68" hidden="1">{#N/A,#N/A,FALSE,"Лист4"}</definedName>
    <definedName name="ллл" localSheetId="69" hidden="1">{#N/A,#N/A,FALSE,"Лист4"}</definedName>
    <definedName name="ллл" localSheetId="72" hidden="1">{#N/A,#N/A,FALSE,"Лист4"}</definedName>
    <definedName name="ллл" localSheetId="91" hidden="1">{#N/A,#N/A,FALSE,"Лист4"}</definedName>
    <definedName name="ллл" localSheetId="92" hidden="1">{#N/A,#N/A,FALSE,"Лист4"}</definedName>
    <definedName name="ллл" localSheetId="95" hidden="1">{#N/A,#N/A,FALSE,"Лист4"}</definedName>
    <definedName name="ллл" localSheetId="97" hidden="1">{#N/A,#N/A,FALSE,"Лист4"}</definedName>
    <definedName name="ллл" localSheetId="98" hidden="1">{#N/A,#N/A,FALSE,"Лист4"}</definedName>
    <definedName name="ллл" localSheetId="99" hidden="1">{#N/A,#N/A,FALSE,"Лист4"}</definedName>
    <definedName name="ллл" localSheetId="100" hidden="1">{#N/A,#N/A,FALSE,"Лист4"}</definedName>
    <definedName name="ллл" localSheetId="106" hidden="1">{#N/A,#N/A,FALSE,"Лист4"}</definedName>
    <definedName name="ллл" localSheetId="80"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9" hidden="1">{#N/A,#N/A,FALSE,"Лист4"}</definedName>
    <definedName name="ллл" localSheetId="50" hidden="1">{#N/A,#N/A,FALSE,"Лист4"}</definedName>
    <definedName name="ллл" localSheetId="103" hidden="1">{#N/A,#N/A,FALSE,"Лист4"}</definedName>
    <definedName name="ллл" localSheetId="104" hidden="1">{#N/A,#N/A,FALSE,"Лист4"}</definedName>
    <definedName name="ллл" localSheetId="105" hidden="1">{#N/A,#N/A,FALSE,"Лист4"}</definedName>
    <definedName name="ллл" hidden="1">{#N/A,#N/A,FALSE,"Лист4"}</definedName>
    <definedName name="лнпллпл" localSheetId="1" hidden="1">{#N/A,#N/A,FALSE,"Лист4"}</definedName>
    <definedName name="лнпллпл" localSheetId="14" hidden="1">{#N/A,#N/A,FALSE,"Лист4"}</definedName>
    <definedName name="лнпллпл" localSheetId="17"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6" hidden="1">{#N/A,#N/A,FALSE,"Лист4"}</definedName>
    <definedName name="лнпллпл" localSheetId="41" hidden="1">{#N/A,#N/A,FALSE,"Лист4"}</definedName>
    <definedName name="лнпллпл" localSheetId="45"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71" hidden="1">{#N/A,#N/A,FALSE,"Лист4"}</definedName>
    <definedName name="лнпллпл" localSheetId="65" hidden="1">{#N/A,#N/A,FALSE,"Лист4"}</definedName>
    <definedName name="лнпллпл" localSheetId="66" hidden="1">{#N/A,#N/A,FALSE,"Лист4"}</definedName>
    <definedName name="лнпллпл" localSheetId="68" hidden="1">{#N/A,#N/A,FALSE,"Лист4"}</definedName>
    <definedName name="лнпллпл" localSheetId="69" hidden="1">{#N/A,#N/A,FALSE,"Лист4"}</definedName>
    <definedName name="лнпллпл" localSheetId="72" hidden="1">{#N/A,#N/A,FALSE,"Лист4"}</definedName>
    <definedName name="лнпллпл" localSheetId="91" hidden="1">{#N/A,#N/A,FALSE,"Лист4"}</definedName>
    <definedName name="лнпллпл" localSheetId="92" hidden="1">{#N/A,#N/A,FALSE,"Лист4"}</definedName>
    <definedName name="лнпллпл" localSheetId="95" hidden="1">{#N/A,#N/A,FALSE,"Лист4"}</definedName>
    <definedName name="лнпллпл" localSheetId="97" hidden="1">{#N/A,#N/A,FALSE,"Лист4"}</definedName>
    <definedName name="лнпллпл" localSheetId="98" hidden="1">{#N/A,#N/A,FALSE,"Лист4"}</definedName>
    <definedName name="лнпллпл" localSheetId="99" hidden="1">{#N/A,#N/A,FALSE,"Лист4"}</definedName>
    <definedName name="лнпллпл" localSheetId="100" hidden="1">{#N/A,#N/A,FALSE,"Лист4"}</definedName>
    <definedName name="лнпллпл" localSheetId="106" hidden="1">{#N/A,#N/A,FALSE,"Лист4"}</definedName>
    <definedName name="лнпллпл" localSheetId="80"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9" hidden="1">{#N/A,#N/A,FALSE,"Лист4"}</definedName>
    <definedName name="лнпллпл" localSheetId="50" hidden="1">{#N/A,#N/A,FALSE,"Лист4"}</definedName>
    <definedName name="лнпллпл" localSheetId="103" hidden="1">{#N/A,#N/A,FALSE,"Лист4"}</definedName>
    <definedName name="лнпллпл" localSheetId="104" hidden="1">{#N/A,#N/A,FALSE,"Лист4"}</definedName>
    <definedName name="лнпллпл" localSheetId="105" hidden="1">{#N/A,#N/A,FALSE,"Лист4"}</definedName>
    <definedName name="лнпллпл" hidden="1">{#N/A,#N/A,FALSE,"Лист4"}</definedName>
    <definedName name="лор" localSheetId="1" hidden="1">{#N/A,#N/A,FALSE,"т02бд"}</definedName>
    <definedName name="лор" localSheetId="14" hidden="1">{#N/A,#N/A,FALSE,"т02бд"}</definedName>
    <definedName name="лор" localSheetId="17"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6" hidden="1">{#N/A,#N/A,FALSE,"т02бд"}</definedName>
    <definedName name="лор" localSheetId="41" hidden="1">{#N/A,#N/A,FALSE,"т02бд"}</definedName>
    <definedName name="лор" localSheetId="45"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71" hidden="1">{#N/A,#N/A,FALSE,"т02бд"}</definedName>
    <definedName name="лор" localSheetId="65" hidden="1">{#N/A,#N/A,FALSE,"т02бд"}</definedName>
    <definedName name="лор" localSheetId="66" hidden="1">{#N/A,#N/A,FALSE,"т02бд"}</definedName>
    <definedName name="лор" localSheetId="68" hidden="1">{#N/A,#N/A,FALSE,"т02бд"}</definedName>
    <definedName name="лор" localSheetId="69" hidden="1">{#N/A,#N/A,FALSE,"т02бд"}</definedName>
    <definedName name="лор" localSheetId="72" hidden="1">{#N/A,#N/A,FALSE,"т02бд"}</definedName>
    <definedName name="лор" localSheetId="91" hidden="1">{#N/A,#N/A,FALSE,"т02бд"}</definedName>
    <definedName name="лор" localSheetId="92" hidden="1">{#N/A,#N/A,FALSE,"т02бд"}</definedName>
    <definedName name="лор" localSheetId="95" hidden="1">{#N/A,#N/A,FALSE,"т02бд"}</definedName>
    <definedName name="лор" localSheetId="97" hidden="1">{#N/A,#N/A,FALSE,"т02бд"}</definedName>
    <definedName name="лор" localSheetId="98" hidden="1">{#N/A,#N/A,FALSE,"т02бд"}</definedName>
    <definedName name="лор" localSheetId="99" hidden="1">{#N/A,#N/A,FALSE,"т02бд"}</definedName>
    <definedName name="лор" localSheetId="100" hidden="1">{#N/A,#N/A,FALSE,"т02бд"}</definedName>
    <definedName name="лор" localSheetId="106" hidden="1">{#N/A,#N/A,FALSE,"т02бд"}</definedName>
    <definedName name="лор" localSheetId="80"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9" hidden="1">{#N/A,#N/A,FALSE,"т02бд"}</definedName>
    <definedName name="лор" localSheetId="50" hidden="1">{#N/A,#N/A,FALSE,"т02бд"}</definedName>
    <definedName name="лор" localSheetId="103" hidden="1">{#N/A,#N/A,FALSE,"т02бд"}</definedName>
    <definedName name="лор" localSheetId="104" hidden="1">{#N/A,#N/A,FALSE,"т02бд"}</definedName>
    <definedName name="лор" localSheetId="105" hidden="1">{#N/A,#N/A,FALSE,"т02бд"}</definedName>
    <definedName name="лор" hidden="1">{#N/A,#N/A,FALSE,"т02бд"}</definedName>
    <definedName name="мак" localSheetId="1" hidden="1">{#N/A,#N/A,FALSE,"Лист4"}</definedName>
    <definedName name="мак" localSheetId="14" hidden="1">{#N/A,#N/A,FALSE,"Лист4"}</definedName>
    <definedName name="мак" localSheetId="17"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6" hidden="1">{#N/A,#N/A,FALSE,"Лист4"}</definedName>
    <definedName name="мак" localSheetId="41" hidden="1">{#N/A,#N/A,FALSE,"Лист4"}</definedName>
    <definedName name="мак" localSheetId="45"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71" hidden="1">{#N/A,#N/A,FALSE,"Лист4"}</definedName>
    <definedName name="мак" localSheetId="65" hidden="1">{#N/A,#N/A,FALSE,"Лист4"}</definedName>
    <definedName name="мак" localSheetId="66" hidden="1">{#N/A,#N/A,FALSE,"Лист4"}</definedName>
    <definedName name="мак" localSheetId="68" hidden="1">{#N/A,#N/A,FALSE,"Лист4"}</definedName>
    <definedName name="мак" localSheetId="69" hidden="1">{#N/A,#N/A,FALSE,"Лист4"}</definedName>
    <definedName name="мак" localSheetId="72" hidden="1">{#N/A,#N/A,FALSE,"Лист4"}</definedName>
    <definedName name="мак" localSheetId="91" hidden="1">{#N/A,#N/A,FALSE,"Лист4"}</definedName>
    <definedName name="мак" localSheetId="92" hidden="1">{#N/A,#N/A,FALSE,"Лист4"}</definedName>
    <definedName name="мак" localSheetId="95" hidden="1">{#N/A,#N/A,FALSE,"Лист4"}</definedName>
    <definedName name="мак" localSheetId="97" hidden="1">{#N/A,#N/A,FALSE,"Лист4"}</definedName>
    <definedName name="мак" localSheetId="98" hidden="1">{#N/A,#N/A,FALSE,"Лист4"}</definedName>
    <definedName name="мак" localSheetId="99" hidden="1">{#N/A,#N/A,FALSE,"Лист4"}</definedName>
    <definedName name="мак" localSheetId="100" hidden="1">{#N/A,#N/A,FALSE,"Лист4"}</definedName>
    <definedName name="мак" localSheetId="106" hidden="1">{#N/A,#N/A,FALSE,"Лист4"}</definedName>
    <definedName name="мак" localSheetId="80"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9" hidden="1">{#N/A,#N/A,FALSE,"Лист4"}</definedName>
    <definedName name="мак" localSheetId="50" hidden="1">{#N/A,#N/A,FALSE,"Лист4"}</definedName>
    <definedName name="мак" localSheetId="103" hidden="1">{#N/A,#N/A,FALSE,"Лист4"}</definedName>
    <definedName name="мак" localSheetId="104" hidden="1">{#N/A,#N/A,FALSE,"Лист4"}</definedName>
    <definedName name="мак" localSheetId="105" hidden="1">{#N/A,#N/A,FALSE,"Лист4"}</definedName>
    <definedName name="мак" hidden="1">{#N/A,#N/A,FALSE,"Лист4"}</definedName>
    <definedName name="мм" localSheetId="1" hidden="1">{#N/A,#N/A,FALSE,"Лист4"}</definedName>
    <definedName name="мм" localSheetId="14" hidden="1">{#N/A,#N/A,FALSE,"Лист4"}</definedName>
    <definedName name="мм" localSheetId="17"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6" hidden="1">{#N/A,#N/A,FALSE,"Лист4"}</definedName>
    <definedName name="мм" localSheetId="41" hidden="1">{#N/A,#N/A,FALSE,"Лист4"}</definedName>
    <definedName name="мм" localSheetId="45"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71" hidden="1">{#N/A,#N/A,FALSE,"Лист4"}</definedName>
    <definedName name="мм" localSheetId="65" hidden="1">{#N/A,#N/A,FALSE,"Лист4"}</definedName>
    <definedName name="мм" localSheetId="66" hidden="1">{#N/A,#N/A,FALSE,"Лист4"}</definedName>
    <definedName name="мм" localSheetId="68" hidden="1">{#N/A,#N/A,FALSE,"Лист4"}</definedName>
    <definedName name="мм" localSheetId="69" hidden="1">{#N/A,#N/A,FALSE,"Лист4"}</definedName>
    <definedName name="мм" localSheetId="72" hidden="1">{#N/A,#N/A,FALSE,"Лист4"}</definedName>
    <definedName name="мм" localSheetId="91" hidden="1">{#N/A,#N/A,FALSE,"Лист4"}</definedName>
    <definedName name="мм" localSheetId="92" hidden="1">{#N/A,#N/A,FALSE,"Лист4"}</definedName>
    <definedName name="мм" localSheetId="95" hidden="1">{#N/A,#N/A,FALSE,"Лист4"}</definedName>
    <definedName name="мм" localSheetId="97" hidden="1">{#N/A,#N/A,FALSE,"Лист4"}</definedName>
    <definedName name="мм" localSheetId="98" hidden="1">{#N/A,#N/A,FALSE,"Лист4"}</definedName>
    <definedName name="мм" localSheetId="99" hidden="1">{#N/A,#N/A,FALSE,"Лист4"}</definedName>
    <definedName name="мм" localSheetId="100" hidden="1">{#N/A,#N/A,FALSE,"Лист4"}</definedName>
    <definedName name="мм" localSheetId="106" hidden="1">{#N/A,#N/A,FALSE,"Лист4"}</definedName>
    <definedName name="мм" localSheetId="80"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9" hidden="1">{#N/A,#N/A,FALSE,"Лист4"}</definedName>
    <definedName name="мм" localSheetId="50" hidden="1">{#N/A,#N/A,FALSE,"Лист4"}</definedName>
    <definedName name="мм" localSheetId="103" hidden="1">{#N/A,#N/A,FALSE,"Лист4"}</definedName>
    <definedName name="мм" localSheetId="104" hidden="1">{#N/A,#N/A,FALSE,"Лист4"}</definedName>
    <definedName name="мм" localSheetId="105" hidden="1">{#N/A,#N/A,FALSE,"Лист4"}</definedName>
    <definedName name="мм" hidden="1">{#N/A,#N/A,FALSE,"Лист4"}</definedName>
    <definedName name="мпе" localSheetId="1" hidden="1">{#N/A,#N/A,FALSE,"Лист4"}</definedName>
    <definedName name="мпе" localSheetId="14" hidden="1">{#N/A,#N/A,FALSE,"Лист4"}</definedName>
    <definedName name="мпе" localSheetId="17"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6" hidden="1">{#N/A,#N/A,FALSE,"Лист4"}</definedName>
    <definedName name="мпе" localSheetId="41" hidden="1">{#N/A,#N/A,FALSE,"Лист4"}</definedName>
    <definedName name="мпе" localSheetId="45"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71" hidden="1">{#N/A,#N/A,FALSE,"Лист4"}</definedName>
    <definedName name="мпе" localSheetId="65" hidden="1">{#N/A,#N/A,FALSE,"Лист4"}</definedName>
    <definedName name="мпе" localSheetId="66" hidden="1">{#N/A,#N/A,FALSE,"Лист4"}</definedName>
    <definedName name="мпе" localSheetId="68" hidden="1">{#N/A,#N/A,FALSE,"Лист4"}</definedName>
    <definedName name="мпе" localSheetId="69" hidden="1">{#N/A,#N/A,FALSE,"Лист4"}</definedName>
    <definedName name="мпе" localSheetId="72" hidden="1">{#N/A,#N/A,FALSE,"Лист4"}</definedName>
    <definedName name="мпе" localSheetId="91" hidden="1">{#N/A,#N/A,FALSE,"Лист4"}</definedName>
    <definedName name="мпе" localSheetId="92" hidden="1">{#N/A,#N/A,FALSE,"Лист4"}</definedName>
    <definedName name="мпе" localSheetId="95" hidden="1">{#N/A,#N/A,FALSE,"Лист4"}</definedName>
    <definedName name="мпе" localSheetId="97" hidden="1">{#N/A,#N/A,FALSE,"Лист4"}</definedName>
    <definedName name="мпе" localSheetId="98" hidden="1">{#N/A,#N/A,FALSE,"Лист4"}</definedName>
    <definedName name="мпе" localSheetId="99" hidden="1">{#N/A,#N/A,FALSE,"Лист4"}</definedName>
    <definedName name="мпе" localSheetId="100" hidden="1">{#N/A,#N/A,FALSE,"Лист4"}</definedName>
    <definedName name="мпе" localSheetId="106" hidden="1">{#N/A,#N/A,FALSE,"Лист4"}</definedName>
    <definedName name="мпе" localSheetId="80"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9" hidden="1">{#N/A,#N/A,FALSE,"Лист4"}</definedName>
    <definedName name="мпе" localSheetId="50" hidden="1">{#N/A,#N/A,FALSE,"Лист4"}</definedName>
    <definedName name="мпе" localSheetId="103" hidden="1">{#N/A,#N/A,FALSE,"Лист4"}</definedName>
    <definedName name="мпе" localSheetId="104" hidden="1">{#N/A,#N/A,FALSE,"Лист4"}</definedName>
    <definedName name="мпе" localSheetId="105" hidden="1">{#N/A,#N/A,FALSE,"Лист4"}</definedName>
    <definedName name="мпе" hidden="1">{#N/A,#N/A,FALSE,"Лист4"}</definedName>
    <definedName name="МР" localSheetId="1" hidden="1">{#N/A,#N/A,FALSE,"т02бд"}</definedName>
    <definedName name="МР" localSheetId="14" hidden="1">{#N/A,#N/A,FALSE,"т02бд"}</definedName>
    <definedName name="МР" localSheetId="17"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6" hidden="1">{#N/A,#N/A,FALSE,"т02бд"}</definedName>
    <definedName name="МР" localSheetId="41" hidden="1">{#N/A,#N/A,FALSE,"т02бд"}</definedName>
    <definedName name="МР" localSheetId="45"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71" hidden="1">{#N/A,#N/A,FALSE,"т02бд"}</definedName>
    <definedName name="МР" localSheetId="65" hidden="1">{#N/A,#N/A,FALSE,"т02бд"}</definedName>
    <definedName name="МР" localSheetId="66" hidden="1">{#N/A,#N/A,FALSE,"т02бд"}</definedName>
    <definedName name="МР" localSheetId="68" hidden="1">{#N/A,#N/A,FALSE,"т02бд"}</definedName>
    <definedName name="МР" localSheetId="69" hidden="1">{#N/A,#N/A,FALSE,"т02бд"}</definedName>
    <definedName name="МР" localSheetId="72" hidden="1">{#N/A,#N/A,FALSE,"т02бд"}</definedName>
    <definedName name="МР" localSheetId="91" hidden="1">{#N/A,#N/A,FALSE,"т02бд"}</definedName>
    <definedName name="МР" localSheetId="92" hidden="1">{#N/A,#N/A,FALSE,"т02бд"}</definedName>
    <definedName name="МР" localSheetId="95" hidden="1">{#N/A,#N/A,FALSE,"т02бд"}</definedName>
    <definedName name="МР" localSheetId="97" hidden="1">{#N/A,#N/A,FALSE,"т02бд"}</definedName>
    <definedName name="МР" localSheetId="98" hidden="1">{#N/A,#N/A,FALSE,"т02бд"}</definedName>
    <definedName name="МР" localSheetId="99" hidden="1">{#N/A,#N/A,FALSE,"т02бд"}</definedName>
    <definedName name="МР" localSheetId="100" hidden="1">{#N/A,#N/A,FALSE,"т02бд"}</definedName>
    <definedName name="МР" localSheetId="106" hidden="1">{#N/A,#N/A,FALSE,"т02бд"}</definedName>
    <definedName name="МР" localSheetId="80"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9" hidden="1">{#N/A,#N/A,FALSE,"т02бд"}</definedName>
    <definedName name="МР" localSheetId="50" hidden="1">{#N/A,#N/A,FALSE,"т02бд"}</definedName>
    <definedName name="МР" localSheetId="103" hidden="1">{#N/A,#N/A,FALSE,"т02бд"}</definedName>
    <definedName name="МР" localSheetId="104" hidden="1">{#N/A,#N/A,FALSE,"т02бд"}</definedName>
    <definedName name="МР" localSheetId="105" hidden="1">{#N/A,#N/A,FALSE,"т02бд"}</definedName>
    <definedName name="МР" hidden="1">{#N/A,#N/A,FALSE,"т02бд"}</definedName>
    <definedName name="нгнгш" localSheetId="1" hidden="1">{#N/A,#N/A,FALSE,"Лист4"}</definedName>
    <definedName name="нгнгш" localSheetId="14" hidden="1">{#N/A,#N/A,FALSE,"Лист4"}</definedName>
    <definedName name="нгнгш" localSheetId="17"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6" hidden="1">{#N/A,#N/A,FALSE,"Лист4"}</definedName>
    <definedName name="нгнгш" localSheetId="41" hidden="1">{#N/A,#N/A,FALSE,"Лист4"}</definedName>
    <definedName name="нгнгш" localSheetId="45"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71" hidden="1">{#N/A,#N/A,FALSE,"Лист4"}</definedName>
    <definedName name="нгнгш" localSheetId="65" hidden="1">{#N/A,#N/A,FALSE,"Лист4"}</definedName>
    <definedName name="нгнгш" localSheetId="66" hidden="1">{#N/A,#N/A,FALSE,"Лист4"}</definedName>
    <definedName name="нгнгш" localSheetId="68" hidden="1">{#N/A,#N/A,FALSE,"Лист4"}</definedName>
    <definedName name="нгнгш" localSheetId="69" hidden="1">{#N/A,#N/A,FALSE,"Лист4"}</definedName>
    <definedName name="нгнгш" localSheetId="72" hidden="1">{#N/A,#N/A,FALSE,"Лист4"}</definedName>
    <definedName name="нгнгш" localSheetId="91" hidden="1">{#N/A,#N/A,FALSE,"Лист4"}</definedName>
    <definedName name="нгнгш" localSheetId="92" hidden="1">{#N/A,#N/A,FALSE,"Лист4"}</definedName>
    <definedName name="нгнгш" localSheetId="95" hidden="1">{#N/A,#N/A,FALSE,"Лист4"}</definedName>
    <definedName name="нгнгш" localSheetId="97" hidden="1">{#N/A,#N/A,FALSE,"Лист4"}</definedName>
    <definedName name="нгнгш" localSheetId="98" hidden="1">{#N/A,#N/A,FALSE,"Лист4"}</definedName>
    <definedName name="нгнгш" localSheetId="99" hidden="1">{#N/A,#N/A,FALSE,"Лист4"}</definedName>
    <definedName name="нгнгш" localSheetId="100" hidden="1">{#N/A,#N/A,FALSE,"Лист4"}</definedName>
    <definedName name="нгнгш" localSheetId="106" hidden="1">{#N/A,#N/A,FALSE,"Лист4"}</definedName>
    <definedName name="нгнгш" localSheetId="80"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9" hidden="1">{#N/A,#N/A,FALSE,"Лист4"}</definedName>
    <definedName name="нгнгш" localSheetId="50" hidden="1">{#N/A,#N/A,FALSE,"Лист4"}</definedName>
    <definedName name="нгнгш" localSheetId="103" hidden="1">{#N/A,#N/A,FALSE,"Лист4"}</definedName>
    <definedName name="нгнгш" localSheetId="104" hidden="1">{#N/A,#N/A,FALSE,"Лист4"}</definedName>
    <definedName name="нгнгш" localSheetId="105" hidden="1">{#N/A,#N/A,FALSE,"Лист4"}</definedName>
    <definedName name="нгнгш" hidden="1">{#N/A,#N/A,FALSE,"Лист4"}</definedName>
    <definedName name="нн" localSheetId="1" hidden="1">{#N/A,#N/A,FALSE,"т02бд"}</definedName>
    <definedName name="нн" localSheetId="14" hidden="1">{#N/A,#N/A,FALSE,"т02бд"}</definedName>
    <definedName name="нн" localSheetId="17"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6" hidden="1">{#N/A,#N/A,FALSE,"т02бд"}</definedName>
    <definedName name="нн" localSheetId="41" hidden="1">{#N/A,#N/A,FALSE,"т02бд"}</definedName>
    <definedName name="нн" localSheetId="45"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71" hidden="1">{#N/A,#N/A,FALSE,"т02бд"}</definedName>
    <definedName name="нн" localSheetId="65" hidden="1">{#N/A,#N/A,FALSE,"т02бд"}</definedName>
    <definedName name="нн" localSheetId="66" hidden="1">{#N/A,#N/A,FALSE,"т02бд"}</definedName>
    <definedName name="нн" localSheetId="68" hidden="1">{#N/A,#N/A,FALSE,"т02бд"}</definedName>
    <definedName name="нн" localSheetId="69" hidden="1">{#N/A,#N/A,FALSE,"т02бд"}</definedName>
    <definedName name="нн" localSheetId="72" hidden="1">{#N/A,#N/A,FALSE,"т02бд"}</definedName>
    <definedName name="нн" localSheetId="91" hidden="1">{#N/A,#N/A,FALSE,"т02бд"}</definedName>
    <definedName name="нн" localSheetId="92" hidden="1">{#N/A,#N/A,FALSE,"т02бд"}</definedName>
    <definedName name="нн" localSheetId="95" hidden="1">{#N/A,#N/A,FALSE,"т02бд"}</definedName>
    <definedName name="нн" localSheetId="97" hidden="1">{#N/A,#N/A,FALSE,"т02бд"}</definedName>
    <definedName name="нн" localSheetId="98" hidden="1">{#N/A,#N/A,FALSE,"т02бд"}</definedName>
    <definedName name="нн" localSheetId="99" hidden="1">{#N/A,#N/A,FALSE,"т02бд"}</definedName>
    <definedName name="нн" localSheetId="100" hidden="1">{#N/A,#N/A,FALSE,"т02бд"}</definedName>
    <definedName name="нн" localSheetId="106" hidden="1">{#N/A,#N/A,FALSE,"т02бд"}</definedName>
    <definedName name="нн" localSheetId="80"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9" hidden="1">{#N/A,#N/A,FALSE,"т02бд"}</definedName>
    <definedName name="нн" localSheetId="50" hidden="1">{#N/A,#N/A,FALSE,"т02бд"}</definedName>
    <definedName name="нн" localSheetId="103" hidden="1">{#N/A,#N/A,FALSE,"т02бд"}</definedName>
    <definedName name="нн" localSheetId="104" hidden="1">{#N/A,#N/A,FALSE,"т02бд"}</definedName>
    <definedName name="нн" localSheetId="105" hidden="1">{#N/A,#N/A,FALSE,"т02бд"}</definedName>
    <definedName name="нн" hidden="1">{#N/A,#N/A,FALSE,"т02бд"}</definedName>
    <definedName name="ннггг" localSheetId="1" hidden="1">{#N/A,#N/A,FALSE,"Лист4"}</definedName>
    <definedName name="ннггг" localSheetId="14" hidden="1">{#N/A,#N/A,FALSE,"Лист4"}</definedName>
    <definedName name="ннггг" localSheetId="17"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6" hidden="1">{#N/A,#N/A,FALSE,"Лист4"}</definedName>
    <definedName name="ннггг" localSheetId="41" hidden="1">{#N/A,#N/A,FALSE,"Лист4"}</definedName>
    <definedName name="ннггг" localSheetId="45"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71" hidden="1">{#N/A,#N/A,FALSE,"Лист4"}</definedName>
    <definedName name="ннггг" localSheetId="65" hidden="1">{#N/A,#N/A,FALSE,"Лист4"}</definedName>
    <definedName name="ннггг" localSheetId="66" hidden="1">{#N/A,#N/A,FALSE,"Лист4"}</definedName>
    <definedName name="ннггг" localSheetId="68" hidden="1">{#N/A,#N/A,FALSE,"Лист4"}</definedName>
    <definedName name="ннггг" localSheetId="69" hidden="1">{#N/A,#N/A,FALSE,"Лист4"}</definedName>
    <definedName name="ннггг" localSheetId="72" hidden="1">{#N/A,#N/A,FALSE,"Лист4"}</definedName>
    <definedName name="ннггг" localSheetId="91" hidden="1">{#N/A,#N/A,FALSE,"Лист4"}</definedName>
    <definedName name="ннггг" localSheetId="92" hidden="1">{#N/A,#N/A,FALSE,"Лист4"}</definedName>
    <definedName name="ннггг" localSheetId="95" hidden="1">{#N/A,#N/A,FALSE,"Лист4"}</definedName>
    <definedName name="ннггг" localSheetId="97" hidden="1">{#N/A,#N/A,FALSE,"Лист4"}</definedName>
    <definedName name="ннггг" localSheetId="98" hidden="1">{#N/A,#N/A,FALSE,"Лист4"}</definedName>
    <definedName name="ннггг" localSheetId="99" hidden="1">{#N/A,#N/A,FALSE,"Лист4"}</definedName>
    <definedName name="ннггг" localSheetId="100" hidden="1">{#N/A,#N/A,FALSE,"Лист4"}</definedName>
    <definedName name="ннггг" localSheetId="106" hidden="1">{#N/A,#N/A,FALSE,"Лист4"}</definedName>
    <definedName name="ннггг" localSheetId="80"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9" hidden="1">{#N/A,#N/A,FALSE,"Лист4"}</definedName>
    <definedName name="ннггг" localSheetId="50" hidden="1">{#N/A,#N/A,FALSE,"Лист4"}</definedName>
    <definedName name="ннггг" localSheetId="103" hidden="1">{#N/A,#N/A,FALSE,"Лист4"}</definedName>
    <definedName name="ннггг" localSheetId="104" hidden="1">{#N/A,#N/A,FALSE,"Лист4"}</definedName>
    <definedName name="ннггг" localSheetId="105" hidden="1">{#N/A,#N/A,FALSE,"Лист4"}</definedName>
    <definedName name="ннггг" hidden="1">{#N/A,#N/A,FALSE,"Лист4"}</definedName>
    <definedName name="ннн" localSheetId="1" hidden="1">{#N/A,#N/A,FALSE,"Лист4"}</definedName>
    <definedName name="ннн" localSheetId="14" hidden="1">{#N/A,#N/A,FALSE,"Лист4"}</definedName>
    <definedName name="ннн" localSheetId="17"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6" hidden="1">{#N/A,#N/A,FALSE,"Лист4"}</definedName>
    <definedName name="ннн" localSheetId="41" hidden="1">{#N/A,#N/A,FALSE,"Лист4"}</definedName>
    <definedName name="ннн" localSheetId="45"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71" hidden="1">{#N/A,#N/A,FALSE,"Лист4"}</definedName>
    <definedName name="ннн" localSheetId="65" hidden="1">{#N/A,#N/A,FALSE,"Лист4"}</definedName>
    <definedName name="ннн" localSheetId="66" hidden="1">{#N/A,#N/A,FALSE,"Лист4"}</definedName>
    <definedName name="ннн" localSheetId="68" hidden="1">{#N/A,#N/A,FALSE,"Лист4"}</definedName>
    <definedName name="ннн" localSheetId="69" hidden="1">{#N/A,#N/A,FALSE,"Лист4"}</definedName>
    <definedName name="ннн" localSheetId="72" hidden="1">{#N/A,#N/A,FALSE,"Лист4"}</definedName>
    <definedName name="ннн" localSheetId="91" hidden="1">{#N/A,#N/A,FALSE,"Лист4"}</definedName>
    <definedName name="ннн" localSheetId="92" hidden="1">{#N/A,#N/A,FALSE,"Лист4"}</definedName>
    <definedName name="ннн" localSheetId="95" hidden="1">{#N/A,#N/A,FALSE,"Лист4"}</definedName>
    <definedName name="ннн" localSheetId="97" hidden="1">{#N/A,#N/A,FALSE,"Лист4"}</definedName>
    <definedName name="ннн" localSheetId="98" hidden="1">{#N/A,#N/A,FALSE,"Лист4"}</definedName>
    <definedName name="ннн" localSheetId="99" hidden="1">{#N/A,#N/A,FALSE,"Лист4"}</definedName>
    <definedName name="ннн" localSheetId="100" hidden="1">{#N/A,#N/A,FALSE,"Лист4"}</definedName>
    <definedName name="ннн" localSheetId="106" hidden="1">{#N/A,#N/A,FALSE,"Лист4"}</definedName>
    <definedName name="ннн" localSheetId="80"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9" hidden="1">{#N/A,#N/A,FALSE,"Лист4"}</definedName>
    <definedName name="ннн" localSheetId="50" hidden="1">{#N/A,#N/A,FALSE,"Лист4"}</definedName>
    <definedName name="ннн" localSheetId="103" hidden="1">{#N/A,#N/A,FALSE,"Лист4"}</definedName>
    <definedName name="ннн" localSheetId="104" hidden="1">{#N/A,#N/A,FALSE,"Лист4"}</definedName>
    <definedName name="ннн" localSheetId="105" hidden="1">{#N/A,#N/A,FALSE,"Лист4"}</definedName>
    <definedName name="ннн" hidden="1">{#N/A,#N/A,FALSE,"Лист4"}</definedName>
    <definedName name="ннннг" localSheetId="1" hidden="1">{#N/A,#N/A,FALSE,"Лист4"}</definedName>
    <definedName name="ннннг" localSheetId="14" hidden="1">{#N/A,#N/A,FALSE,"Лист4"}</definedName>
    <definedName name="ннннг" localSheetId="17"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6" hidden="1">{#N/A,#N/A,FALSE,"Лист4"}</definedName>
    <definedName name="ннннг" localSheetId="41" hidden="1">{#N/A,#N/A,FALSE,"Лист4"}</definedName>
    <definedName name="ннннг" localSheetId="45"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71" hidden="1">{#N/A,#N/A,FALSE,"Лист4"}</definedName>
    <definedName name="ннннг" localSheetId="65" hidden="1">{#N/A,#N/A,FALSE,"Лист4"}</definedName>
    <definedName name="ннннг" localSheetId="66" hidden="1">{#N/A,#N/A,FALSE,"Лист4"}</definedName>
    <definedName name="ннннг" localSheetId="68" hidden="1">{#N/A,#N/A,FALSE,"Лист4"}</definedName>
    <definedName name="ннннг" localSheetId="69" hidden="1">{#N/A,#N/A,FALSE,"Лист4"}</definedName>
    <definedName name="ннннг" localSheetId="72" hidden="1">{#N/A,#N/A,FALSE,"Лист4"}</definedName>
    <definedName name="ннннг" localSheetId="91" hidden="1">{#N/A,#N/A,FALSE,"Лист4"}</definedName>
    <definedName name="ннннг" localSheetId="92" hidden="1">{#N/A,#N/A,FALSE,"Лист4"}</definedName>
    <definedName name="ннннг" localSheetId="95" hidden="1">{#N/A,#N/A,FALSE,"Лист4"}</definedName>
    <definedName name="ннннг" localSheetId="97" hidden="1">{#N/A,#N/A,FALSE,"Лист4"}</definedName>
    <definedName name="ннннг" localSheetId="98" hidden="1">{#N/A,#N/A,FALSE,"Лист4"}</definedName>
    <definedName name="ннннг" localSheetId="99" hidden="1">{#N/A,#N/A,FALSE,"Лист4"}</definedName>
    <definedName name="ннннг" localSheetId="100" hidden="1">{#N/A,#N/A,FALSE,"Лист4"}</definedName>
    <definedName name="ннннг" localSheetId="106" hidden="1">{#N/A,#N/A,FALSE,"Лист4"}</definedName>
    <definedName name="ннннг" localSheetId="80"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9" hidden="1">{#N/A,#N/A,FALSE,"Лист4"}</definedName>
    <definedName name="ннннг" localSheetId="50" hidden="1">{#N/A,#N/A,FALSE,"Лист4"}</definedName>
    <definedName name="ннннг" localSheetId="103" hidden="1">{#N/A,#N/A,FALSE,"Лист4"}</definedName>
    <definedName name="ннннг" localSheetId="104" hidden="1">{#N/A,#N/A,FALSE,"Лист4"}</definedName>
    <definedName name="ннннг" localSheetId="10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7"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99"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6"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4" hidden="1">{"BOP_TAB",#N/A,FALSE,"N";"MIDTERM_TAB",#N/A,FALSE,"O";"FUND_CRED",#N/A,FALSE,"P";"DEBT_TAB1",#N/A,FALSE,"Q";"DEBT_TAB2",#N/A,FALSE,"Q";"FORFIN_TAB1",#N/A,FALSE,"R";"FORFIN_TAB2",#N/A,FALSE,"R";"BOP_ANALY",#N/A,FALSE,"U"}</definedName>
    <definedName name="ннннннн" localSheetId="10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92" hidden="1">{"BOP_TAB",#N/A,FALSE,"N";"MIDTERM_TAB",#N/A,FALSE,"O";"FUND_CRED",#N/A,FALSE,"P";"DEBT_TAB1",#N/A,FALSE,"Q";"DEBT_TAB2",#N/A,FALSE,"Q";"FORFIN_TAB1",#N/A,FALSE,"R";"FORFIN_TAB2",#N/A,FALSE,"R";"BOP_ANALY",#N/A,FALSE,"U"}</definedName>
    <definedName name="ннннннн_1" localSheetId="95" hidden="1">{"BOP_TAB",#N/A,FALSE,"N";"MIDTERM_TAB",#N/A,FALSE,"O";"FUND_CRED",#N/A,FALSE,"P";"DEBT_TAB1",#N/A,FALSE,"Q";"DEBT_TAB2",#N/A,FALSE,"Q";"FORFIN_TAB1",#N/A,FALSE,"R";"FORFIN_TAB2",#N/A,FALSE,"R";"BOP_ANALY",#N/A,FALSE,"U"}</definedName>
    <definedName name="ннннннн_1" localSheetId="99"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103" hidden="1">{"BOP_TAB",#N/A,FALSE,"N";"MIDTERM_TAB",#N/A,FALSE,"O";"FUND_CRED",#N/A,FALSE,"P";"DEBT_TAB1",#N/A,FALSE,"Q";"DEBT_TAB2",#N/A,FALSE,"Q";"FORFIN_TAB1",#N/A,FALSE,"R";"FORFIN_TAB2",#N/A,FALSE,"R";"BOP_ANALY",#N/A,FALSE,"U"}</definedName>
    <definedName name="ннннннн_1" localSheetId="104" hidden="1">{"BOP_TAB",#N/A,FALSE,"N";"MIDTERM_TAB",#N/A,FALSE,"O";"FUND_CRED",#N/A,FALSE,"P";"DEBT_TAB1",#N/A,FALSE,"Q";"DEBT_TAB2",#N/A,FALSE,"Q";"FORFIN_TAB1",#N/A,FALSE,"R";"FORFIN_TAB2",#N/A,FALSE,"R";"BOP_ANALY",#N/A,FALSE,"U"}</definedName>
    <definedName name="ннннннн_1" localSheetId="105"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92" hidden="1">{"BOP_TAB",#N/A,FALSE,"N";"MIDTERM_TAB",#N/A,FALSE,"O";"FUND_CRED",#N/A,FALSE,"P";"DEBT_TAB1",#N/A,FALSE,"Q";"DEBT_TAB2",#N/A,FALSE,"Q";"FORFIN_TAB1",#N/A,FALSE,"R";"FORFIN_TAB2",#N/A,FALSE,"R";"BOP_ANALY",#N/A,FALSE,"U"}</definedName>
    <definedName name="ннннннн_2" localSheetId="95" hidden="1">{"BOP_TAB",#N/A,FALSE,"N";"MIDTERM_TAB",#N/A,FALSE,"O";"FUND_CRED",#N/A,FALSE,"P";"DEBT_TAB1",#N/A,FALSE,"Q";"DEBT_TAB2",#N/A,FALSE,"Q";"FORFIN_TAB1",#N/A,FALSE,"R";"FORFIN_TAB2",#N/A,FALSE,"R";"BOP_ANALY",#N/A,FALSE,"U"}</definedName>
    <definedName name="ннннннн_2" localSheetId="99"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103" hidden="1">{"BOP_TAB",#N/A,FALSE,"N";"MIDTERM_TAB",#N/A,FALSE,"O";"FUND_CRED",#N/A,FALSE,"P";"DEBT_TAB1",#N/A,FALSE,"Q";"DEBT_TAB2",#N/A,FALSE,"Q";"FORFIN_TAB1",#N/A,FALSE,"R";"FORFIN_TAB2",#N/A,FALSE,"R";"BOP_ANALY",#N/A,FALSE,"U"}</definedName>
    <definedName name="ннннннн_2" localSheetId="104" hidden="1">{"BOP_TAB",#N/A,FALSE,"N";"MIDTERM_TAB",#N/A,FALSE,"O";"FUND_CRED",#N/A,FALSE,"P";"DEBT_TAB1",#N/A,FALSE,"Q";"DEBT_TAB2",#N/A,FALSE,"Q";"FORFIN_TAB1",#N/A,FALSE,"R";"FORFIN_TAB2",#N/A,FALSE,"R";"BOP_ANALY",#N/A,FALSE,"U"}</definedName>
    <definedName name="ннннннн_2" localSheetId="105"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4" hidden="1">{#N/A,#N/A,FALSE,"Лист4"}</definedName>
    <definedName name="нннннннн" localSheetId="17"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6" hidden="1">{#N/A,#N/A,FALSE,"Лист4"}</definedName>
    <definedName name="нннннннн" localSheetId="41" hidden="1">{#N/A,#N/A,FALSE,"Лист4"}</definedName>
    <definedName name="нннннннн" localSheetId="45"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71" hidden="1">{#N/A,#N/A,FALSE,"Лист4"}</definedName>
    <definedName name="нннннннн" localSheetId="65" hidden="1">{#N/A,#N/A,FALSE,"Лист4"}</definedName>
    <definedName name="нннннннн" localSheetId="66" hidden="1">{#N/A,#N/A,FALSE,"Лист4"}</definedName>
    <definedName name="нннннннн" localSheetId="68" hidden="1">{#N/A,#N/A,FALSE,"Лист4"}</definedName>
    <definedName name="нннннннн" localSheetId="69" hidden="1">{#N/A,#N/A,FALSE,"Лист4"}</definedName>
    <definedName name="нннннннн" localSheetId="72" hidden="1">{#N/A,#N/A,FALSE,"Лист4"}</definedName>
    <definedName name="нннннннн" localSheetId="91" hidden="1">{#N/A,#N/A,FALSE,"Лист4"}</definedName>
    <definedName name="нннннннн" localSheetId="92" hidden="1">{#N/A,#N/A,FALSE,"Лист4"}</definedName>
    <definedName name="нннннннн" localSheetId="95" hidden="1">{#N/A,#N/A,FALSE,"Лист4"}</definedName>
    <definedName name="нннннннн" localSheetId="97" hidden="1">{#N/A,#N/A,FALSE,"Лист4"}</definedName>
    <definedName name="нннннннн" localSheetId="98" hidden="1">{#N/A,#N/A,FALSE,"Лист4"}</definedName>
    <definedName name="нннннннн" localSheetId="99" hidden="1">{#N/A,#N/A,FALSE,"Лист4"}</definedName>
    <definedName name="нннннннн" localSheetId="100" hidden="1">{#N/A,#N/A,FALSE,"Лист4"}</definedName>
    <definedName name="нннннннн" localSheetId="106" hidden="1">{#N/A,#N/A,FALSE,"Лист4"}</definedName>
    <definedName name="нннннннн" localSheetId="80"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9" hidden="1">{#N/A,#N/A,FALSE,"Лист4"}</definedName>
    <definedName name="нннннннн" localSheetId="50" hidden="1">{#N/A,#N/A,FALSE,"Лист4"}</definedName>
    <definedName name="нннннннн" localSheetId="103" hidden="1">{#N/A,#N/A,FALSE,"Лист4"}</definedName>
    <definedName name="нннннннн" localSheetId="104" hidden="1">{#N/A,#N/A,FALSE,"Лист4"}</definedName>
    <definedName name="нннннннн" localSheetId="105" hidden="1">{#N/A,#N/A,FALSE,"Лист4"}</definedName>
    <definedName name="нннннннн" hidden="1">{#N/A,#N/A,FALSE,"Лист4"}</definedName>
    <definedName name="ннншенгке" localSheetId="1" hidden="1">{#N/A,#N/A,FALSE,"Лист4"}</definedName>
    <definedName name="ннншенгке" localSheetId="14" hidden="1">{#N/A,#N/A,FALSE,"Лист4"}</definedName>
    <definedName name="ннншенгке" localSheetId="17"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6" hidden="1">{#N/A,#N/A,FALSE,"Лист4"}</definedName>
    <definedName name="ннншенгке" localSheetId="41" hidden="1">{#N/A,#N/A,FALSE,"Лист4"}</definedName>
    <definedName name="ннншенгке" localSheetId="45"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71" hidden="1">{#N/A,#N/A,FALSE,"Лист4"}</definedName>
    <definedName name="ннншенгке" localSheetId="65" hidden="1">{#N/A,#N/A,FALSE,"Лист4"}</definedName>
    <definedName name="ннншенгке" localSheetId="66" hidden="1">{#N/A,#N/A,FALSE,"Лист4"}</definedName>
    <definedName name="ннншенгке" localSheetId="68" hidden="1">{#N/A,#N/A,FALSE,"Лист4"}</definedName>
    <definedName name="ннншенгке" localSheetId="69" hidden="1">{#N/A,#N/A,FALSE,"Лист4"}</definedName>
    <definedName name="ннншенгке" localSheetId="72" hidden="1">{#N/A,#N/A,FALSE,"Лист4"}</definedName>
    <definedName name="ннншенгке" localSheetId="91" hidden="1">{#N/A,#N/A,FALSE,"Лист4"}</definedName>
    <definedName name="ннншенгке" localSheetId="92" hidden="1">{#N/A,#N/A,FALSE,"Лист4"}</definedName>
    <definedName name="ннншенгке" localSheetId="95" hidden="1">{#N/A,#N/A,FALSE,"Лист4"}</definedName>
    <definedName name="ннншенгке" localSheetId="97" hidden="1">{#N/A,#N/A,FALSE,"Лист4"}</definedName>
    <definedName name="ннншенгке" localSheetId="98" hidden="1">{#N/A,#N/A,FALSE,"Лист4"}</definedName>
    <definedName name="ннншенгке" localSheetId="99" hidden="1">{#N/A,#N/A,FALSE,"Лист4"}</definedName>
    <definedName name="ннншенгке" localSheetId="100" hidden="1">{#N/A,#N/A,FALSE,"Лист4"}</definedName>
    <definedName name="ннншенгке" localSheetId="106" hidden="1">{#N/A,#N/A,FALSE,"Лист4"}</definedName>
    <definedName name="ннншенгке" localSheetId="80"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9" hidden="1">{#N/A,#N/A,FALSE,"Лист4"}</definedName>
    <definedName name="ннншенгке" localSheetId="50" hidden="1">{#N/A,#N/A,FALSE,"Лист4"}</definedName>
    <definedName name="ннншенгке" localSheetId="103" hidden="1">{#N/A,#N/A,FALSE,"Лист4"}</definedName>
    <definedName name="ннншенгке" localSheetId="104" hidden="1">{#N/A,#N/A,FALSE,"Лист4"}</definedName>
    <definedName name="ннншенгке" localSheetId="105" hidden="1">{#N/A,#N/A,FALSE,"Лист4"}</definedName>
    <definedName name="ннншенгке" hidden="1">{#N/A,#N/A,FALSE,"Лист4"}</definedName>
    <definedName name="нншекк" localSheetId="1" hidden="1">{#N/A,#N/A,FALSE,"Лист4"}</definedName>
    <definedName name="нншекк" localSheetId="14" hidden="1">{#N/A,#N/A,FALSE,"Лист4"}</definedName>
    <definedName name="нншекк" localSheetId="17"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6" hidden="1">{#N/A,#N/A,FALSE,"Лист4"}</definedName>
    <definedName name="нншекк" localSheetId="41" hidden="1">{#N/A,#N/A,FALSE,"Лист4"}</definedName>
    <definedName name="нншекк" localSheetId="45"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71" hidden="1">{#N/A,#N/A,FALSE,"Лист4"}</definedName>
    <definedName name="нншекк" localSheetId="65" hidden="1">{#N/A,#N/A,FALSE,"Лист4"}</definedName>
    <definedName name="нншекк" localSheetId="66" hidden="1">{#N/A,#N/A,FALSE,"Лист4"}</definedName>
    <definedName name="нншекк" localSheetId="68" hidden="1">{#N/A,#N/A,FALSE,"Лист4"}</definedName>
    <definedName name="нншекк" localSheetId="69" hidden="1">{#N/A,#N/A,FALSE,"Лист4"}</definedName>
    <definedName name="нншекк" localSheetId="72" hidden="1">{#N/A,#N/A,FALSE,"Лист4"}</definedName>
    <definedName name="нншекк" localSheetId="91" hidden="1">{#N/A,#N/A,FALSE,"Лист4"}</definedName>
    <definedName name="нншекк" localSheetId="92" hidden="1">{#N/A,#N/A,FALSE,"Лист4"}</definedName>
    <definedName name="нншекк" localSheetId="95" hidden="1">{#N/A,#N/A,FALSE,"Лист4"}</definedName>
    <definedName name="нншекк" localSheetId="97" hidden="1">{#N/A,#N/A,FALSE,"Лист4"}</definedName>
    <definedName name="нншекк" localSheetId="98" hidden="1">{#N/A,#N/A,FALSE,"Лист4"}</definedName>
    <definedName name="нншекк" localSheetId="99" hidden="1">{#N/A,#N/A,FALSE,"Лист4"}</definedName>
    <definedName name="нншекк" localSheetId="100" hidden="1">{#N/A,#N/A,FALSE,"Лист4"}</definedName>
    <definedName name="нншекк" localSheetId="106" hidden="1">{#N/A,#N/A,FALSE,"Лист4"}</definedName>
    <definedName name="нншекк" localSheetId="80"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9" hidden="1">{#N/A,#N/A,FALSE,"Лист4"}</definedName>
    <definedName name="нншекк" localSheetId="50" hidden="1">{#N/A,#N/A,FALSE,"Лист4"}</definedName>
    <definedName name="нншекк" localSheetId="103" hidden="1">{#N/A,#N/A,FALSE,"Лист4"}</definedName>
    <definedName name="нншекк" localSheetId="104" hidden="1">{#N/A,#N/A,FALSE,"Лист4"}</definedName>
    <definedName name="нншекк" localSheetId="105" hidden="1">{#N/A,#N/A,FALSE,"Лист4"}</definedName>
    <definedName name="нншекк" hidden="1">{#N/A,#N/A,FALSE,"Лист4"}</definedName>
    <definedName name="оггне" localSheetId="1" hidden="1">{#N/A,#N/A,FALSE,"Лист4"}</definedName>
    <definedName name="оггне" localSheetId="14" hidden="1">{#N/A,#N/A,FALSE,"Лист4"}</definedName>
    <definedName name="оггне" localSheetId="17"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6" hidden="1">{#N/A,#N/A,FALSE,"Лист4"}</definedName>
    <definedName name="оггне" localSheetId="41" hidden="1">{#N/A,#N/A,FALSE,"Лист4"}</definedName>
    <definedName name="оггне" localSheetId="45"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71" hidden="1">{#N/A,#N/A,FALSE,"Лист4"}</definedName>
    <definedName name="оггне" localSheetId="65" hidden="1">{#N/A,#N/A,FALSE,"Лист4"}</definedName>
    <definedName name="оггне" localSheetId="66" hidden="1">{#N/A,#N/A,FALSE,"Лист4"}</definedName>
    <definedName name="оггне" localSheetId="68" hidden="1">{#N/A,#N/A,FALSE,"Лист4"}</definedName>
    <definedName name="оггне" localSheetId="69" hidden="1">{#N/A,#N/A,FALSE,"Лист4"}</definedName>
    <definedName name="оггне" localSheetId="72" hidden="1">{#N/A,#N/A,FALSE,"Лист4"}</definedName>
    <definedName name="оггне" localSheetId="91" hidden="1">{#N/A,#N/A,FALSE,"Лист4"}</definedName>
    <definedName name="оггне" localSheetId="92" hidden="1">{#N/A,#N/A,FALSE,"Лист4"}</definedName>
    <definedName name="оггне" localSheetId="95" hidden="1">{#N/A,#N/A,FALSE,"Лист4"}</definedName>
    <definedName name="оггне" localSheetId="97" hidden="1">{#N/A,#N/A,FALSE,"Лист4"}</definedName>
    <definedName name="оггне" localSheetId="98" hidden="1">{#N/A,#N/A,FALSE,"Лист4"}</definedName>
    <definedName name="оггне" localSheetId="99" hidden="1">{#N/A,#N/A,FALSE,"Лист4"}</definedName>
    <definedName name="оггне" localSheetId="100" hidden="1">{#N/A,#N/A,FALSE,"Лист4"}</definedName>
    <definedName name="оггне" localSheetId="106" hidden="1">{#N/A,#N/A,FALSE,"Лист4"}</definedName>
    <definedName name="оггне" localSheetId="80"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9" hidden="1">{#N/A,#N/A,FALSE,"Лист4"}</definedName>
    <definedName name="оггне" localSheetId="50" hidden="1">{#N/A,#N/A,FALSE,"Лист4"}</definedName>
    <definedName name="оггне" localSheetId="103" hidden="1">{#N/A,#N/A,FALSE,"Лист4"}</definedName>
    <definedName name="оггне" localSheetId="104" hidden="1">{#N/A,#N/A,FALSE,"Лист4"}</definedName>
    <definedName name="оггне" localSheetId="105" hidden="1">{#N/A,#N/A,FALSE,"Лист4"}</definedName>
    <definedName name="оггне" hidden="1">{#N/A,#N/A,FALSE,"Лист4"}</definedName>
    <definedName name="оллд" localSheetId="1" hidden="1">{#N/A,#N/A,FALSE,"Лист4"}</definedName>
    <definedName name="оллд" localSheetId="14" hidden="1">{#N/A,#N/A,FALSE,"Лист4"}</definedName>
    <definedName name="оллд" localSheetId="17"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6" hidden="1">{#N/A,#N/A,FALSE,"Лист4"}</definedName>
    <definedName name="оллд" localSheetId="41" hidden="1">{#N/A,#N/A,FALSE,"Лист4"}</definedName>
    <definedName name="оллд" localSheetId="45"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71" hidden="1">{#N/A,#N/A,FALSE,"Лист4"}</definedName>
    <definedName name="оллд" localSheetId="65" hidden="1">{#N/A,#N/A,FALSE,"Лист4"}</definedName>
    <definedName name="оллд" localSheetId="66" hidden="1">{#N/A,#N/A,FALSE,"Лист4"}</definedName>
    <definedName name="оллд" localSheetId="68" hidden="1">{#N/A,#N/A,FALSE,"Лист4"}</definedName>
    <definedName name="оллд" localSheetId="69" hidden="1">{#N/A,#N/A,FALSE,"Лист4"}</definedName>
    <definedName name="оллд" localSheetId="72" hidden="1">{#N/A,#N/A,FALSE,"Лист4"}</definedName>
    <definedName name="оллд" localSheetId="91" hidden="1">{#N/A,#N/A,FALSE,"Лист4"}</definedName>
    <definedName name="оллд" localSheetId="92" hidden="1">{#N/A,#N/A,FALSE,"Лист4"}</definedName>
    <definedName name="оллд" localSheetId="95" hidden="1">{#N/A,#N/A,FALSE,"Лист4"}</definedName>
    <definedName name="оллд" localSheetId="97" hidden="1">{#N/A,#N/A,FALSE,"Лист4"}</definedName>
    <definedName name="оллд" localSheetId="98" hidden="1">{#N/A,#N/A,FALSE,"Лист4"}</definedName>
    <definedName name="оллд" localSheetId="99" hidden="1">{#N/A,#N/A,FALSE,"Лист4"}</definedName>
    <definedName name="оллд" localSheetId="100" hidden="1">{#N/A,#N/A,FALSE,"Лист4"}</definedName>
    <definedName name="оллд" localSheetId="106" hidden="1">{#N/A,#N/A,FALSE,"Лист4"}</definedName>
    <definedName name="оллд" localSheetId="80"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9" hidden="1">{#N/A,#N/A,FALSE,"Лист4"}</definedName>
    <definedName name="оллд" localSheetId="50" hidden="1">{#N/A,#N/A,FALSE,"Лист4"}</definedName>
    <definedName name="оллд" localSheetId="103" hidden="1">{#N/A,#N/A,FALSE,"Лист4"}</definedName>
    <definedName name="оллд" localSheetId="104" hidden="1">{#N/A,#N/A,FALSE,"Лист4"}</definedName>
    <definedName name="оллд" localSheetId="105" hidden="1">{#N/A,#N/A,FALSE,"Лист4"}</definedName>
    <definedName name="оллд" hidden="1">{#N/A,#N/A,FALSE,"Лист4"}</definedName>
    <definedName name="олол" localSheetId="1" hidden="1">{#N/A,#N/A,FALSE,"Лист4"}</definedName>
    <definedName name="олол" localSheetId="14" hidden="1">{#N/A,#N/A,FALSE,"Лист4"}</definedName>
    <definedName name="олол" localSheetId="17"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6" hidden="1">{#N/A,#N/A,FALSE,"Лист4"}</definedName>
    <definedName name="олол" localSheetId="41" hidden="1">{#N/A,#N/A,FALSE,"Лист4"}</definedName>
    <definedName name="олол" localSheetId="45"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71" hidden="1">{#N/A,#N/A,FALSE,"Лист4"}</definedName>
    <definedName name="олол" localSheetId="65" hidden="1">{#N/A,#N/A,FALSE,"Лист4"}</definedName>
    <definedName name="олол" localSheetId="66" hidden="1">{#N/A,#N/A,FALSE,"Лист4"}</definedName>
    <definedName name="олол" localSheetId="68" hidden="1">{#N/A,#N/A,FALSE,"Лист4"}</definedName>
    <definedName name="олол" localSheetId="69" hidden="1">{#N/A,#N/A,FALSE,"Лист4"}</definedName>
    <definedName name="олол" localSheetId="72" hidden="1">{#N/A,#N/A,FALSE,"Лист4"}</definedName>
    <definedName name="олол" localSheetId="91" hidden="1">{#N/A,#N/A,FALSE,"Лист4"}</definedName>
    <definedName name="олол" localSheetId="92" hidden="1">{#N/A,#N/A,FALSE,"Лист4"}</definedName>
    <definedName name="олол" localSheetId="95" hidden="1">{#N/A,#N/A,FALSE,"Лист4"}</definedName>
    <definedName name="олол" localSheetId="97" hidden="1">{#N/A,#N/A,FALSE,"Лист4"}</definedName>
    <definedName name="олол" localSheetId="98" hidden="1">{#N/A,#N/A,FALSE,"Лист4"}</definedName>
    <definedName name="олол" localSheetId="99" hidden="1">{#N/A,#N/A,FALSE,"Лист4"}</definedName>
    <definedName name="олол" localSheetId="100" hidden="1">{#N/A,#N/A,FALSE,"Лист4"}</definedName>
    <definedName name="олол" localSheetId="106" hidden="1">{#N/A,#N/A,FALSE,"Лист4"}</definedName>
    <definedName name="олол" localSheetId="80"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9" hidden="1">{#N/A,#N/A,FALSE,"Лист4"}</definedName>
    <definedName name="олол" localSheetId="50" hidden="1">{#N/A,#N/A,FALSE,"Лист4"}</definedName>
    <definedName name="олол" localSheetId="103" hidden="1">{#N/A,#N/A,FALSE,"Лист4"}</definedName>
    <definedName name="олол" localSheetId="104" hidden="1">{#N/A,#N/A,FALSE,"Лист4"}</definedName>
    <definedName name="олол" localSheetId="105" hidden="1">{#N/A,#N/A,FALSE,"Лист4"}</definedName>
    <definedName name="олол" hidden="1">{#N/A,#N/A,FALSE,"Лист4"}</definedName>
    <definedName name="оо" localSheetId="1" hidden="1">{#N/A,#N/A,FALSE,"Лист4"}</definedName>
    <definedName name="оо" localSheetId="14" hidden="1">{#N/A,#N/A,FALSE,"Лист4"}</definedName>
    <definedName name="оо" localSheetId="17"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6" hidden="1">{#N/A,#N/A,FALSE,"Лист4"}</definedName>
    <definedName name="оо" localSheetId="41" hidden="1">{#N/A,#N/A,FALSE,"Лист4"}</definedName>
    <definedName name="оо" localSheetId="45"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71" hidden="1">{#N/A,#N/A,FALSE,"Лист4"}</definedName>
    <definedName name="оо" localSheetId="65" hidden="1">{#N/A,#N/A,FALSE,"Лист4"}</definedName>
    <definedName name="оо" localSheetId="66" hidden="1">{#N/A,#N/A,FALSE,"Лист4"}</definedName>
    <definedName name="оо" localSheetId="68" hidden="1">{#N/A,#N/A,FALSE,"Лист4"}</definedName>
    <definedName name="оо" localSheetId="69" hidden="1">{#N/A,#N/A,FALSE,"Лист4"}</definedName>
    <definedName name="оо" localSheetId="72" hidden="1">{#N/A,#N/A,FALSE,"Лист4"}</definedName>
    <definedName name="оо" localSheetId="91" hidden="1">{#N/A,#N/A,FALSE,"Лист4"}</definedName>
    <definedName name="оо" localSheetId="92" hidden="1">{#N/A,#N/A,FALSE,"Лист4"}</definedName>
    <definedName name="оо" localSheetId="95" hidden="1">{#N/A,#N/A,FALSE,"Лист4"}</definedName>
    <definedName name="оо" localSheetId="97" hidden="1">{#N/A,#N/A,FALSE,"Лист4"}</definedName>
    <definedName name="оо" localSheetId="98" hidden="1">{#N/A,#N/A,FALSE,"Лист4"}</definedName>
    <definedName name="оо" localSheetId="99" hidden="1">{#N/A,#N/A,FALSE,"Лист4"}</definedName>
    <definedName name="оо" localSheetId="100" hidden="1">{#N/A,#N/A,FALSE,"Лист4"}</definedName>
    <definedName name="оо" localSheetId="106" hidden="1">{#N/A,#N/A,FALSE,"Лист4"}</definedName>
    <definedName name="оо" localSheetId="80"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9" hidden="1">{#N/A,#N/A,FALSE,"Лист4"}</definedName>
    <definedName name="оо" localSheetId="50" hidden="1">{#N/A,#N/A,FALSE,"Лист4"}</definedName>
    <definedName name="оо" localSheetId="103" hidden="1">{#N/A,#N/A,FALSE,"Лист4"}</definedName>
    <definedName name="оо" localSheetId="104" hidden="1">{#N/A,#N/A,FALSE,"Лист4"}</definedName>
    <definedName name="оо" localSheetId="105" hidden="1">{#N/A,#N/A,FALSE,"Лист4"}</definedName>
    <definedName name="оо" hidden="1">{#N/A,#N/A,FALSE,"Лист4"}</definedName>
    <definedName name="ооо" localSheetId="1" hidden="1">{#N/A,#N/A,FALSE,"Лист4"}</definedName>
    <definedName name="ооо" localSheetId="14" hidden="1">{#N/A,#N/A,FALSE,"Лист4"}</definedName>
    <definedName name="ооо" localSheetId="17"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6" hidden="1">{#N/A,#N/A,FALSE,"Лист4"}</definedName>
    <definedName name="ооо" localSheetId="41" hidden="1">{#N/A,#N/A,FALSE,"Лист4"}</definedName>
    <definedName name="ооо" localSheetId="45"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71" hidden="1">{#N/A,#N/A,FALSE,"Лист4"}</definedName>
    <definedName name="ооо" localSheetId="65" hidden="1">{#N/A,#N/A,FALSE,"Лист4"}</definedName>
    <definedName name="ооо" localSheetId="66" hidden="1">{#N/A,#N/A,FALSE,"Лист4"}</definedName>
    <definedName name="ооо" localSheetId="68" hidden="1">{#N/A,#N/A,FALSE,"Лист4"}</definedName>
    <definedName name="ооо" localSheetId="69" hidden="1">{#N/A,#N/A,FALSE,"Лист4"}</definedName>
    <definedName name="ооо" localSheetId="72" hidden="1">{#N/A,#N/A,FALSE,"Лист4"}</definedName>
    <definedName name="ооо" localSheetId="91" hidden="1">{#N/A,#N/A,FALSE,"Лист4"}</definedName>
    <definedName name="ооо" localSheetId="92" hidden="1">{#N/A,#N/A,FALSE,"Лист4"}</definedName>
    <definedName name="ооо" localSheetId="95" hidden="1">{#N/A,#N/A,FALSE,"Лист4"}</definedName>
    <definedName name="ооо" localSheetId="97" hidden="1">{#N/A,#N/A,FALSE,"Лист4"}</definedName>
    <definedName name="ооо" localSheetId="98" hidden="1">{#N/A,#N/A,FALSE,"Лист4"}</definedName>
    <definedName name="ооо" localSheetId="99" hidden="1">{#N/A,#N/A,FALSE,"Лист4"}</definedName>
    <definedName name="ооо" localSheetId="100" hidden="1">{#N/A,#N/A,FALSE,"Лист4"}</definedName>
    <definedName name="ооо" localSheetId="106" hidden="1">{#N/A,#N/A,FALSE,"Лист4"}</definedName>
    <definedName name="ооо" localSheetId="80"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9" hidden="1">{#N/A,#N/A,FALSE,"Лист4"}</definedName>
    <definedName name="ооо" localSheetId="50" hidden="1">{#N/A,#N/A,FALSE,"Лист4"}</definedName>
    <definedName name="ооо" localSheetId="103" hidden="1">{#N/A,#N/A,FALSE,"Лист4"}</definedName>
    <definedName name="ооо" localSheetId="104" hidden="1">{#N/A,#N/A,FALSE,"Лист4"}</definedName>
    <definedName name="ооо" localSheetId="105" hidden="1">{#N/A,#N/A,FALSE,"Лист4"}</definedName>
    <definedName name="ооо" hidden="1">{#N/A,#N/A,FALSE,"Лист4"}</definedName>
    <definedName name="оооо" localSheetId="1" hidden="1">{#N/A,#N/A,FALSE,"Лист4"}</definedName>
    <definedName name="оооо" localSheetId="14" hidden="1">{#N/A,#N/A,FALSE,"Лист4"}</definedName>
    <definedName name="оооо" localSheetId="17"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6" hidden="1">{#N/A,#N/A,FALSE,"Лист4"}</definedName>
    <definedName name="оооо" localSheetId="41" hidden="1">{#N/A,#N/A,FALSE,"Лист4"}</definedName>
    <definedName name="оооо" localSheetId="45"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71" hidden="1">{#N/A,#N/A,FALSE,"Лист4"}</definedName>
    <definedName name="оооо" localSheetId="65" hidden="1">{#N/A,#N/A,FALSE,"Лист4"}</definedName>
    <definedName name="оооо" localSheetId="66" hidden="1">{#N/A,#N/A,FALSE,"Лист4"}</definedName>
    <definedName name="оооо" localSheetId="68" hidden="1">{#N/A,#N/A,FALSE,"Лист4"}</definedName>
    <definedName name="оооо" localSheetId="69" hidden="1">{#N/A,#N/A,FALSE,"Лист4"}</definedName>
    <definedName name="оооо" localSheetId="72" hidden="1">{#N/A,#N/A,FALSE,"Лист4"}</definedName>
    <definedName name="оооо" localSheetId="91" hidden="1">{#N/A,#N/A,FALSE,"Лист4"}</definedName>
    <definedName name="оооо" localSheetId="92" hidden="1">{#N/A,#N/A,FALSE,"Лист4"}</definedName>
    <definedName name="оооо" localSheetId="95" hidden="1">{#N/A,#N/A,FALSE,"Лист4"}</definedName>
    <definedName name="оооо" localSheetId="97" hidden="1">{#N/A,#N/A,FALSE,"Лист4"}</definedName>
    <definedName name="оооо" localSheetId="98" hidden="1">{#N/A,#N/A,FALSE,"Лист4"}</definedName>
    <definedName name="оооо" localSheetId="99" hidden="1">{#N/A,#N/A,FALSE,"Лист4"}</definedName>
    <definedName name="оооо" localSheetId="100" hidden="1">{#N/A,#N/A,FALSE,"Лист4"}</definedName>
    <definedName name="оооо" localSheetId="106" hidden="1">{#N/A,#N/A,FALSE,"Лист4"}</definedName>
    <definedName name="оооо" localSheetId="80"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9" hidden="1">{#N/A,#N/A,FALSE,"Лист4"}</definedName>
    <definedName name="оооо" localSheetId="50" hidden="1">{#N/A,#N/A,FALSE,"Лист4"}</definedName>
    <definedName name="оооо" localSheetId="103" hidden="1">{#N/A,#N/A,FALSE,"Лист4"}</definedName>
    <definedName name="оооо" localSheetId="104" hidden="1">{#N/A,#N/A,FALSE,"Лист4"}</definedName>
    <definedName name="оооо" localSheetId="105" hidden="1">{#N/A,#N/A,FALSE,"Лист4"}</definedName>
    <definedName name="оооо" hidden="1">{#N/A,#N/A,FALSE,"Лист4"}</definedName>
    <definedName name="орнг" localSheetId="1" hidden="1">{#N/A,#N/A,FALSE,"Лист4"}</definedName>
    <definedName name="орнг" localSheetId="14" hidden="1">{#N/A,#N/A,FALSE,"Лист4"}</definedName>
    <definedName name="орнг" localSheetId="17"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6" hidden="1">{#N/A,#N/A,FALSE,"Лист4"}</definedName>
    <definedName name="орнг" localSheetId="41" hidden="1">{#N/A,#N/A,FALSE,"Лист4"}</definedName>
    <definedName name="орнг" localSheetId="45"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71" hidden="1">{#N/A,#N/A,FALSE,"Лист4"}</definedName>
    <definedName name="орнг" localSheetId="65" hidden="1">{#N/A,#N/A,FALSE,"Лист4"}</definedName>
    <definedName name="орнг" localSheetId="66" hidden="1">{#N/A,#N/A,FALSE,"Лист4"}</definedName>
    <definedName name="орнг" localSheetId="68" hidden="1">{#N/A,#N/A,FALSE,"Лист4"}</definedName>
    <definedName name="орнг" localSheetId="69" hidden="1">{#N/A,#N/A,FALSE,"Лист4"}</definedName>
    <definedName name="орнг" localSheetId="72" hidden="1">{#N/A,#N/A,FALSE,"Лист4"}</definedName>
    <definedName name="орнг" localSheetId="91" hidden="1">{#N/A,#N/A,FALSE,"Лист4"}</definedName>
    <definedName name="орнг" localSheetId="92" hidden="1">{#N/A,#N/A,FALSE,"Лист4"}</definedName>
    <definedName name="орнг" localSheetId="95" hidden="1">{#N/A,#N/A,FALSE,"Лист4"}</definedName>
    <definedName name="орнг" localSheetId="97" hidden="1">{#N/A,#N/A,FALSE,"Лист4"}</definedName>
    <definedName name="орнг" localSheetId="98" hidden="1">{#N/A,#N/A,FALSE,"Лист4"}</definedName>
    <definedName name="орнг" localSheetId="99" hidden="1">{#N/A,#N/A,FALSE,"Лист4"}</definedName>
    <definedName name="орнг" localSheetId="100" hidden="1">{#N/A,#N/A,FALSE,"Лист4"}</definedName>
    <definedName name="орнг" localSheetId="106" hidden="1">{#N/A,#N/A,FALSE,"Лист4"}</definedName>
    <definedName name="орнг" localSheetId="80"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9" hidden="1">{#N/A,#N/A,FALSE,"Лист4"}</definedName>
    <definedName name="орнг" localSheetId="50" hidden="1">{#N/A,#N/A,FALSE,"Лист4"}</definedName>
    <definedName name="орнг" localSheetId="103" hidden="1">{#N/A,#N/A,FALSE,"Лист4"}</definedName>
    <definedName name="орнг" localSheetId="104" hidden="1">{#N/A,#N/A,FALSE,"Лист4"}</definedName>
    <definedName name="орнг" localSheetId="105" hidden="1">{#N/A,#N/A,FALSE,"Лист4"}</definedName>
    <definedName name="орнг" hidden="1">{#N/A,#N/A,FALSE,"Лист4"}</definedName>
    <definedName name="освіта" localSheetId="1" hidden="1">{#N/A,#N/A,FALSE,"Лист4"}</definedName>
    <definedName name="освіта" localSheetId="14" hidden="1">{#N/A,#N/A,FALSE,"Лист4"}</definedName>
    <definedName name="освіта" localSheetId="17"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6" hidden="1">{#N/A,#N/A,FALSE,"Лист4"}</definedName>
    <definedName name="освіта" localSheetId="41" hidden="1">{#N/A,#N/A,FALSE,"Лист4"}</definedName>
    <definedName name="освіта" localSheetId="45"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71" hidden="1">{#N/A,#N/A,FALSE,"Лист4"}</definedName>
    <definedName name="освіта" localSheetId="65" hidden="1">{#N/A,#N/A,FALSE,"Лист4"}</definedName>
    <definedName name="освіта" localSheetId="66" hidden="1">{#N/A,#N/A,FALSE,"Лист4"}</definedName>
    <definedName name="освіта" localSheetId="68" hidden="1">{#N/A,#N/A,FALSE,"Лист4"}</definedName>
    <definedName name="освіта" localSheetId="69" hidden="1">{#N/A,#N/A,FALSE,"Лист4"}</definedName>
    <definedName name="освіта" localSheetId="72" hidden="1">{#N/A,#N/A,FALSE,"Лист4"}</definedName>
    <definedName name="освіта" localSheetId="91" hidden="1">{#N/A,#N/A,FALSE,"Лист4"}</definedName>
    <definedName name="освіта" localSheetId="92" hidden="1">{#N/A,#N/A,FALSE,"Лист4"}</definedName>
    <definedName name="освіта" localSheetId="95" hidden="1">{#N/A,#N/A,FALSE,"Лист4"}</definedName>
    <definedName name="освіта" localSheetId="97" hidden="1">{#N/A,#N/A,FALSE,"Лист4"}</definedName>
    <definedName name="освіта" localSheetId="98" hidden="1">{#N/A,#N/A,FALSE,"Лист4"}</definedName>
    <definedName name="освіта" localSheetId="99" hidden="1">{#N/A,#N/A,FALSE,"Лист4"}</definedName>
    <definedName name="освіта" localSheetId="100" hidden="1">{#N/A,#N/A,FALSE,"Лист4"}</definedName>
    <definedName name="освіта" localSheetId="106" hidden="1">{#N/A,#N/A,FALSE,"Лист4"}</definedName>
    <definedName name="освіта" localSheetId="80"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9" hidden="1">{#N/A,#N/A,FALSE,"Лист4"}</definedName>
    <definedName name="освіта" localSheetId="50" hidden="1">{#N/A,#N/A,FALSE,"Лист4"}</definedName>
    <definedName name="освіта" localSheetId="103" hidden="1">{#N/A,#N/A,FALSE,"Лист4"}</definedName>
    <definedName name="освіта" localSheetId="104" hidden="1">{#N/A,#N/A,FALSE,"Лист4"}</definedName>
    <definedName name="освіта" localSheetId="105" hidden="1">{#N/A,#N/A,FALSE,"Лист4"}</definedName>
    <definedName name="освіта" hidden="1">{#N/A,#N/A,FALSE,"Лист4"}</definedName>
    <definedName name="ох" localSheetId="1" hidden="1">{#N/A,#N/A,FALSE,"Лист4"}</definedName>
    <definedName name="ох" localSheetId="14" hidden="1">{#N/A,#N/A,FALSE,"Лист4"}</definedName>
    <definedName name="ох" localSheetId="17"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6" hidden="1">{#N/A,#N/A,FALSE,"Лист4"}</definedName>
    <definedName name="ох" localSheetId="41" hidden="1">{#N/A,#N/A,FALSE,"Лист4"}</definedName>
    <definedName name="ох" localSheetId="45"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71" hidden="1">{#N/A,#N/A,FALSE,"Лист4"}</definedName>
    <definedName name="ох" localSheetId="65" hidden="1">{#N/A,#N/A,FALSE,"Лист4"}</definedName>
    <definedName name="ох" localSheetId="66" hidden="1">{#N/A,#N/A,FALSE,"Лист4"}</definedName>
    <definedName name="ох" localSheetId="68" hidden="1">{#N/A,#N/A,FALSE,"Лист4"}</definedName>
    <definedName name="ох" localSheetId="69" hidden="1">{#N/A,#N/A,FALSE,"Лист4"}</definedName>
    <definedName name="ох" localSheetId="72" hidden="1">{#N/A,#N/A,FALSE,"Лист4"}</definedName>
    <definedName name="ох" localSheetId="91" hidden="1">{#N/A,#N/A,FALSE,"Лист4"}</definedName>
    <definedName name="ох" localSheetId="92" hidden="1">{#N/A,#N/A,FALSE,"Лист4"}</definedName>
    <definedName name="ох" localSheetId="95" hidden="1">{#N/A,#N/A,FALSE,"Лист4"}</definedName>
    <definedName name="ох" localSheetId="97" hidden="1">{#N/A,#N/A,FALSE,"Лист4"}</definedName>
    <definedName name="ох" localSheetId="98" hidden="1">{#N/A,#N/A,FALSE,"Лист4"}</definedName>
    <definedName name="ох" localSheetId="99" hidden="1">{#N/A,#N/A,FALSE,"Лист4"}</definedName>
    <definedName name="ох" localSheetId="100" hidden="1">{#N/A,#N/A,FALSE,"Лист4"}</definedName>
    <definedName name="ох" localSheetId="106" hidden="1">{#N/A,#N/A,FALSE,"Лист4"}</definedName>
    <definedName name="ох" localSheetId="80"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9" hidden="1">{#N/A,#N/A,FALSE,"Лист4"}</definedName>
    <definedName name="ох" localSheetId="50" hidden="1">{#N/A,#N/A,FALSE,"Лист4"}</definedName>
    <definedName name="ох" localSheetId="103" hidden="1">{#N/A,#N/A,FALSE,"Лист4"}</definedName>
    <definedName name="ох" localSheetId="104" hidden="1">{#N/A,#N/A,FALSE,"Лист4"}</definedName>
    <definedName name="ох" localSheetId="105" hidden="1">{#N/A,#N/A,FALSE,"Лист4"}</definedName>
    <definedName name="ох" hidden="1">{#N/A,#N/A,FALSE,"Лист4"}</definedName>
    <definedName name="охорона" localSheetId="1" hidden="1">{#N/A,#N/A,FALSE,"Лист4"}</definedName>
    <definedName name="охорона" localSheetId="14" hidden="1">{#N/A,#N/A,FALSE,"Лист4"}</definedName>
    <definedName name="охорона" localSheetId="17"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6" hidden="1">{#N/A,#N/A,FALSE,"Лист4"}</definedName>
    <definedName name="охорона" localSheetId="41" hidden="1">{#N/A,#N/A,FALSE,"Лист4"}</definedName>
    <definedName name="охорона" localSheetId="45"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71" hidden="1">{#N/A,#N/A,FALSE,"Лист4"}</definedName>
    <definedName name="охорона" localSheetId="65" hidden="1">{#N/A,#N/A,FALSE,"Лист4"}</definedName>
    <definedName name="охорона" localSheetId="66" hidden="1">{#N/A,#N/A,FALSE,"Лист4"}</definedName>
    <definedName name="охорона" localSheetId="68" hidden="1">{#N/A,#N/A,FALSE,"Лист4"}</definedName>
    <definedName name="охорона" localSheetId="69" hidden="1">{#N/A,#N/A,FALSE,"Лист4"}</definedName>
    <definedName name="охорона" localSheetId="72" hidden="1">{#N/A,#N/A,FALSE,"Лист4"}</definedName>
    <definedName name="охорона" localSheetId="91" hidden="1">{#N/A,#N/A,FALSE,"Лист4"}</definedName>
    <definedName name="охорона" localSheetId="92" hidden="1">{#N/A,#N/A,FALSE,"Лист4"}</definedName>
    <definedName name="охорона" localSheetId="95" hidden="1">{#N/A,#N/A,FALSE,"Лист4"}</definedName>
    <definedName name="охорона" localSheetId="97" hidden="1">{#N/A,#N/A,FALSE,"Лист4"}</definedName>
    <definedName name="охорона" localSheetId="98" hidden="1">{#N/A,#N/A,FALSE,"Лист4"}</definedName>
    <definedName name="охорона" localSheetId="99" hidden="1">{#N/A,#N/A,FALSE,"Лист4"}</definedName>
    <definedName name="охорона" localSheetId="100" hidden="1">{#N/A,#N/A,FALSE,"Лист4"}</definedName>
    <definedName name="охорона" localSheetId="106" hidden="1">{#N/A,#N/A,FALSE,"Лист4"}</definedName>
    <definedName name="охорона" localSheetId="80"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9" hidden="1">{#N/A,#N/A,FALSE,"Лист4"}</definedName>
    <definedName name="охорона" localSheetId="50" hidden="1">{#N/A,#N/A,FALSE,"Лист4"}</definedName>
    <definedName name="охорона" localSheetId="103" hidden="1">{#N/A,#N/A,FALSE,"Лист4"}</definedName>
    <definedName name="охорона" localSheetId="104" hidden="1">{#N/A,#N/A,FALSE,"Лист4"}</definedName>
    <definedName name="охорона" localSheetId="105" hidden="1">{#N/A,#N/A,FALSE,"Лист4"}</definedName>
    <definedName name="охорона" hidden="1">{#N/A,#N/A,FALSE,"Лист4"}</definedName>
    <definedName name="п" localSheetId="1" hidden="1">{"MONA",#N/A,FALSE,"S"}</definedName>
    <definedName name="п" localSheetId="2" hidden="1">{"MONA",#N/A,FALSE,"S"}</definedName>
    <definedName name="п" localSheetId="14" hidden="1">{"MONA",#N/A,FALSE,"S"}</definedName>
    <definedName name="п" localSheetId="17"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3" hidden="1">{"MONA",#N/A,FALSE,"S"}</definedName>
    <definedName name="п" localSheetId="34" hidden="1">{"MONA",#N/A,FALSE,"S"}</definedName>
    <definedName name="п" localSheetId="35" hidden="1">{"MONA",#N/A,FALSE,"S"}</definedName>
    <definedName name="п" localSheetId="36" hidden="1">{"MONA",#N/A,FALSE,"S"}</definedName>
    <definedName name="п" localSheetId="41" hidden="1">{"MONA",#N/A,FALSE,"S"}</definedName>
    <definedName name="п" localSheetId="42" hidden="1">{"MONA",#N/A,FALSE,"S"}</definedName>
    <definedName name="п" localSheetId="44" hidden="1">{"MONA",#N/A,FALSE,"S"}</definedName>
    <definedName name="п" localSheetId="45"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71" hidden="1">{"MONA",#N/A,FALSE,"S"}</definedName>
    <definedName name="п" localSheetId="65" hidden="1">{"MONA",#N/A,FALSE,"S"}</definedName>
    <definedName name="п" localSheetId="66" hidden="1">{"MONA",#N/A,FALSE,"S"}</definedName>
    <definedName name="п" localSheetId="68" hidden="1">{"MONA",#N/A,FALSE,"S"}</definedName>
    <definedName name="п" localSheetId="69" hidden="1">{"MONA",#N/A,FALSE,"S"}</definedName>
    <definedName name="п" localSheetId="72" hidden="1">{"MONA",#N/A,FALSE,"S"}</definedName>
    <definedName name="п" localSheetId="91" hidden="1">{"MONA",#N/A,FALSE,"S"}</definedName>
    <definedName name="п" localSheetId="92" hidden="1">{"MONA",#N/A,FALSE,"S"}</definedName>
    <definedName name="п" localSheetId="95" hidden="1">{"MONA",#N/A,FALSE,"S"}</definedName>
    <definedName name="п" localSheetId="97" hidden="1">{"MONA",#N/A,FALSE,"S"}</definedName>
    <definedName name="п" localSheetId="98" hidden="1">{"MONA",#N/A,FALSE,"S"}</definedName>
    <definedName name="п" localSheetId="99" hidden="1">{"MONA",#N/A,FALSE,"S"}</definedName>
    <definedName name="п" localSheetId="100" hidden="1">{"MONA",#N/A,FALSE,"S"}</definedName>
    <definedName name="п" localSheetId="80"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9" hidden="1">{"MONA",#N/A,FALSE,"S"}</definedName>
    <definedName name="п" localSheetId="50" hidden="1">{"MONA",#N/A,FALSE,"S"}</definedName>
    <definedName name="п" localSheetId="103" hidden="1">{"MONA",#N/A,FALSE,"S"}</definedName>
    <definedName name="п" localSheetId="104" hidden="1">{"MONA",#N/A,FALSE,"S"}</definedName>
    <definedName name="п" localSheetId="105" hidden="1">{"MONA",#N/A,FALSE,"S"}</definedName>
    <definedName name="п" hidden="1">{"MONA",#N/A,FALSE,"S"}</definedName>
    <definedName name="п_1" localSheetId="1" hidden="1">{"MONA",#N/A,FALSE,"S"}</definedName>
    <definedName name="п_1" localSheetId="14" hidden="1">{"MONA",#N/A,FALSE,"S"}</definedName>
    <definedName name="п_1" localSheetId="17"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3" hidden="1">{"MONA",#N/A,FALSE,"S"}</definedName>
    <definedName name="п_1" localSheetId="34" hidden="1">{"MONA",#N/A,FALSE,"S"}</definedName>
    <definedName name="п_1" localSheetId="35" hidden="1">{"MONA",#N/A,FALSE,"S"}</definedName>
    <definedName name="п_1" localSheetId="36" hidden="1">{"MONA",#N/A,FALSE,"S"}</definedName>
    <definedName name="п_1" localSheetId="41" hidden="1">{"MONA",#N/A,FALSE,"S"}</definedName>
    <definedName name="п_1" localSheetId="45"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65" hidden="1">{"MONA",#N/A,FALSE,"S"}</definedName>
    <definedName name="п_1" localSheetId="66" hidden="1">{"MONA",#N/A,FALSE,"S"}</definedName>
    <definedName name="п_1" localSheetId="92" hidden="1">{"MONA",#N/A,FALSE,"S"}</definedName>
    <definedName name="п_1" localSheetId="95" hidden="1">{"MONA",#N/A,FALSE,"S"}</definedName>
    <definedName name="п_1" localSheetId="99" hidden="1">{"MONA",#N/A,FALSE,"S"}</definedName>
    <definedName name="п_1" localSheetId="80"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103" hidden="1">{"MONA",#N/A,FALSE,"S"}</definedName>
    <definedName name="п_1" localSheetId="104" hidden="1">{"MONA",#N/A,FALSE,"S"}</definedName>
    <definedName name="п_1" localSheetId="105" hidden="1">{"MONA",#N/A,FALSE,"S"}</definedName>
    <definedName name="п_1" hidden="1">{"MONA",#N/A,FALSE,"S"}</definedName>
    <definedName name="п_2" localSheetId="1" hidden="1">{"MONA",#N/A,FALSE,"S"}</definedName>
    <definedName name="п_2" localSheetId="14" hidden="1">{"MONA",#N/A,FALSE,"S"}</definedName>
    <definedName name="п_2" localSheetId="17"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3" hidden="1">{"MONA",#N/A,FALSE,"S"}</definedName>
    <definedName name="п_2" localSheetId="34" hidden="1">{"MONA",#N/A,FALSE,"S"}</definedName>
    <definedName name="п_2" localSheetId="35" hidden="1">{"MONA",#N/A,FALSE,"S"}</definedName>
    <definedName name="п_2" localSheetId="36" hidden="1">{"MONA",#N/A,FALSE,"S"}</definedName>
    <definedName name="п_2" localSheetId="41" hidden="1">{"MONA",#N/A,FALSE,"S"}</definedName>
    <definedName name="п_2" localSheetId="45"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65" hidden="1">{"MONA",#N/A,FALSE,"S"}</definedName>
    <definedName name="п_2" localSheetId="66" hidden="1">{"MONA",#N/A,FALSE,"S"}</definedName>
    <definedName name="п_2" localSheetId="92" hidden="1">{"MONA",#N/A,FALSE,"S"}</definedName>
    <definedName name="п_2" localSheetId="95" hidden="1">{"MONA",#N/A,FALSE,"S"}</definedName>
    <definedName name="п_2" localSheetId="99" hidden="1">{"MONA",#N/A,FALSE,"S"}</definedName>
    <definedName name="п_2" localSheetId="80"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103" hidden="1">{"MONA",#N/A,FALSE,"S"}</definedName>
    <definedName name="п_2" localSheetId="104" hidden="1">{"MONA",#N/A,FALSE,"S"}</definedName>
    <definedName name="п_2" localSheetId="105" hidden="1">{"MONA",#N/A,FALSE,"S"}</definedName>
    <definedName name="п_2" hidden="1">{"MONA",#N/A,FALSE,"S"}</definedName>
    <definedName name="певп" localSheetId="1" hidden="1">{#N/A,#N/A,FALSE,"т02бд"}</definedName>
    <definedName name="певп" localSheetId="14" hidden="1">{#N/A,#N/A,FALSE,"т02бд"}</definedName>
    <definedName name="певп" localSheetId="17"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6" hidden="1">{#N/A,#N/A,FALSE,"т02бд"}</definedName>
    <definedName name="певп" localSheetId="41" hidden="1">{#N/A,#N/A,FALSE,"т02бд"}</definedName>
    <definedName name="певп" localSheetId="45"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65" hidden="1">{#N/A,#N/A,FALSE,"т02бд"}</definedName>
    <definedName name="певп" localSheetId="66" hidden="1">{#N/A,#N/A,FALSE,"т02бд"}</definedName>
    <definedName name="певп" localSheetId="92" hidden="1">{#N/A,#N/A,FALSE,"т02бд"}</definedName>
    <definedName name="певп" localSheetId="95" hidden="1">{#N/A,#N/A,FALSE,"т02бд"}</definedName>
    <definedName name="певп" localSheetId="99" hidden="1">{#N/A,#N/A,FALSE,"т02бд"}</definedName>
    <definedName name="певп" localSheetId="80"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103" hidden="1">{#N/A,#N/A,FALSE,"т02бд"}</definedName>
    <definedName name="певп" localSheetId="104" hidden="1">{#N/A,#N/A,FALSE,"т02бд"}</definedName>
    <definedName name="певп" localSheetId="105" hidden="1">{#N/A,#N/A,FALSE,"т02бд"}</definedName>
    <definedName name="певп" hidden="1">{#N/A,#N/A,FALSE,"т02бд"}</definedName>
    <definedName name="певп_1" localSheetId="1" hidden="1">{#N/A,#N/A,FALSE,"т02бд"}</definedName>
    <definedName name="певп_1" localSheetId="14" hidden="1">{#N/A,#N/A,FALSE,"т02бд"}</definedName>
    <definedName name="певп_1" localSheetId="17"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6" hidden="1">{#N/A,#N/A,FALSE,"т02бд"}</definedName>
    <definedName name="певп_1" localSheetId="41" hidden="1">{#N/A,#N/A,FALSE,"т02бд"}</definedName>
    <definedName name="певп_1" localSheetId="45"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65" hidden="1">{#N/A,#N/A,FALSE,"т02бд"}</definedName>
    <definedName name="певп_1" localSheetId="66" hidden="1">{#N/A,#N/A,FALSE,"т02бд"}</definedName>
    <definedName name="певп_1" localSheetId="92" hidden="1">{#N/A,#N/A,FALSE,"т02бд"}</definedName>
    <definedName name="певп_1" localSheetId="95" hidden="1">{#N/A,#N/A,FALSE,"т02бд"}</definedName>
    <definedName name="певп_1" localSheetId="99" hidden="1">{#N/A,#N/A,FALSE,"т02бд"}</definedName>
    <definedName name="певп_1" localSheetId="80"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103" hidden="1">{#N/A,#N/A,FALSE,"т02бд"}</definedName>
    <definedName name="певп_1" localSheetId="104" hidden="1">{#N/A,#N/A,FALSE,"т02бд"}</definedName>
    <definedName name="певп_1" localSheetId="105" hidden="1">{#N/A,#N/A,FALSE,"т02бд"}</definedName>
    <definedName name="певп_1" hidden="1">{#N/A,#N/A,FALSE,"т02бд"}</definedName>
    <definedName name="певп_2" localSheetId="1" hidden="1">{#N/A,#N/A,FALSE,"т02бд"}</definedName>
    <definedName name="певп_2" localSheetId="14" hidden="1">{#N/A,#N/A,FALSE,"т02бд"}</definedName>
    <definedName name="певп_2" localSheetId="17"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6" hidden="1">{#N/A,#N/A,FALSE,"т02бд"}</definedName>
    <definedName name="певп_2" localSheetId="41" hidden="1">{#N/A,#N/A,FALSE,"т02бд"}</definedName>
    <definedName name="певп_2" localSheetId="45"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65" hidden="1">{#N/A,#N/A,FALSE,"т02бд"}</definedName>
    <definedName name="певп_2" localSheetId="66" hidden="1">{#N/A,#N/A,FALSE,"т02бд"}</definedName>
    <definedName name="певп_2" localSheetId="92" hidden="1">{#N/A,#N/A,FALSE,"т02бд"}</definedName>
    <definedName name="певп_2" localSheetId="95" hidden="1">{#N/A,#N/A,FALSE,"т02бд"}</definedName>
    <definedName name="певп_2" localSheetId="99" hidden="1">{#N/A,#N/A,FALSE,"т02бд"}</definedName>
    <definedName name="певп_2" localSheetId="80"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103" hidden="1">{#N/A,#N/A,FALSE,"т02бд"}</definedName>
    <definedName name="певп_2" localSheetId="104" hidden="1">{#N/A,#N/A,FALSE,"т02бд"}</definedName>
    <definedName name="певп_2" localSheetId="105" hidden="1">{#N/A,#N/A,FALSE,"т02бд"}</definedName>
    <definedName name="певп_2" hidden="1">{#N/A,#N/A,FALSE,"т02бд"}</definedName>
    <definedName name="плеккккг" localSheetId="1" hidden="1">{#N/A,#N/A,FALSE,"Лист4"}</definedName>
    <definedName name="плеккккг" localSheetId="14" hidden="1">{#N/A,#N/A,FALSE,"Лист4"}</definedName>
    <definedName name="плеккккг" localSheetId="17"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6" hidden="1">{#N/A,#N/A,FALSE,"Лист4"}</definedName>
    <definedName name="плеккккг" localSheetId="41" hidden="1">{#N/A,#N/A,FALSE,"Лист4"}</definedName>
    <definedName name="плеккккг" localSheetId="45"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71" hidden="1">{#N/A,#N/A,FALSE,"Лист4"}</definedName>
    <definedName name="плеккккг" localSheetId="65" hidden="1">{#N/A,#N/A,FALSE,"Лист4"}</definedName>
    <definedName name="плеккккг" localSheetId="66" hidden="1">{#N/A,#N/A,FALSE,"Лист4"}</definedName>
    <definedName name="плеккккг" localSheetId="68" hidden="1">{#N/A,#N/A,FALSE,"Лист4"}</definedName>
    <definedName name="плеккккг" localSheetId="69" hidden="1">{#N/A,#N/A,FALSE,"Лист4"}</definedName>
    <definedName name="плеккккг" localSheetId="72" hidden="1">{#N/A,#N/A,FALSE,"Лист4"}</definedName>
    <definedName name="плеккккг" localSheetId="91" hidden="1">{#N/A,#N/A,FALSE,"Лист4"}</definedName>
    <definedName name="плеккккг" localSheetId="92" hidden="1">{#N/A,#N/A,FALSE,"Лист4"}</definedName>
    <definedName name="плеккккг" localSheetId="95" hidden="1">{#N/A,#N/A,FALSE,"Лист4"}</definedName>
    <definedName name="плеккккг" localSheetId="97" hidden="1">{#N/A,#N/A,FALSE,"Лист4"}</definedName>
    <definedName name="плеккккг" localSheetId="98" hidden="1">{#N/A,#N/A,FALSE,"Лист4"}</definedName>
    <definedName name="плеккккг" localSheetId="99" hidden="1">{#N/A,#N/A,FALSE,"Лист4"}</definedName>
    <definedName name="плеккккг" localSheetId="100" hidden="1">{#N/A,#N/A,FALSE,"Лист4"}</definedName>
    <definedName name="плеккккг" localSheetId="106" hidden="1">{#N/A,#N/A,FALSE,"Лист4"}</definedName>
    <definedName name="плеккккг" localSheetId="80"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9" hidden="1">{#N/A,#N/A,FALSE,"Лист4"}</definedName>
    <definedName name="плеккккг" localSheetId="50" hidden="1">{#N/A,#N/A,FALSE,"Лист4"}</definedName>
    <definedName name="плеккккг" localSheetId="103" hidden="1">{#N/A,#N/A,FALSE,"Лист4"}</definedName>
    <definedName name="плеккккг" localSheetId="104" hidden="1">{#N/A,#N/A,FALSE,"Лист4"}</definedName>
    <definedName name="плеккккг" localSheetId="105" hidden="1">{#N/A,#N/A,FALSE,"Лист4"}</definedName>
    <definedName name="плеккккг" hidden="1">{#N/A,#N/A,FALSE,"Лист4"}</definedName>
    <definedName name="пллеелш" localSheetId="1" hidden="1">{#N/A,#N/A,FALSE,"Лист4"}</definedName>
    <definedName name="пллеелш" localSheetId="14" hidden="1">{#N/A,#N/A,FALSE,"Лист4"}</definedName>
    <definedName name="пллеелш" localSheetId="17"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6" hidden="1">{#N/A,#N/A,FALSE,"Лист4"}</definedName>
    <definedName name="пллеелш" localSheetId="41" hidden="1">{#N/A,#N/A,FALSE,"Лист4"}</definedName>
    <definedName name="пллеелш" localSheetId="45"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71" hidden="1">{#N/A,#N/A,FALSE,"Лист4"}</definedName>
    <definedName name="пллеелш" localSheetId="65" hidden="1">{#N/A,#N/A,FALSE,"Лист4"}</definedName>
    <definedName name="пллеелш" localSheetId="66" hidden="1">{#N/A,#N/A,FALSE,"Лист4"}</definedName>
    <definedName name="пллеелш" localSheetId="68" hidden="1">{#N/A,#N/A,FALSE,"Лист4"}</definedName>
    <definedName name="пллеелш" localSheetId="69" hidden="1">{#N/A,#N/A,FALSE,"Лист4"}</definedName>
    <definedName name="пллеелш" localSheetId="72" hidden="1">{#N/A,#N/A,FALSE,"Лист4"}</definedName>
    <definedName name="пллеелш" localSheetId="91" hidden="1">{#N/A,#N/A,FALSE,"Лист4"}</definedName>
    <definedName name="пллеелш" localSheetId="92" hidden="1">{#N/A,#N/A,FALSE,"Лист4"}</definedName>
    <definedName name="пллеелш" localSheetId="95" hidden="1">{#N/A,#N/A,FALSE,"Лист4"}</definedName>
    <definedName name="пллеелш" localSheetId="97" hidden="1">{#N/A,#N/A,FALSE,"Лист4"}</definedName>
    <definedName name="пллеелш" localSheetId="98" hidden="1">{#N/A,#N/A,FALSE,"Лист4"}</definedName>
    <definedName name="пллеелш" localSheetId="99" hidden="1">{#N/A,#N/A,FALSE,"Лист4"}</definedName>
    <definedName name="пллеелш" localSheetId="100" hidden="1">{#N/A,#N/A,FALSE,"Лист4"}</definedName>
    <definedName name="пллеелш" localSheetId="106" hidden="1">{#N/A,#N/A,FALSE,"Лист4"}</definedName>
    <definedName name="пллеелш" localSheetId="80"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9" hidden="1">{#N/A,#N/A,FALSE,"Лист4"}</definedName>
    <definedName name="пллеелш" localSheetId="50" hidden="1">{#N/A,#N/A,FALSE,"Лист4"}</definedName>
    <definedName name="пллеелш" localSheetId="103" hidden="1">{#N/A,#N/A,FALSE,"Лист4"}</definedName>
    <definedName name="пллеелш" localSheetId="104" hidden="1">{#N/A,#N/A,FALSE,"Лист4"}</definedName>
    <definedName name="пллеелш" localSheetId="105" hidden="1">{#N/A,#N/A,FALSE,"Лист4"}</definedName>
    <definedName name="пллеелш" hidden="1">{#N/A,#N/A,FALSE,"Лист4"}</definedName>
    <definedName name="попле" localSheetId="1" hidden="1">{#N/A,#N/A,FALSE,"Лист4"}</definedName>
    <definedName name="попле" localSheetId="14" hidden="1">{#N/A,#N/A,FALSE,"Лист4"}</definedName>
    <definedName name="попле" localSheetId="17"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6" hidden="1">{#N/A,#N/A,FALSE,"Лист4"}</definedName>
    <definedName name="попле" localSheetId="41" hidden="1">{#N/A,#N/A,FALSE,"Лист4"}</definedName>
    <definedName name="попле" localSheetId="45"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71" hidden="1">{#N/A,#N/A,FALSE,"Лист4"}</definedName>
    <definedName name="попле" localSheetId="65" hidden="1">{#N/A,#N/A,FALSE,"Лист4"}</definedName>
    <definedName name="попле" localSheetId="66" hidden="1">{#N/A,#N/A,FALSE,"Лист4"}</definedName>
    <definedName name="попле" localSheetId="68" hidden="1">{#N/A,#N/A,FALSE,"Лист4"}</definedName>
    <definedName name="попле" localSheetId="69" hidden="1">{#N/A,#N/A,FALSE,"Лист4"}</definedName>
    <definedName name="попле" localSheetId="72" hidden="1">{#N/A,#N/A,FALSE,"Лист4"}</definedName>
    <definedName name="попле" localSheetId="91" hidden="1">{#N/A,#N/A,FALSE,"Лист4"}</definedName>
    <definedName name="попле" localSheetId="92" hidden="1">{#N/A,#N/A,FALSE,"Лист4"}</definedName>
    <definedName name="попле" localSheetId="95" hidden="1">{#N/A,#N/A,FALSE,"Лист4"}</definedName>
    <definedName name="попле" localSheetId="97" hidden="1">{#N/A,#N/A,FALSE,"Лист4"}</definedName>
    <definedName name="попле" localSheetId="98" hidden="1">{#N/A,#N/A,FALSE,"Лист4"}</definedName>
    <definedName name="попле" localSheetId="99" hidden="1">{#N/A,#N/A,FALSE,"Лист4"}</definedName>
    <definedName name="попле" localSheetId="100" hidden="1">{#N/A,#N/A,FALSE,"Лист4"}</definedName>
    <definedName name="попле" localSheetId="106" hidden="1">{#N/A,#N/A,FALSE,"Лист4"}</definedName>
    <definedName name="попле" localSheetId="80"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9" hidden="1">{#N/A,#N/A,FALSE,"Лист4"}</definedName>
    <definedName name="попле" localSheetId="50" hidden="1">{#N/A,#N/A,FALSE,"Лист4"}</definedName>
    <definedName name="попле" localSheetId="103" hidden="1">{#N/A,#N/A,FALSE,"Лист4"}</definedName>
    <definedName name="попле" localSheetId="104" hidden="1">{#N/A,#N/A,FALSE,"Лист4"}</definedName>
    <definedName name="попле" localSheetId="105" hidden="1">{#N/A,#N/A,FALSE,"Лист4"}</definedName>
    <definedName name="попле" hidden="1">{#N/A,#N/A,FALSE,"Лист4"}</definedName>
    <definedName name="пот" localSheetId="1" hidden="1">{#N/A,#N/A,FALSE,"Лист4"}</definedName>
    <definedName name="пот" localSheetId="14" hidden="1">{#N/A,#N/A,FALSE,"Лист4"}</definedName>
    <definedName name="пот" localSheetId="17"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6" hidden="1">{#N/A,#N/A,FALSE,"Лист4"}</definedName>
    <definedName name="пот" localSheetId="41" hidden="1">{#N/A,#N/A,FALSE,"Лист4"}</definedName>
    <definedName name="пот" localSheetId="45"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71" hidden="1">{#N/A,#N/A,FALSE,"Лист4"}</definedName>
    <definedName name="пот" localSheetId="65" hidden="1">{#N/A,#N/A,FALSE,"Лист4"}</definedName>
    <definedName name="пот" localSheetId="66" hidden="1">{#N/A,#N/A,FALSE,"Лист4"}</definedName>
    <definedName name="пот" localSheetId="68" hidden="1">{#N/A,#N/A,FALSE,"Лист4"}</definedName>
    <definedName name="пот" localSheetId="69" hidden="1">{#N/A,#N/A,FALSE,"Лист4"}</definedName>
    <definedName name="пот" localSheetId="72" hidden="1">{#N/A,#N/A,FALSE,"Лист4"}</definedName>
    <definedName name="пот" localSheetId="91" hidden="1">{#N/A,#N/A,FALSE,"Лист4"}</definedName>
    <definedName name="пот" localSheetId="92" hidden="1">{#N/A,#N/A,FALSE,"Лист4"}</definedName>
    <definedName name="пот" localSheetId="95" hidden="1">{#N/A,#N/A,FALSE,"Лист4"}</definedName>
    <definedName name="пот" localSheetId="97" hidden="1">{#N/A,#N/A,FALSE,"Лист4"}</definedName>
    <definedName name="пот" localSheetId="98" hidden="1">{#N/A,#N/A,FALSE,"Лист4"}</definedName>
    <definedName name="пот" localSheetId="99" hidden="1">{#N/A,#N/A,FALSE,"Лист4"}</definedName>
    <definedName name="пот" localSheetId="100" hidden="1">{#N/A,#N/A,FALSE,"Лист4"}</definedName>
    <definedName name="пот" localSheetId="106" hidden="1">{#N/A,#N/A,FALSE,"Лист4"}</definedName>
    <definedName name="пот" localSheetId="80"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9" hidden="1">{#N/A,#N/A,FALSE,"Лист4"}</definedName>
    <definedName name="пот" localSheetId="50" hidden="1">{#N/A,#N/A,FALSE,"Лист4"}</definedName>
    <definedName name="пот" localSheetId="103" hidden="1">{#N/A,#N/A,FALSE,"Лист4"}</definedName>
    <definedName name="пот" localSheetId="104" hidden="1">{#N/A,#N/A,FALSE,"Лист4"}</definedName>
    <definedName name="пот" localSheetId="105" hidden="1">{#N/A,#N/A,FALSE,"Лист4"}</definedName>
    <definedName name="пот" hidden="1">{#N/A,#N/A,FALSE,"Лист4"}</definedName>
    <definedName name="пп" localSheetId="1" hidden="1">{#N/A,#N/A,FALSE,"т04"}</definedName>
    <definedName name="пп" localSheetId="2" hidden="1">{#N/A,#N/A,FALSE,"т04"}</definedName>
    <definedName name="пп" localSheetId="12" hidden="1">{#N/A,#N/A,FALSE,"т04"}</definedName>
    <definedName name="пп" localSheetId="14" hidden="1">{#N/A,#N/A,FALSE,"т04"}</definedName>
    <definedName name="пп" localSheetId="15" hidden="1">{#N/A,#N/A,FALSE,"т04"}</definedName>
    <definedName name="пп" localSheetId="17" hidden="1">{#N/A,#N/A,FALSE,"т04"}</definedName>
    <definedName name="пп" localSheetId="18" hidden="1">{#N/A,#N/A,FALSE,"т04"}</definedName>
    <definedName name="пп" localSheetId="19"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3" hidden="1">{#N/A,#N/A,FALSE,"т04"}</definedName>
    <definedName name="пп" localSheetId="34" hidden="1">{#N/A,#N/A,FALSE,"т04"}</definedName>
    <definedName name="пп" localSheetId="35" hidden="1">{#N/A,#N/A,FALSE,"т04"}</definedName>
    <definedName name="пп" localSheetId="36"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71" hidden="1">{#N/A,#N/A,FALSE,"т04"}</definedName>
    <definedName name="пп" localSheetId="65" hidden="1">{#N/A,#N/A,FALSE,"т04"}</definedName>
    <definedName name="пп" localSheetId="66" hidden="1">{#N/A,#N/A,FALSE,"т04"}</definedName>
    <definedName name="пп" localSheetId="68" hidden="1">{#N/A,#N/A,FALSE,"т04"}</definedName>
    <definedName name="пп" localSheetId="69" hidden="1">{#N/A,#N/A,FALSE,"т04"}</definedName>
    <definedName name="пп" localSheetId="72" hidden="1">{#N/A,#N/A,FALSE,"т04"}</definedName>
    <definedName name="пп" localSheetId="91" hidden="1">{#N/A,#N/A,FALSE,"т04"}</definedName>
    <definedName name="пп" localSheetId="92" hidden="1">{#N/A,#N/A,FALSE,"т04"}</definedName>
    <definedName name="пп" localSheetId="95" hidden="1">{#N/A,#N/A,FALSE,"т04"}</definedName>
    <definedName name="пп" localSheetId="97" hidden="1">{#N/A,#N/A,FALSE,"т04"}</definedName>
    <definedName name="пп" localSheetId="98" hidden="1">{#N/A,#N/A,FALSE,"т04"}</definedName>
    <definedName name="пп" localSheetId="99" hidden="1">{#N/A,#N/A,FALSE,"т04"}</definedName>
    <definedName name="пп" localSheetId="100" hidden="1">{#N/A,#N/A,FALSE,"т04"}</definedName>
    <definedName name="пп" localSheetId="106" hidden="1">{#N/A,#N/A,FALSE,"т04"}</definedName>
    <definedName name="пп" localSheetId="80"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9" hidden="1">{#N/A,#N/A,FALSE,"т04"}</definedName>
    <definedName name="пп" localSheetId="50" hidden="1">{#N/A,#N/A,FALSE,"т04"}</definedName>
    <definedName name="пп" localSheetId="51" hidden="1">{#N/A,#N/A,FALSE,"т04"}</definedName>
    <definedName name="пп" localSheetId="103" hidden="1">{#N/A,#N/A,FALSE,"т04"}</definedName>
    <definedName name="пп" localSheetId="104" hidden="1">{#N/A,#N/A,FALSE,"т04"}</definedName>
    <definedName name="пп" localSheetId="105" hidden="1">{#N/A,#N/A,FALSE,"т04"}</definedName>
    <definedName name="пп" hidden="1">{#N/A,#N/A,FALSE,"т04"}</definedName>
    <definedName name="пп_2" localSheetId="1" hidden="1">{#N/A,#N/A,FALSE,"т04"}</definedName>
    <definedName name="пп_2" localSheetId="14" hidden="1">{#N/A,#N/A,FALSE,"т04"}</definedName>
    <definedName name="пп_2" localSheetId="17"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3" hidden="1">{#N/A,#N/A,FALSE,"т04"}</definedName>
    <definedName name="пп_2" localSheetId="34" hidden="1">{#N/A,#N/A,FALSE,"т04"}</definedName>
    <definedName name="пп_2" localSheetId="35" hidden="1">{#N/A,#N/A,FALSE,"т04"}</definedName>
    <definedName name="пп_2" localSheetId="36" hidden="1">{#N/A,#N/A,FALSE,"т04"}</definedName>
    <definedName name="пп_2" localSheetId="41" hidden="1">{#N/A,#N/A,FALSE,"т04"}</definedName>
    <definedName name="пп_2" localSheetId="45"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65" hidden="1">{#N/A,#N/A,FALSE,"т04"}</definedName>
    <definedName name="пп_2" localSheetId="66" hidden="1">{#N/A,#N/A,FALSE,"т04"}</definedName>
    <definedName name="пп_2" localSheetId="92" hidden="1">{#N/A,#N/A,FALSE,"т04"}</definedName>
    <definedName name="пп_2" localSheetId="95" hidden="1">{#N/A,#N/A,FALSE,"т04"}</definedName>
    <definedName name="пп_2" localSheetId="99" hidden="1">{#N/A,#N/A,FALSE,"т04"}</definedName>
    <definedName name="пп_2" localSheetId="80"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103" hidden="1">{#N/A,#N/A,FALSE,"т04"}</definedName>
    <definedName name="пп_2" localSheetId="104" hidden="1">{#N/A,#N/A,FALSE,"т04"}</definedName>
    <definedName name="пп_2" localSheetId="105" hidden="1">{#N/A,#N/A,FALSE,"т04"}</definedName>
    <definedName name="пп_2" hidden="1">{#N/A,#N/A,FALSE,"т04"}</definedName>
    <definedName name="пп_2_1" localSheetId="1" hidden="1">{#N/A,#N/A,FALSE,"т04"}</definedName>
    <definedName name="пп_2_1" localSheetId="14" hidden="1">{#N/A,#N/A,FALSE,"т04"}</definedName>
    <definedName name="пп_2_1" localSheetId="17"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6" hidden="1">{#N/A,#N/A,FALSE,"т04"}</definedName>
    <definedName name="пп_2_1" localSheetId="41" hidden="1">{#N/A,#N/A,FALSE,"т04"}</definedName>
    <definedName name="пп_2_1" localSheetId="45"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65" hidden="1">{#N/A,#N/A,FALSE,"т04"}</definedName>
    <definedName name="пп_2_1" localSheetId="66" hidden="1">{#N/A,#N/A,FALSE,"т04"}</definedName>
    <definedName name="пп_2_1" localSheetId="92" hidden="1">{#N/A,#N/A,FALSE,"т04"}</definedName>
    <definedName name="пп_2_1" localSheetId="95" hidden="1">{#N/A,#N/A,FALSE,"т04"}</definedName>
    <definedName name="пп_2_1" localSheetId="99" hidden="1">{#N/A,#N/A,FALSE,"т04"}</definedName>
    <definedName name="пп_2_1" localSheetId="80"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103" hidden="1">{#N/A,#N/A,FALSE,"т04"}</definedName>
    <definedName name="пп_2_1" localSheetId="104" hidden="1">{#N/A,#N/A,FALSE,"т04"}</definedName>
    <definedName name="пп_2_1" localSheetId="105" hidden="1">{#N/A,#N/A,FALSE,"т04"}</definedName>
    <definedName name="пп_2_1" hidden="1">{#N/A,#N/A,FALSE,"т04"}</definedName>
    <definedName name="пппп" localSheetId="1" hidden="1">{#N/A,#N/A,FALSE,"т02бд"}</definedName>
    <definedName name="пппп" localSheetId="14" hidden="1">{#N/A,#N/A,FALSE,"т02бд"}</definedName>
    <definedName name="пппп" localSheetId="17"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6" hidden="1">{#N/A,#N/A,FALSE,"т02бд"}</definedName>
    <definedName name="пппп" localSheetId="41" hidden="1">{#N/A,#N/A,FALSE,"т02бд"}</definedName>
    <definedName name="пппп" localSheetId="45"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65" hidden="1">{#N/A,#N/A,FALSE,"т02бд"}</definedName>
    <definedName name="пппп" localSheetId="66" hidden="1">{#N/A,#N/A,FALSE,"т02бд"}</definedName>
    <definedName name="пппп" localSheetId="92" hidden="1">{#N/A,#N/A,FALSE,"т02бд"}</definedName>
    <definedName name="пппп" localSheetId="95" hidden="1">{#N/A,#N/A,FALSE,"т02бд"}</definedName>
    <definedName name="пппп" localSheetId="99" hidden="1">{#N/A,#N/A,FALSE,"т02бд"}</definedName>
    <definedName name="пппп" localSheetId="80"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103" hidden="1">{#N/A,#N/A,FALSE,"т02бд"}</definedName>
    <definedName name="пппп" localSheetId="104" hidden="1">{#N/A,#N/A,FALSE,"т02бд"}</definedName>
    <definedName name="пппп" localSheetId="105" hidden="1">{#N/A,#N/A,FALSE,"т02бд"}</definedName>
    <definedName name="пппп" hidden="1">{#N/A,#N/A,FALSE,"т02бд"}</definedName>
    <definedName name="пппп_1" localSheetId="1" hidden="1">{#N/A,#N/A,FALSE,"т02бд"}</definedName>
    <definedName name="пппп_1" localSheetId="14" hidden="1">{#N/A,#N/A,FALSE,"т02бд"}</definedName>
    <definedName name="пппп_1" localSheetId="17"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6" hidden="1">{#N/A,#N/A,FALSE,"т02бд"}</definedName>
    <definedName name="пппп_1" localSheetId="41" hidden="1">{#N/A,#N/A,FALSE,"т02бд"}</definedName>
    <definedName name="пппп_1" localSheetId="45"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65" hidden="1">{#N/A,#N/A,FALSE,"т02бд"}</definedName>
    <definedName name="пппп_1" localSheetId="66" hidden="1">{#N/A,#N/A,FALSE,"т02бд"}</definedName>
    <definedName name="пппп_1" localSheetId="92" hidden="1">{#N/A,#N/A,FALSE,"т02бд"}</definedName>
    <definedName name="пппп_1" localSheetId="95" hidden="1">{#N/A,#N/A,FALSE,"т02бд"}</definedName>
    <definedName name="пппп_1" localSheetId="99" hidden="1">{#N/A,#N/A,FALSE,"т02бд"}</definedName>
    <definedName name="пппп_1" localSheetId="80"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103" hidden="1">{#N/A,#N/A,FALSE,"т02бд"}</definedName>
    <definedName name="пппп_1" localSheetId="104" hidden="1">{#N/A,#N/A,FALSE,"т02бд"}</definedName>
    <definedName name="пппп_1" localSheetId="105" hidden="1">{#N/A,#N/A,FALSE,"т02бд"}</definedName>
    <definedName name="пппп_1" hidden="1">{#N/A,#N/A,FALSE,"т02бд"}</definedName>
    <definedName name="пппп_2" localSheetId="1" hidden="1">{#N/A,#N/A,FALSE,"т02бд"}</definedName>
    <definedName name="пппп_2" localSheetId="14" hidden="1">{#N/A,#N/A,FALSE,"т02бд"}</definedName>
    <definedName name="пппп_2" localSheetId="17"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6" hidden="1">{#N/A,#N/A,FALSE,"т02бд"}</definedName>
    <definedName name="пппп_2" localSheetId="41" hidden="1">{#N/A,#N/A,FALSE,"т02бд"}</definedName>
    <definedName name="пппп_2" localSheetId="45"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65" hidden="1">{#N/A,#N/A,FALSE,"т02бд"}</definedName>
    <definedName name="пппп_2" localSheetId="66" hidden="1">{#N/A,#N/A,FALSE,"т02бд"}</definedName>
    <definedName name="пппп_2" localSheetId="92" hidden="1">{#N/A,#N/A,FALSE,"т02бд"}</definedName>
    <definedName name="пппп_2" localSheetId="95" hidden="1">{#N/A,#N/A,FALSE,"т02бд"}</definedName>
    <definedName name="пппп_2" localSheetId="99" hidden="1">{#N/A,#N/A,FALSE,"т02бд"}</definedName>
    <definedName name="пппп_2" localSheetId="80"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103" hidden="1">{#N/A,#N/A,FALSE,"т02бд"}</definedName>
    <definedName name="пппп_2" localSheetId="104" hidden="1">{#N/A,#N/A,FALSE,"т02бд"}</definedName>
    <definedName name="пппп_2" localSheetId="105"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7"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99"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104" hidden="1">{#N/A,#N/A,FALSE,"SimInp1";#N/A,#N/A,FALSE,"SimInp2";#N/A,#N/A,FALSE,"SimOut1";#N/A,#N/A,FALSE,"SimOut2";#N/A,#N/A,FALSE,"SimOut3";#N/A,#N/A,FALSE,"SimOut4";#N/A,#N/A,FALSE,"SimOut5"}</definedName>
    <definedName name="ппппппппппп" localSheetId="10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92" hidden="1">{#N/A,#N/A,FALSE,"SimInp1";#N/A,#N/A,FALSE,"SimInp2";#N/A,#N/A,FALSE,"SimOut1";#N/A,#N/A,FALSE,"SimOut2";#N/A,#N/A,FALSE,"SimOut3";#N/A,#N/A,FALSE,"SimOut4";#N/A,#N/A,FALSE,"SimOut5"}</definedName>
    <definedName name="ппппппппппп_1" localSheetId="95" hidden="1">{#N/A,#N/A,FALSE,"SimInp1";#N/A,#N/A,FALSE,"SimInp2";#N/A,#N/A,FALSE,"SimOut1";#N/A,#N/A,FALSE,"SimOut2";#N/A,#N/A,FALSE,"SimOut3";#N/A,#N/A,FALSE,"SimOut4";#N/A,#N/A,FALSE,"SimOut5"}</definedName>
    <definedName name="ппппппппппп_1" localSheetId="99"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103" hidden="1">{#N/A,#N/A,FALSE,"SimInp1";#N/A,#N/A,FALSE,"SimInp2";#N/A,#N/A,FALSE,"SimOut1";#N/A,#N/A,FALSE,"SimOut2";#N/A,#N/A,FALSE,"SimOut3";#N/A,#N/A,FALSE,"SimOut4";#N/A,#N/A,FALSE,"SimOut5"}</definedName>
    <definedName name="ппппппппппп_1" localSheetId="104" hidden="1">{#N/A,#N/A,FALSE,"SimInp1";#N/A,#N/A,FALSE,"SimInp2";#N/A,#N/A,FALSE,"SimOut1";#N/A,#N/A,FALSE,"SimOut2";#N/A,#N/A,FALSE,"SimOut3";#N/A,#N/A,FALSE,"SimOut4";#N/A,#N/A,FALSE,"SimOut5"}</definedName>
    <definedName name="ппппппппппп_1" localSheetId="105"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92" hidden="1">{#N/A,#N/A,FALSE,"SimInp1";#N/A,#N/A,FALSE,"SimInp2";#N/A,#N/A,FALSE,"SimOut1";#N/A,#N/A,FALSE,"SimOut2";#N/A,#N/A,FALSE,"SimOut3";#N/A,#N/A,FALSE,"SimOut4";#N/A,#N/A,FALSE,"SimOut5"}</definedName>
    <definedName name="ппппппппппп_2" localSheetId="95" hidden="1">{#N/A,#N/A,FALSE,"SimInp1";#N/A,#N/A,FALSE,"SimInp2";#N/A,#N/A,FALSE,"SimOut1";#N/A,#N/A,FALSE,"SimOut2";#N/A,#N/A,FALSE,"SimOut3";#N/A,#N/A,FALSE,"SimOut4";#N/A,#N/A,FALSE,"SimOut5"}</definedName>
    <definedName name="ппппппппппп_2" localSheetId="99"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103" hidden="1">{#N/A,#N/A,FALSE,"SimInp1";#N/A,#N/A,FALSE,"SimInp2";#N/A,#N/A,FALSE,"SimOut1";#N/A,#N/A,FALSE,"SimOut2";#N/A,#N/A,FALSE,"SimOut3";#N/A,#N/A,FALSE,"SimOut4";#N/A,#N/A,FALSE,"SimOut5"}</definedName>
    <definedName name="ппппппппппп_2" localSheetId="104" hidden="1">{#N/A,#N/A,FALSE,"SimInp1";#N/A,#N/A,FALSE,"SimInp2";#N/A,#N/A,FALSE,"SimOut1";#N/A,#N/A,FALSE,"SimOut2";#N/A,#N/A,FALSE,"SimOut3";#N/A,#N/A,FALSE,"SimOut4";#N/A,#N/A,FALSE,"SimOut5"}</definedName>
    <definedName name="ппппппппппп_2" localSheetId="105"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4" hidden="1">{#N/A,#N/A,FALSE,"Лист4"}</definedName>
    <definedName name="ппше" localSheetId="17"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6" hidden="1">{#N/A,#N/A,FALSE,"Лист4"}</definedName>
    <definedName name="ппше" localSheetId="41" hidden="1">{#N/A,#N/A,FALSE,"Лист4"}</definedName>
    <definedName name="ппше" localSheetId="45"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71" hidden="1">{#N/A,#N/A,FALSE,"Лист4"}</definedName>
    <definedName name="ппше" localSheetId="65" hidden="1">{#N/A,#N/A,FALSE,"Лист4"}</definedName>
    <definedName name="ппше" localSheetId="66" hidden="1">{#N/A,#N/A,FALSE,"Лист4"}</definedName>
    <definedName name="ппше" localSheetId="68" hidden="1">{#N/A,#N/A,FALSE,"Лист4"}</definedName>
    <definedName name="ппше" localSheetId="69" hidden="1">{#N/A,#N/A,FALSE,"Лист4"}</definedName>
    <definedName name="ппше" localSheetId="72" hidden="1">{#N/A,#N/A,FALSE,"Лист4"}</definedName>
    <definedName name="ппше" localSheetId="91" hidden="1">{#N/A,#N/A,FALSE,"Лист4"}</definedName>
    <definedName name="ппше" localSheetId="92" hidden="1">{#N/A,#N/A,FALSE,"Лист4"}</definedName>
    <definedName name="ппше" localSheetId="95" hidden="1">{#N/A,#N/A,FALSE,"Лист4"}</definedName>
    <definedName name="ппше" localSheetId="97" hidden="1">{#N/A,#N/A,FALSE,"Лист4"}</definedName>
    <definedName name="ппше" localSheetId="98" hidden="1">{#N/A,#N/A,FALSE,"Лист4"}</definedName>
    <definedName name="ппше" localSheetId="99" hidden="1">{#N/A,#N/A,FALSE,"Лист4"}</definedName>
    <definedName name="ппше" localSheetId="100" hidden="1">{#N/A,#N/A,FALSE,"Лист4"}</definedName>
    <definedName name="ппше" localSheetId="106" hidden="1">{#N/A,#N/A,FALSE,"Лист4"}</definedName>
    <definedName name="ппше" localSheetId="80"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9" hidden="1">{#N/A,#N/A,FALSE,"Лист4"}</definedName>
    <definedName name="ппше" localSheetId="50" hidden="1">{#N/A,#N/A,FALSE,"Лист4"}</definedName>
    <definedName name="ппше" localSheetId="103" hidden="1">{#N/A,#N/A,FALSE,"Лист4"}</definedName>
    <definedName name="ппше" localSheetId="104" hidden="1">{#N/A,#N/A,FALSE,"Лист4"}</definedName>
    <definedName name="ппше" localSheetId="105" hidden="1">{#N/A,#N/A,FALSE,"Лист4"}</definedName>
    <definedName name="ппше" hidden="1">{#N/A,#N/A,FALSE,"Лист4"}</definedName>
    <definedName name="про" localSheetId="1" hidden="1">{#N/A,#N/A,FALSE,"Лист4"}</definedName>
    <definedName name="про" localSheetId="14" hidden="1">{#N/A,#N/A,FALSE,"Лист4"}</definedName>
    <definedName name="про" localSheetId="17"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6" hidden="1">{#N/A,#N/A,FALSE,"Лист4"}</definedName>
    <definedName name="про" localSheetId="41" hidden="1">{#N/A,#N/A,FALSE,"Лист4"}</definedName>
    <definedName name="про" localSheetId="45"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71" hidden="1">{#N/A,#N/A,FALSE,"Лист4"}</definedName>
    <definedName name="про" localSheetId="65" hidden="1">{#N/A,#N/A,FALSE,"Лист4"}</definedName>
    <definedName name="про" localSheetId="66" hidden="1">{#N/A,#N/A,FALSE,"Лист4"}</definedName>
    <definedName name="про" localSheetId="68" hidden="1">{#N/A,#N/A,FALSE,"Лист4"}</definedName>
    <definedName name="про" localSheetId="69" hidden="1">{#N/A,#N/A,FALSE,"Лист4"}</definedName>
    <definedName name="про" localSheetId="72" hidden="1">{#N/A,#N/A,FALSE,"Лист4"}</definedName>
    <definedName name="про" localSheetId="91" hidden="1">{#N/A,#N/A,FALSE,"Лист4"}</definedName>
    <definedName name="про" localSheetId="92" hidden="1">{#N/A,#N/A,FALSE,"Лист4"}</definedName>
    <definedName name="про" localSheetId="95" hidden="1">{#N/A,#N/A,FALSE,"Лист4"}</definedName>
    <definedName name="про" localSheetId="97" hidden="1">{#N/A,#N/A,FALSE,"Лист4"}</definedName>
    <definedName name="про" localSheetId="98" hidden="1">{#N/A,#N/A,FALSE,"Лист4"}</definedName>
    <definedName name="про" localSheetId="99" hidden="1">{#N/A,#N/A,FALSE,"Лист4"}</definedName>
    <definedName name="про" localSheetId="100" hidden="1">{#N/A,#N/A,FALSE,"Лист4"}</definedName>
    <definedName name="про" localSheetId="106" hidden="1">{#N/A,#N/A,FALSE,"Лист4"}</definedName>
    <definedName name="про" localSheetId="80"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9" hidden="1">{#N/A,#N/A,FALSE,"Лист4"}</definedName>
    <definedName name="про" localSheetId="50" hidden="1">{#N/A,#N/A,FALSE,"Лист4"}</definedName>
    <definedName name="про" localSheetId="103" hidden="1">{#N/A,#N/A,FALSE,"Лист4"}</definedName>
    <definedName name="про" localSheetId="104" hidden="1">{#N/A,#N/A,FALSE,"Лист4"}</definedName>
    <definedName name="про" localSheetId="105" hidden="1">{#N/A,#N/A,FALSE,"Лист4"}</definedName>
    <definedName name="про" hidden="1">{#N/A,#N/A,FALSE,"Лист4"}</definedName>
    <definedName name="прогшлл" localSheetId="1" hidden="1">{#N/A,#N/A,FALSE,"т02бд"}</definedName>
    <definedName name="прогшлл" localSheetId="14" hidden="1">{#N/A,#N/A,FALSE,"т02бд"}</definedName>
    <definedName name="прогшлл" localSheetId="17"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6" hidden="1">{#N/A,#N/A,FALSE,"т02бд"}</definedName>
    <definedName name="прогшлл" localSheetId="41" hidden="1">{#N/A,#N/A,FALSE,"т02бд"}</definedName>
    <definedName name="прогшлл" localSheetId="45"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65" hidden="1">{#N/A,#N/A,FALSE,"т02бд"}</definedName>
    <definedName name="прогшлл" localSheetId="66" hidden="1">{#N/A,#N/A,FALSE,"т02бд"}</definedName>
    <definedName name="прогшлл" localSheetId="92" hidden="1">{#N/A,#N/A,FALSE,"т02бд"}</definedName>
    <definedName name="прогшлл" localSheetId="95" hidden="1">{#N/A,#N/A,FALSE,"т02бд"}</definedName>
    <definedName name="прогшлл" localSheetId="99" hidden="1">{#N/A,#N/A,FALSE,"т02бд"}</definedName>
    <definedName name="прогшлл" localSheetId="80"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103" hidden="1">{#N/A,#N/A,FALSE,"т02бд"}</definedName>
    <definedName name="прогшлл" localSheetId="104" hidden="1">{#N/A,#N/A,FALSE,"т02бд"}</definedName>
    <definedName name="прогшлл" localSheetId="105" hidden="1">{#N/A,#N/A,FALSE,"т02бд"}</definedName>
    <definedName name="прогшлл" hidden="1">{#N/A,#N/A,FALSE,"т02бд"}</definedName>
    <definedName name="прогшлл_1" localSheetId="1" hidden="1">{#N/A,#N/A,FALSE,"т02бд"}</definedName>
    <definedName name="прогшлл_1" localSheetId="14" hidden="1">{#N/A,#N/A,FALSE,"т02бд"}</definedName>
    <definedName name="прогшлл_1" localSheetId="17"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6" hidden="1">{#N/A,#N/A,FALSE,"т02бд"}</definedName>
    <definedName name="прогшлл_1" localSheetId="41" hidden="1">{#N/A,#N/A,FALSE,"т02бд"}</definedName>
    <definedName name="прогшлл_1" localSheetId="45"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65" hidden="1">{#N/A,#N/A,FALSE,"т02бд"}</definedName>
    <definedName name="прогшлл_1" localSheetId="66" hidden="1">{#N/A,#N/A,FALSE,"т02бд"}</definedName>
    <definedName name="прогшлл_1" localSheetId="92" hidden="1">{#N/A,#N/A,FALSE,"т02бд"}</definedName>
    <definedName name="прогшлл_1" localSheetId="95" hidden="1">{#N/A,#N/A,FALSE,"т02бд"}</definedName>
    <definedName name="прогшлл_1" localSheetId="99" hidden="1">{#N/A,#N/A,FALSE,"т02бд"}</definedName>
    <definedName name="прогшлл_1" localSheetId="80"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103" hidden="1">{#N/A,#N/A,FALSE,"т02бд"}</definedName>
    <definedName name="прогшлл_1" localSheetId="104" hidden="1">{#N/A,#N/A,FALSE,"т02бд"}</definedName>
    <definedName name="прогшлл_1" localSheetId="105" hidden="1">{#N/A,#N/A,FALSE,"т02бд"}</definedName>
    <definedName name="прогшлл_1" hidden="1">{#N/A,#N/A,FALSE,"т02бд"}</definedName>
    <definedName name="прогшлл_2" localSheetId="1" hidden="1">{#N/A,#N/A,FALSE,"т02бд"}</definedName>
    <definedName name="прогшлл_2" localSheetId="14" hidden="1">{#N/A,#N/A,FALSE,"т02бд"}</definedName>
    <definedName name="прогшлл_2" localSheetId="17"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6" hidden="1">{#N/A,#N/A,FALSE,"т02бд"}</definedName>
    <definedName name="прогшлл_2" localSheetId="41" hidden="1">{#N/A,#N/A,FALSE,"т02бд"}</definedName>
    <definedName name="прогшлл_2" localSheetId="45"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65" hidden="1">{#N/A,#N/A,FALSE,"т02бд"}</definedName>
    <definedName name="прогшлл_2" localSheetId="66" hidden="1">{#N/A,#N/A,FALSE,"т02бд"}</definedName>
    <definedName name="прогшлл_2" localSheetId="92" hidden="1">{#N/A,#N/A,FALSE,"т02бд"}</definedName>
    <definedName name="прогшлл_2" localSheetId="95" hidden="1">{#N/A,#N/A,FALSE,"т02бд"}</definedName>
    <definedName name="прогшлл_2" localSheetId="99" hidden="1">{#N/A,#N/A,FALSE,"т02бд"}</definedName>
    <definedName name="прогшлл_2" localSheetId="80"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103" hidden="1">{#N/A,#N/A,FALSE,"т02бд"}</definedName>
    <definedName name="прогшлл_2" localSheetId="104" hidden="1">{#N/A,#N/A,FALSE,"т02бд"}</definedName>
    <definedName name="прогшлл_2" localSheetId="105" hidden="1">{#N/A,#N/A,FALSE,"т02бд"}</definedName>
    <definedName name="прогшлл_2" hidden="1">{#N/A,#N/A,FALSE,"т02бд"}</definedName>
    <definedName name="прое" localSheetId="1" hidden="1">{#N/A,#N/A,FALSE,"Лист4"}</definedName>
    <definedName name="прое" localSheetId="14" hidden="1">{#N/A,#N/A,FALSE,"Лист4"}</definedName>
    <definedName name="прое" localSheetId="17"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6" hidden="1">{#N/A,#N/A,FALSE,"Лист4"}</definedName>
    <definedName name="прое" localSheetId="41" hidden="1">{#N/A,#N/A,FALSE,"Лист4"}</definedName>
    <definedName name="прое" localSheetId="45"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71" hidden="1">{#N/A,#N/A,FALSE,"Лист4"}</definedName>
    <definedName name="прое" localSheetId="65" hidden="1">{#N/A,#N/A,FALSE,"Лист4"}</definedName>
    <definedName name="прое" localSheetId="66" hidden="1">{#N/A,#N/A,FALSE,"Лист4"}</definedName>
    <definedName name="прое" localSheetId="68" hidden="1">{#N/A,#N/A,FALSE,"Лист4"}</definedName>
    <definedName name="прое" localSheetId="69" hidden="1">{#N/A,#N/A,FALSE,"Лист4"}</definedName>
    <definedName name="прое" localSheetId="72" hidden="1">{#N/A,#N/A,FALSE,"Лист4"}</definedName>
    <definedName name="прое" localSheetId="91" hidden="1">{#N/A,#N/A,FALSE,"Лист4"}</definedName>
    <definedName name="прое" localSheetId="92" hidden="1">{#N/A,#N/A,FALSE,"Лист4"}</definedName>
    <definedName name="прое" localSheetId="95" hidden="1">{#N/A,#N/A,FALSE,"Лист4"}</definedName>
    <definedName name="прое" localSheetId="97" hidden="1">{#N/A,#N/A,FALSE,"Лист4"}</definedName>
    <definedName name="прое" localSheetId="98" hidden="1">{#N/A,#N/A,FALSE,"Лист4"}</definedName>
    <definedName name="прое" localSheetId="99" hidden="1">{#N/A,#N/A,FALSE,"Лист4"}</definedName>
    <definedName name="прое" localSheetId="100" hidden="1">{#N/A,#N/A,FALSE,"Лист4"}</definedName>
    <definedName name="прое" localSheetId="106" hidden="1">{#N/A,#N/A,FALSE,"Лист4"}</definedName>
    <definedName name="прое" localSheetId="80"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9" hidden="1">{#N/A,#N/A,FALSE,"Лист4"}</definedName>
    <definedName name="прое" localSheetId="50" hidden="1">{#N/A,#N/A,FALSE,"Лист4"}</definedName>
    <definedName name="прое" localSheetId="103" hidden="1">{#N/A,#N/A,FALSE,"Лист4"}</definedName>
    <definedName name="прое" localSheetId="104" hidden="1">{#N/A,#N/A,FALSE,"Лист4"}</definedName>
    <definedName name="прое" localSheetId="105" hidden="1">{#N/A,#N/A,FALSE,"Лист4"}</definedName>
    <definedName name="прое" hidden="1">{#N/A,#N/A,FALSE,"Лист4"}</definedName>
    <definedName name="прои" localSheetId="1" hidden="1">{#N/A,#N/A,FALSE,"Лист4"}</definedName>
    <definedName name="прои" localSheetId="14" hidden="1">{#N/A,#N/A,FALSE,"Лист4"}</definedName>
    <definedName name="прои" localSheetId="17"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6" hidden="1">{#N/A,#N/A,FALSE,"Лист4"}</definedName>
    <definedName name="прои" localSheetId="41" hidden="1">{#N/A,#N/A,FALSE,"Лист4"}</definedName>
    <definedName name="прои" localSheetId="45"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71" hidden="1">{#N/A,#N/A,FALSE,"Лист4"}</definedName>
    <definedName name="прои" localSheetId="65" hidden="1">{#N/A,#N/A,FALSE,"Лист4"}</definedName>
    <definedName name="прои" localSheetId="66" hidden="1">{#N/A,#N/A,FALSE,"Лист4"}</definedName>
    <definedName name="прои" localSheetId="68" hidden="1">{#N/A,#N/A,FALSE,"Лист4"}</definedName>
    <definedName name="прои" localSheetId="69" hidden="1">{#N/A,#N/A,FALSE,"Лист4"}</definedName>
    <definedName name="прои" localSheetId="72" hidden="1">{#N/A,#N/A,FALSE,"Лист4"}</definedName>
    <definedName name="прои" localSheetId="91" hidden="1">{#N/A,#N/A,FALSE,"Лист4"}</definedName>
    <definedName name="прои" localSheetId="92" hidden="1">{#N/A,#N/A,FALSE,"Лист4"}</definedName>
    <definedName name="прои" localSheetId="95" hidden="1">{#N/A,#N/A,FALSE,"Лист4"}</definedName>
    <definedName name="прои" localSheetId="97" hidden="1">{#N/A,#N/A,FALSE,"Лист4"}</definedName>
    <definedName name="прои" localSheetId="98" hidden="1">{#N/A,#N/A,FALSE,"Лист4"}</definedName>
    <definedName name="прои" localSheetId="99" hidden="1">{#N/A,#N/A,FALSE,"Лист4"}</definedName>
    <definedName name="прои" localSheetId="100" hidden="1">{#N/A,#N/A,FALSE,"Лист4"}</definedName>
    <definedName name="прои" localSheetId="106" hidden="1">{#N/A,#N/A,FALSE,"Лист4"}</definedName>
    <definedName name="прои" localSheetId="80"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9" hidden="1">{#N/A,#N/A,FALSE,"Лист4"}</definedName>
    <definedName name="прои" localSheetId="50" hidden="1">{#N/A,#N/A,FALSE,"Лист4"}</definedName>
    <definedName name="прои" localSheetId="103" hidden="1">{#N/A,#N/A,FALSE,"Лист4"}</definedName>
    <definedName name="прои" localSheetId="104" hidden="1">{#N/A,#N/A,FALSE,"Лист4"}</definedName>
    <definedName name="прои" localSheetId="105"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7"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99"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104" hidden="1">{"BOP_TAB",#N/A,FALSE,"N";"MIDTERM_TAB",#N/A,FALSE,"O";"FUND_CRED",#N/A,FALSE,"P";"DEBT_TAB1",#N/A,FALSE,"Q";"DEBT_TAB2",#N/A,FALSE,"Q";"FORFIN_TAB1",#N/A,FALSE,"R";"FORFIN_TAB2",#N/A,FALSE,"R";"BOP_ANALY",#N/A,FALSE,"U"}</definedName>
    <definedName name="рг" localSheetId="10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92" hidden="1">{"BOP_TAB",#N/A,FALSE,"N";"MIDTERM_TAB",#N/A,FALSE,"O";"FUND_CRED",#N/A,FALSE,"P";"DEBT_TAB1",#N/A,FALSE,"Q";"DEBT_TAB2",#N/A,FALSE,"Q";"FORFIN_TAB1",#N/A,FALSE,"R";"FORFIN_TAB2",#N/A,FALSE,"R";"BOP_ANALY",#N/A,FALSE,"U"}</definedName>
    <definedName name="рг_1" localSheetId="95" hidden="1">{"BOP_TAB",#N/A,FALSE,"N";"MIDTERM_TAB",#N/A,FALSE,"O";"FUND_CRED",#N/A,FALSE,"P";"DEBT_TAB1",#N/A,FALSE,"Q";"DEBT_TAB2",#N/A,FALSE,"Q";"FORFIN_TAB1",#N/A,FALSE,"R";"FORFIN_TAB2",#N/A,FALSE,"R";"BOP_ANALY",#N/A,FALSE,"U"}</definedName>
    <definedName name="рг_1" localSheetId="99"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103" hidden="1">{"BOP_TAB",#N/A,FALSE,"N";"MIDTERM_TAB",#N/A,FALSE,"O";"FUND_CRED",#N/A,FALSE,"P";"DEBT_TAB1",#N/A,FALSE,"Q";"DEBT_TAB2",#N/A,FALSE,"Q";"FORFIN_TAB1",#N/A,FALSE,"R";"FORFIN_TAB2",#N/A,FALSE,"R";"BOP_ANALY",#N/A,FALSE,"U"}</definedName>
    <definedName name="рг_1" localSheetId="104" hidden="1">{"BOP_TAB",#N/A,FALSE,"N";"MIDTERM_TAB",#N/A,FALSE,"O";"FUND_CRED",#N/A,FALSE,"P";"DEBT_TAB1",#N/A,FALSE,"Q";"DEBT_TAB2",#N/A,FALSE,"Q";"FORFIN_TAB1",#N/A,FALSE,"R";"FORFIN_TAB2",#N/A,FALSE,"R";"BOP_ANALY",#N/A,FALSE,"U"}</definedName>
    <definedName name="рг_1" localSheetId="105"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92" hidden="1">{"BOP_TAB",#N/A,FALSE,"N";"MIDTERM_TAB",#N/A,FALSE,"O";"FUND_CRED",#N/A,FALSE,"P";"DEBT_TAB1",#N/A,FALSE,"Q";"DEBT_TAB2",#N/A,FALSE,"Q";"FORFIN_TAB1",#N/A,FALSE,"R";"FORFIN_TAB2",#N/A,FALSE,"R";"BOP_ANALY",#N/A,FALSE,"U"}</definedName>
    <definedName name="рг_2" localSheetId="95" hidden="1">{"BOP_TAB",#N/A,FALSE,"N";"MIDTERM_TAB",#N/A,FALSE,"O";"FUND_CRED",#N/A,FALSE,"P";"DEBT_TAB1",#N/A,FALSE,"Q";"DEBT_TAB2",#N/A,FALSE,"Q";"FORFIN_TAB1",#N/A,FALSE,"R";"FORFIN_TAB2",#N/A,FALSE,"R";"BOP_ANALY",#N/A,FALSE,"U"}</definedName>
    <definedName name="рг_2" localSheetId="99"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103" hidden="1">{"BOP_TAB",#N/A,FALSE,"N";"MIDTERM_TAB",#N/A,FALSE,"O";"FUND_CRED",#N/A,FALSE,"P";"DEBT_TAB1",#N/A,FALSE,"Q";"DEBT_TAB2",#N/A,FALSE,"Q";"FORFIN_TAB1",#N/A,FALSE,"R";"FORFIN_TAB2",#N/A,FALSE,"R";"BOP_ANALY",#N/A,FALSE,"U"}</definedName>
    <definedName name="рг_2" localSheetId="104" hidden="1">{"BOP_TAB",#N/A,FALSE,"N";"MIDTERM_TAB",#N/A,FALSE,"O";"FUND_CRED",#N/A,FALSE,"P";"DEBT_TAB1",#N/A,FALSE,"Q";"DEBT_TAB2",#N/A,FALSE,"Q";"FORFIN_TAB1",#N/A,FALSE,"R";"FORFIN_TAB2",#N/A,FALSE,"R";"BOP_ANALY",#N/A,FALSE,"U"}</definedName>
    <definedName name="рг_2" localSheetId="105"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4" hidden="1">{#N/A,#N/A,FALSE,"Лист4"}</definedName>
    <definedName name="рор" localSheetId="17"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6" hidden="1">{#N/A,#N/A,FALSE,"Лист4"}</definedName>
    <definedName name="рор" localSheetId="41" hidden="1">{#N/A,#N/A,FALSE,"Лист4"}</definedName>
    <definedName name="рор" localSheetId="45"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71" hidden="1">{#N/A,#N/A,FALSE,"Лист4"}</definedName>
    <definedName name="рор" localSheetId="65" hidden="1">{#N/A,#N/A,FALSE,"Лист4"}</definedName>
    <definedName name="рор" localSheetId="66" hidden="1">{#N/A,#N/A,FALSE,"Лист4"}</definedName>
    <definedName name="рор" localSheetId="68" hidden="1">{#N/A,#N/A,FALSE,"Лист4"}</definedName>
    <definedName name="рор" localSheetId="69" hidden="1">{#N/A,#N/A,FALSE,"Лист4"}</definedName>
    <definedName name="рор" localSheetId="72" hidden="1">{#N/A,#N/A,FALSE,"Лист4"}</definedName>
    <definedName name="рор" localSheetId="91" hidden="1">{#N/A,#N/A,FALSE,"Лист4"}</definedName>
    <definedName name="рор" localSheetId="92" hidden="1">{#N/A,#N/A,FALSE,"Лист4"}</definedName>
    <definedName name="рор" localSheetId="95" hidden="1">{#N/A,#N/A,FALSE,"Лист4"}</definedName>
    <definedName name="рор" localSheetId="97" hidden="1">{#N/A,#N/A,FALSE,"Лист4"}</definedName>
    <definedName name="рор" localSheetId="98" hidden="1">{#N/A,#N/A,FALSE,"Лист4"}</definedName>
    <definedName name="рор" localSheetId="99" hidden="1">{#N/A,#N/A,FALSE,"Лист4"}</definedName>
    <definedName name="рор" localSheetId="100" hidden="1">{#N/A,#N/A,FALSE,"Лист4"}</definedName>
    <definedName name="рор" localSheetId="106" hidden="1">{#N/A,#N/A,FALSE,"Лист4"}</definedName>
    <definedName name="рор" localSheetId="80"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9" hidden="1">{#N/A,#N/A,FALSE,"Лист4"}</definedName>
    <definedName name="рор" localSheetId="50" hidden="1">{#N/A,#N/A,FALSE,"Лист4"}</definedName>
    <definedName name="рор" localSheetId="103" hidden="1">{#N/A,#N/A,FALSE,"Лист4"}</definedName>
    <definedName name="рор" localSheetId="104" hidden="1">{#N/A,#N/A,FALSE,"Лист4"}</definedName>
    <definedName name="рор" localSheetId="105" hidden="1">{#N/A,#N/A,FALSE,"Лист4"}</definedName>
    <definedName name="рор" hidden="1">{#N/A,#N/A,FALSE,"Лист4"}</definedName>
    <definedName name="роро" localSheetId="1" hidden="1">{#N/A,#N/A,FALSE,"Лист4"}</definedName>
    <definedName name="роро" localSheetId="14" hidden="1">{#N/A,#N/A,FALSE,"Лист4"}</definedName>
    <definedName name="роро" localSheetId="17"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6" hidden="1">{#N/A,#N/A,FALSE,"Лист4"}</definedName>
    <definedName name="роро" localSheetId="41" hidden="1">{#N/A,#N/A,FALSE,"Лист4"}</definedName>
    <definedName name="роро" localSheetId="45"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71" hidden="1">{#N/A,#N/A,FALSE,"Лист4"}</definedName>
    <definedName name="роро" localSheetId="65" hidden="1">{#N/A,#N/A,FALSE,"Лист4"}</definedName>
    <definedName name="роро" localSheetId="66" hidden="1">{#N/A,#N/A,FALSE,"Лист4"}</definedName>
    <definedName name="роро" localSheetId="68" hidden="1">{#N/A,#N/A,FALSE,"Лист4"}</definedName>
    <definedName name="роро" localSheetId="69" hidden="1">{#N/A,#N/A,FALSE,"Лист4"}</definedName>
    <definedName name="роро" localSheetId="72" hidden="1">{#N/A,#N/A,FALSE,"Лист4"}</definedName>
    <definedName name="роро" localSheetId="91" hidden="1">{#N/A,#N/A,FALSE,"Лист4"}</definedName>
    <definedName name="роро" localSheetId="92" hidden="1">{#N/A,#N/A,FALSE,"Лист4"}</definedName>
    <definedName name="роро" localSheetId="95" hidden="1">{#N/A,#N/A,FALSE,"Лист4"}</definedName>
    <definedName name="роро" localSheetId="97" hidden="1">{#N/A,#N/A,FALSE,"Лист4"}</definedName>
    <definedName name="роро" localSheetId="98" hidden="1">{#N/A,#N/A,FALSE,"Лист4"}</definedName>
    <definedName name="роро" localSheetId="99" hidden="1">{#N/A,#N/A,FALSE,"Лист4"}</definedName>
    <definedName name="роро" localSheetId="100" hidden="1">{#N/A,#N/A,FALSE,"Лист4"}</definedName>
    <definedName name="роро" localSheetId="106" hidden="1">{#N/A,#N/A,FALSE,"Лист4"}</definedName>
    <definedName name="роро" localSheetId="80"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9" hidden="1">{#N/A,#N/A,FALSE,"Лист4"}</definedName>
    <definedName name="роро" localSheetId="50" hidden="1">{#N/A,#N/A,FALSE,"Лист4"}</definedName>
    <definedName name="роро" localSheetId="103" hidden="1">{#N/A,#N/A,FALSE,"Лист4"}</definedName>
    <definedName name="роро" localSheetId="104" hidden="1">{#N/A,#N/A,FALSE,"Лист4"}</definedName>
    <definedName name="роро" localSheetId="105"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4" hidden="1">{#N/A,#N/A,FALSE,"I";#N/A,#N/A,FALSE,"J";#N/A,#N/A,FALSE,"K";#N/A,#N/A,FALSE,"L";#N/A,#N/A,FALSE,"M";#N/A,#N/A,FALSE,"N";#N/A,#N/A,FALSE,"O"}</definedName>
    <definedName name="росія" localSheetId="17"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4" hidden="1">{#N/A,#N/A,FALSE,"I";#N/A,#N/A,FALSE,"J";#N/A,#N/A,FALSE,"K";#N/A,#N/A,FALSE,"L";#N/A,#N/A,FALSE,"M";#N/A,#N/A,FALSE,"N";#N/A,#N/A,FALSE,"O"}</definedName>
    <definedName name="росія" localSheetId="45"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71" hidden="1">{#N/A,#N/A,FALSE,"I";#N/A,#N/A,FALSE,"J";#N/A,#N/A,FALSE,"K";#N/A,#N/A,FALSE,"L";#N/A,#N/A,FALSE,"M";#N/A,#N/A,FALSE,"N";#N/A,#N/A,FALSE,"O"}</definedName>
    <definedName name="росія" localSheetId="65" hidden="1">{#N/A,#N/A,FALSE,"I";#N/A,#N/A,FALSE,"J";#N/A,#N/A,FALSE,"K";#N/A,#N/A,FALSE,"L";#N/A,#N/A,FALSE,"M";#N/A,#N/A,FALSE,"N";#N/A,#N/A,FALSE,"O"}</definedName>
    <definedName name="росія" localSheetId="66"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2"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5" hidden="1">{#N/A,#N/A,FALSE,"I";#N/A,#N/A,FALSE,"J";#N/A,#N/A,FALSE,"K";#N/A,#N/A,FALSE,"L";#N/A,#N/A,FALSE,"M";#N/A,#N/A,FALSE,"N";#N/A,#N/A,FALSE,"O"}</definedName>
    <definedName name="росія" localSheetId="97" hidden="1">{#N/A,#N/A,FALSE,"I";#N/A,#N/A,FALSE,"J";#N/A,#N/A,FALSE,"K";#N/A,#N/A,FALSE,"L";#N/A,#N/A,FALSE,"M";#N/A,#N/A,FALSE,"N";#N/A,#N/A,FALSE,"O"}</definedName>
    <definedName name="росія" localSheetId="98" hidden="1">{#N/A,#N/A,FALSE,"I";#N/A,#N/A,FALSE,"J";#N/A,#N/A,FALSE,"K";#N/A,#N/A,FALSE,"L";#N/A,#N/A,FALSE,"M";#N/A,#N/A,FALSE,"N";#N/A,#N/A,FALSE,"O"}</definedName>
    <definedName name="росія" localSheetId="99" hidden="1">{#N/A,#N/A,FALSE,"I";#N/A,#N/A,FALSE,"J";#N/A,#N/A,FALSE,"K";#N/A,#N/A,FALSE,"L";#N/A,#N/A,FALSE,"M";#N/A,#N/A,FALSE,"N";#N/A,#N/A,FALSE,"O"}</definedName>
    <definedName name="росія" localSheetId="100" hidden="1">{#N/A,#N/A,FALSE,"I";#N/A,#N/A,FALSE,"J";#N/A,#N/A,FALSE,"K";#N/A,#N/A,FALSE,"L";#N/A,#N/A,FALSE,"M";#N/A,#N/A,FALSE,"N";#N/A,#N/A,FALSE,"O"}</definedName>
    <definedName name="росія" localSheetId="80"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103" hidden="1">{#N/A,#N/A,FALSE,"I";#N/A,#N/A,FALSE,"J";#N/A,#N/A,FALSE,"K";#N/A,#N/A,FALSE,"L";#N/A,#N/A,FALSE,"M";#N/A,#N/A,FALSE,"N";#N/A,#N/A,FALSE,"O"}</definedName>
    <definedName name="росія" localSheetId="104" hidden="1">{#N/A,#N/A,FALSE,"I";#N/A,#N/A,FALSE,"J";#N/A,#N/A,FALSE,"K";#N/A,#N/A,FALSE,"L";#N/A,#N/A,FALSE,"M";#N/A,#N/A,FALSE,"N";#N/A,#N/A,FALSE,"O"}</definedName>
    <definedName name="росія" localSheetId="10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4" hidden="1">{#N/A,#N/A,FALSE,"I";#N/A,#N/A,FALSE,"J";#N/A,#N/A,FALSE,"K";#N/A,#N/A,FALSE,"L";#N/A,#N/A,FALSE,"M";#N/A,#N/A,FALSE,"N";#N/A,#N/A,FALSE,"O"}</definedName>
    <definedName name="росія_1" localSheetId="17"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41" hidden="1">{#N/A,#N/A,FALSE,"I";#N/A,#N/A,FALSE,"J";#N/A,#N/A,FALSE,"K";#N/A,#N/A,FALSE,"L";#N/A,#N/A,FALSE,"M";#N/A,#N/A,FALSE,"N";#N/A,#N/A,FALSE,"O"}</definedName>
    <definedName name="росія_1" localSheetId="45"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65" hidden="1">{#N/A,#N/A,FALSE,"I";#N/A,#N/A,FALSE,"J";#N/A,#N/A,FALSE,"K";#N/A,#N/A,FALSE,"L";#N/A,#N/A,FALSE,"M";#N/A,#N/A,FALSE,"N";#N/A,#N/A,FALSE,"O"}</definedName>
    <definedName name="росія_1" localSheetId="66" hidden="1">{#N/A,#N/A,FALSE,"I";#N/A,#N/A,FALSE,"J";#N/A,#N/A,FALSE,"K";#N/A,#N/A,FALSE,"L";#N/A,#N/A,FALSE,"M";#N/A,#N/A,FALSE,"N";#N/A,#N/A,FALSE,"O"}</definedName>
    <definedName name="росія_1" localSheetId="92" hidden="1">{#N/A,#N/A,FALSE,"I";#N/A,#N/A,FALSE,"J";#N/A,#N/A,FALSE,"K";#N/A,#N/A,FALSE,"L";#N/A,#N/A,FALSE,"M";#N/A,#N/A,FALSE,"N";#N/A,#N/A,FALSE,"O"}</definedName>
    <definedName name="росія_1" localSheetId="95" hidden="1">{#N/A,#N/A,FALSE,"I";#N/A,#N/A,FALSE,"J";#N/A,#N/A,FALSE,"K";#N/A,#N/A,FALSE,"L";#N/A,#N/A,FALSE,"M";#N/A,#N/A,FALSE,"N";#N/A,#N/A,FALSE,"O"}</definedName>
    <definedName name="росія_1" localSheetId="99" hidden="1">{#N/A,#N/A,FALSE,"I";#N/A,#N/A,FALSE,"J";#N/A,#N/A,FALSE,"K";#N/A,#N/A,FALSE,"L";#N/A,#N/A,FALSE,"M";#N/A,#N/A,FALSE,"N";#N/A,#N/A,FALSE,"O"}</definedName>
    <definedName name="росія_1" localSheetId="80"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103" hidden="1">{#N/A,#N/A,FALSE,"I";#N/A,#N/A,FALSE,"J";#N/A,#N/A,FALSE,"K";#N/A,#N/A,FALSE,"L";#N/A,#N/A,FALSE,"M";#N/A,#N/A,FALSE,"N";#N/A,#N/A,FALSE,"O"}</definedName>
    <definedName name="росія_1" localSheetId="104" hidden="1">{#N/A,#N/A,FALSE,"I";#N/A,#N/A,FALSE,"J";#N/A,#N/A,FALSE,"K";#N/A,#N/A,FALSE,"L";#N/A,#N/A,FALSE,"M";#N/A,#N/A,FALSE,"N";#N/A,#N/A,FALSE,"O"}</definedName>
    <definedName name="росія_1" localSheetId="105"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4" hidden="1">{#N/A,#N/A,FALSE,"I";#N/A,#N/A,FALSE,"J";#N/A,#N/A,FALSE,"K";#N/A,#N/A,FALSE,"L";#N/A,#N/A,FALSE,"M";#N/A,#N/A,FALSE,"N";#N/A,#N/A,FALSE,"O"}</definedName>
    <definedName name="росія_2" localSheetId="17"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41" hidden="1">{#N/A,#N/A,FALSE,"I";#N/A,#N/A,FALSE,"J";#N/A,#N/A,FALSE,"K";#N/A,#N/A,FALSE,"L";#N/A,#N/A,FALSE,"M";#N/A,#N/A,FALSE,"N";#N/A,#N/A,FALSE,"O"}</definedName>
    <definedName name="росія_2" localSheetId="45"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65" hidden="1">{#N/A,#N/A,FALSE,"I";#N/A,#N/A,FALSE,"J";#N/A,#N/A,FALSE,"K";#N/A,#N/A,FALSE,"L";#N/A,#N/A,FALSE,"M";#N/A,#N/A,FALSE,"N";#N/A,#N/A,FALSE,"O"}</definedName>
    <definedName name="росія_2" localSheetId="66" hidden="1">{#N/A,#N/A,FALSE,"I";#N/A,#N/A,FALSE,"J";#N/A,#N/A,FALSE,"K";#N/A,#N/A,FALSE,"L";#N/A,#N/A,FALSE,"M";#N/A,#N/A,FALSE,"N";#N/A,#N/A,FALSE,"O"}</definedName>
    <definedName name="росія_2" localSheetId="92" hidden="1">{#N/A,#N/A,FALSE,"I";#N/A,#N/A,FALSE,"J";#N/A,#N/A,FALSE,"K";#N/A,#N/A,FALSE,"L";#N/A,#N/A,FALSE,"M";#N/A,#N/A,FALSE,"N";#N/A,#N/A,FALSE,"O"}</definedName>
    <definedName name="росія_2" localSheetId="95" hidden="1">{#N/A,#N/A,FALSE,"I";#N/A,#N/A,FALSE,"J";#N/A,#N/A,FALSE,"K";#N/A,#N/A,FALSE,"L";#N/A,#N/A,FALSE,"M";#N/A,#N/A,FALSE,"N";#N/A,#N/A,FALSE,"O"}</definedName>
    <definedName name="росія_2" localSheetId="99" hidden="1">{#N/A,#N/A,FALSE,"I";#N/A,#N/A,FALSE,"J";#N/A,#N/A,FALSE,"K";#N/A,#N/A,FALSE,"L";#N/A,#N/A,FALSE,"M";#N/A,#N/A,FALSE,"N";#N/A,#N/A,FALSE,"O"}</definedName>
    <definedName name="росія_2" localSheetId="80"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103" hidden="1">{#N/A,#N/A,FALSE,"I";#N/A,#N/A,FALSE,"J";#N/A,#N/A,FALSE,"K";#N/A,#N/A,FALSE,"L";#N/A,#N/A,FALSE,"M";#N/A,#N/A,FALSE,"N";#N/A,#N/A,FALSE,"O"}</definedName>
    <definedName name="росія_2" localSheetId="104" hidden="1">{#N/A,#N/A,FALSE,"I";#N/A,#N/A,FALSE,"J";#N/A,#N/A,FALSE,"K";#N/A,#N/A,FALSE,"L";#N/A,#N/A,FALSE,"M";#N/A,#N/A,FALSE,"N";#N/A,#N/A,FALSE,"O"}</definedName>
    <definedName name="росія_2" localSheetId="105"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4" hidden="1">{"MONA",#N/A,FALSE,"S"}</definedName>
    <definedName name="ррпеак" localSheetId="17"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6"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71" hidden="1">{"MONA",#N/A,FALSE,"S"}</definedName>
    <definedName name="ррпеак" localSheetId="65" hidden="1">{"MONA",#N/A,FALSE,"S"}</definedName>
    <definedName name="ррпеак" localSheetId="66" hidden="1">{"MONA",#N/A,FALSE,"S"}</definedName>
    <definedName name="ррпеак" localSheetId="68" hidden="1">{"MONA",#N/A,FALSE,"S"}</definedName>
    <definedName name="ррпеак" localSheetId="69" hidden="1">{"MONA",#N/A,FALSE,"S"}</definedName>
    <definedName name="ррпеак" localSheetId="72" hidden="1">{"MONA",#N/A,FALSE,"S"}</definedName>
    <definedName name="ррпеак" localSheetId="91" hidden="1">{"MONA",#N/A,FALSE,"S"}</definedName>
    <definedName name="ррпеак" localSheetId="92" hidden="1">{"MONA",#N/A,FALSE,"S"}</definedName>
    <definedName name="ррпеак" localSheetId="95" hidden="1">{"MONA",#N/A,FALSE,"S"}</definedName>
    <definedName name="ррпеак" localSheetId="97" hidden="1">{"MONA",#N/A,FALSE,"S"}</definedName>
    <definedName name="ррпеак" localSheetId="98" hidden="1">{"MONA",#N/A,FALSE,"S"}</definedName>
    <definedName name="ррпеак" localSheetId="99" hidden="1">{"MONA",#N/A,FALSE,"S"}</definedName>
    <definedName name="ррпеак" localSheetId="100" hidden="1">{"MONA",#N/A,FALSE,"S"}</definedName>
    <definedName name="ррпеак" localSheetId="106" hidden="1">{"MONA",#N/A,FALSE,"S"}</definedName>
    <definedName name="ррпеак" localSheetId="80"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103" hidden="1">{"MONA",#N/A,FALSE,"S"}</definedName>
    <definedName name="ррпеак" localSheetId="104" hidden="1">{"MONA",#N/A,FALSE,"S"}</definedName>
    <definedName name="ррпеак" localSheetId="105" hidden="1">{"MONA",#N/A,FALSE,"S"}</definedName>
    <definedName name="ррпеак" hidden="1">{"MONA",#N/A,FALSE,"S"}</definedName>
    <definedName name="ррпеак_1" localSheetId="1" hidden="1">{"MONA",#N/A,FALSE,"S"}</definedName>
    <definedName name="ррпеак_1" localSheetId="14" hidden="1">{"MONA",#N/A,FALSE,"S"}</definedName>
    <definedName name="ррпеак_1" localSheetId="17"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6" hidden="1">{"MONA",#N/A,FALSE,"S"}</definedName>
    <definedName name="ррпеак_1" localSheetId="41" hidden="1">{"MONA",#N/A,FALSE,"S"}</definedName>
    <definedName name="ррпеак_1" localSheetId="45"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65" hidden="1">{"MONA",#N/A,FALSE,"S"}</definedName>
    <definedName name="ррпеак_1" localSheetId="66" hidden="1">{"MONA",#N/A,FALSE,"S"}</definedName>
    <definedName name="ррпеак_1" localSheetId="92" hidden="1">{"MONA",#N/A,FALSE,"S"}</definedName>
    <definedName name="ррпеак_1" localSheetId="95" hidden="1">{"MONA",#N/A,FALSE,"S"}</definedName>
    <definedName name="ррпеак_1" localSheetId="99" hidden="1">{"MONA",#N/A,FALSE,"S"}</definedName>
    <definedName name="ррпеак_1" localSheetId="80"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103" hidden="1">{"MONA",#N/A,FALSE,"S"}</definedName>
    <definedName name="ррпеак_1" localSheetId="104" hidden="1">{"MONA",#N/A,FALSE,"S"}</definedName>
    <definedName name="ррпеак_1" localSheetId="105" hidden="1">{"MONA",#N/A,FALSE,"S"}</definedName>
    <definedName name="ррпеак_1" hidden="1">{"MONA",#N/A,FALSE,"S"}</definedName>
    <definedName name="ррпеак_2" localSheetId="1" hidden="1">{"MONA",#N/A,FALSE,"S"}</definedName>
    <definedName name="ррпеак_2" localSheetId="14" hidden="1">{"MONA",#N/A,FALSE,"S"}</definedName>
    <definedName name="ррпеак_2" localSheetId="17"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6" hidden="1">{"MONA",#N/A,FALSE,"S"}</definedName>
    <definedName name="ррпеак_2" localSheetId="41" hidden="1">{"MONA",#N/A,FALSE,"S"}</definedName>
    <definedName name="ррпеак_2" localSheetId="45"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65" hidden="1">{"MONA",#N/A,FALSE,"S"}</definedName>
    <definedName name="ррпеак_2" localSheetId="66" hidden="1">{"MONA",#N/A,FALSE,"S"}</definedName>
    <definedName name="ррпеак_2" localSheetId="92" hidden="1">{"MONA",#N/A,FALSE,"S"}</definedName>
    <definedName name="ррпеак_2" localSheetId="95" hidden="1">{"MONA",#N/A,FALSE,"S"}</definedName>
    <definedName name="ррпеак_2" localSheetId="99" hidden="1">{"MONA",#N/A,FALSE,"S"}</definedName>
    <definedName name="ррпеак_2" localSheetId="80"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103" hidden="1">{"MONA",#N/A,FALSE,"S"}</definedName>
    <definedName name="ррпеак_2" localSheetId="104" hidden="1">{"MONA",#N/A,FALSE,"S"}</definedName>
    <definedName name="ррпеак_2" localSheetId="105" hidden="1">{"MONA",#N/A,FALSE,"S"}</definedName>
    <definedName name="ррпеак_2" hidden="1">{"MONA",#N/A,FALSE,"S"}</definedName>
    <definedName name="рррр" localSheetId="1" hidden="1">{#N/A,#N/A,FALSE,"Лист4"}</definedName>
    <definedName name="рррр" localSheetId="14" hidden="1">{#N/A,#N/A,FALSE,"Лист4"}</definedName>
    <definedName name="рррр" localSheetId="17"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6" hidden="1">{#N/A,#N/A,FALSE,"Лист4"}</definedName>
    <definedName name="рррр" localSheetId="41" hidden="1">{#N/A,#N/A,FALSE,"Лист4"}</definedName>
    <definedName name="рррр" localSheetId="45"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71" hidden="1">{#N/A,#N/A,FALSE,"Лист4"}</definedName>
    <definedName name="рррр" localSheetId="65" hidden="1">{#N/A,#N/A,FALSE,"Лист4"}</definedName>
    <definedName name="рррр" localSheetId="66" hidden="1">{#N/A,#N/A,FALSE,"Лист4"}</definedName>
    <definedName name="рррр" localSheetId="68" hidden="1">{#N/A,#N/A,FALSE,"Лист4"}</definedName>
    <definedName name="рррр" localSheetId="69" hidden="1">{#N/A,#N/A,FALSE,"Лист4"}</definedName>
    <definedName name="рррр" localSheetId="72" hidden="1">{#N/A,#N/A,FALSE,"Лист4"}</definedName>
    <definedName name="рррр" localSheetId="91" hidden="1">{#N/A,#N/A,FALSE,"Лист4"}</definedName>
    <definedName name="рррр" localSheetId="92" hidden="1">{#N/A,#N/A,FALSE,"Лист4"}</definedName>
    <definedName name="рррр" localSheetId="95" hidden="1">{#N/A,#N/A,FALSE,"Лист4"}</definedName>
    <definedName name="рррр" localSheetId="97" hidden="1">{#N/A,#N/A,FALSE,"Лист4"}</definedName>
    <definedName name="рррр" localSheetId="98" hidden="1">{#N/A,#N/A,FALSE,"Лист4"}</definedName>
    <definedName name="рррр" localSheetId="99" hidden="1">{#N/A,#N/A,FALSE,"Лист4"}</definedName>
    <definedName name="рррр" localSheetId="100" hidden="1">{#N/A,#N/A,FALSE,"Лист4"}</definedName>
    <definedName name="рррр" localSheetId="106" hidden="1">{#N/A,#N/A,FALSE,"Лист4"}</definedName>
    <definedName name="рррр" localSheetId="80"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9" hidden="1">{#N/A,#N/A,FALSE,"Лист4"}</definedName>
    <definedName name="рррр" localSheetId="50" hidden="1">{#N/A,#N/A,FALSE,"Лист4"}</definedName>
    <definedName name="рррр" localSheetId="103" hidden="1">{#N/A,#N/A,FALSE,"Лист4"}</definedName>
    <definedName name="рррр" localSheetId="104" hidden="1">{#N/A,#N/A,FALSE,"Лист4"}</definedName>
    <definedName name="рррр" localSheetId="10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7"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99"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6"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4" hidden="1">{#N/A,#N/A,FALSE,"SimInp1";#N/A,#N/A,FALSE,"SimInp2";#N/A,#N/A,FALSE,"SimOut1";#N/A,#N/A,FALSE,"SimOut2";#N/A,#N/A,FALSE,"SimOut3";#N/A,#N/A,FALSE,"SimOut4";#N/A,#N/A,FALSE,"SimOut5"}</definedName>
    <definedName name="рррррр" localSheetId="10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92" hidden="1">{#N/A,#N/A,FALSE,"SimInp1";#N/A,#N/A,FALSE,"SimInp2";#N/A,#N/A,FALSE,"SimOut1";#N/A,#N/A,FALSE,"SimOut2";#N/A,#N/A,FALSE,"SimOut3";#N/A,#N/A,FALSE,"SimOut4";#N/A,#N/A,FALSE,"SimOut5"}</definedName>
    <definedName name="рррррр_1" localSheetId="95" hidden="1">{#N/A,#N/A,FALSE,"SimInp1";#N/A,#N/A,FALSE,"SimInp2";#N/A,#N/A,FALSE,"SimOut1";#N/A,#N/A,FALSE,"SimOut2";#N/A,#N/A,FALSE,"SimOut3";#N/A,#N/A,FALSE,"SimOut4";#N/A,#N/A,FALSE,"SimOut5"}</definedName>
    <definedName name="рррррр_1" localSheetId="99"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103" hidden="1">{#N/A,#N/A,FALSE,"SimInp1";#N/A,#N/A,FALSE,"SimInp2";#N/A,#N/A,FALSE,"SimOut1";#N/A,#N/A,FALSE,"SimOut2";#N/A,#N/A,FALSE,"SimOut3";#N/A,#N/A,FALSE,"SimOut4";#N/A,#N/A,FALSE,"SimOut5"}</definedName>
    <definedName name="рррррр_1" localSheetId="104" hidden="1">{#N/A,#N/A,FALSE,"SimInp1";#N/A,#N/A,FALSE,"SimInp2";#N/A,#N/A,FALSE,"SimOut1";#N/A,#N/A,FALSE,"SimOut2";#N/A,#N/A,FALSE,"SimOut3";#N/A,#N/A,FALSE,"SimOut4";#N/A,#N/A,FALSE,"SimOut5"}</definedName>
    <definedName name="рррррр_1" localSheetId="105"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92" hidden="1">{#N/A,#N/A,FALSE,"SimInp1";#N/A,#N/A,FALSE,"SimInp2";#N/A,#N/A,FALSE,"SimOut1";#N/A,#N/A,FALSE,"SimOut2";#N/A,#N/A,FALSE,"SimOut3";#N/A,#N/A,FALSE,"SimOut4";#N/A,#N/A,FALSE,"SimOut5"}</definedName>
    <definedName name="рррррр_2" localSheetId="95" hidden="1">{#N/A,#N/A,FALSE,"SimInp1";#N/A,#N/A,FALSE,"SimInp2";#N/A,#N/A,FALSE,"SimOut1";#N/A,#N/A,FALSE,"SimOut2";#N/A,#N/A,FALSE,"SimOut3";#N/A,#N/A,FALSE,"SimOut4";#N/A,#N/A,FALSE,"SimOut5"}</definedName>
    <definedName name="рррррр_2" localSheetId="99"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103" hidden="1">{#N/A,#N/A,FALSE,"SimInp1";#N/A,#N/A,FALSE,"SimInp2";#N/A,#N/A,FALSE,"SimOut1";#N/A,#N/A,FALSE,"SimOut2";#N/A,#N/A,FALSE,"SimOut3";#N/A,#N/A,FALSE,"SimOut4";#N/A,#N/A,FALSE,"SimOut5"}</definedName>
    <definedName name="рррррр_2" localSheetId="104" hidden="1">{#N/A,#N/A,FALSE,"SimInp1";#N/A,#N/A,FALSE,"SimInp2";#N/A,#N/A,FALSE,"SimOut1";#N/A,#N/A,FALSE,"SimOut2";#N/A,#N/A,FALSE,"SimOut3";#N/A,#N/A,FALSE,"SimOut4";#N/A,#N/A,FALSE,"SimOut5"}</definedName>
    <definedName name="рррррр_2" localSheetId="105"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4" hidden="1">{"MONA",#N/A,FALSE,"S"}</definedName>
    <definedName name="РРРРРРРРРРРРРРРРРРРРРРРРРРР" localSheetId="17"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41" hidden="1">{"MONA",#N/A,FALSE,"S"}</definedName>
    <definedName name="РРРРРРРРРРРРРРРРРРРРРРРРРРР" localSheetId="45"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65" hidden="1">{"MONA",#N/A,FALSE,"S"}</definedName>
    <definedName name="РРРРРРРРРРРРРРРРРРРРРРРРРРР" localSheetId="66" hidden="1">{"MONA",#N/A,FALSE,"S"}</definedName>
    <definedName name="РРРРРРРРРРРРРРРРРРРРРРРРРРР" localSheetId="92" hidden="1">{"MONA",#N/A,FALSE,"S"}</definedName>
    <definedName name="РРРРРРРРРРРРРРРРРРРРРРРРРРР" localSheetId="95" hidden="1">{"MONA",#N/A,FALSE,"S"}</definedName>
    <definedName name="РРРРРРРРРРРРРРРРРРРРРРРРРРР" localSheetId="98" hidden="1">{"MONA",#N/A,FALSE,"S"}</definedName>
    <definedName name="РРРРРРРРРРРРРРРРРРРРРРРРРРР" localSheetId="99" hidden="1">{"MONA",#N/A,FALSE,"S"}</definedName>
    <definedName name="РРРРРРРРРРРРРРРРРРРРРРРРРРР" localSheetId="80"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103" hidden="1">{"MONA",#N/A,FALSE,"S"}</definedName>
    <definedName name="РРРРРРРРРРРРРРРРРРРРРРРРРРР" localSheetId="104" hidden="1">{"MONA",#N/A,FALSE,"S"}</definedName>
    <definedName name="РРРРРРРРРРРРРРРРРРРРРРРРРРР" localSheetId="105"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4" hidden="1">{"MONA",#N/A,FALSE,"S"}</definedName>
    <definedName name="РРРРРРРРРРРРРРРРРРРРРРРРРРР_1" localSheetId="17"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41" hidden="1">{"MONA",#N/A,FALSE,"S"}</definedName>
    <definedName name="РРРРРРРРРРРРРРРРРРРРРРРРРРР_1" localSheetId="45"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65" hidden="1">{"MONA",#N/A,FALSE,"S"}</definedName>
    <definedName name="РРРРРРРРРРРРРРРРРРРРРРРРРРР_1" localSheetId="66" hidden="1">{"MONA",#N/A,FALSE,"S"}</definedName>
    <definedName name="РРРРРРРРРРРРРРРРРРРРРРРРРРР_1" localSheetId="92" hidden="1">{"MONA",#N/A,FALSE,"S"}</definedName>
    <definedName name="РРРРРРРРРРРРРРРРРРРРРРРРРРР_1" localSheetId="95" hidden="1">{"MONA",#N/A,FALSE,"S"}</definedName>
    <definedName name="РРРРРРРРРРРРРРРРРРРРРРРРРРР_1" localSheetId="99" hidden="1">{"MONA",#N/A,FALSE,"S"}</definedName>
    <definedName name="РРРРРРРРРРРРРРРРРРРРРРРРРРР_1" localSheetId="80"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103" hidden="1">{"MONA",#N/A,FALSE,"S"}</definedName>
    <definedName name="РРРРРРРРРРРРРРРРРРРРРРРРРРР_1" localSheetId="104" hidden="1">{"MONA",#N/A,FALSE,"S"}</definedName>
    <definedName name="РРРРРРРРРРРРРРРРРРРРРРРРРРР_1" localSheetId="105"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4" hidden="1">{"MONA",#N/A,FALSE,"S"}</definedName>
    <definedName name="РРРРРРРРРРРРРРРРРРРРРРРРРРР_2" localSheetId="17"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41" hidden="1">{"MONA",#N/A,FALSE,"S"}</definedName>
    <definedName name="РРРРРРРРРРРРРРРРРРРРРРРРРРР_2" localSheetId="45"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65" hidden="1">{"MONA",#N/A,FALSE,"S"}</definedName>
    <definedName name="РРРРРРРРРРРРРРРРРРРРРРРРРРР_2" localSheetId="66" hidden="1">{"MONA",#N/A,FALSE,"S"}</definedName>
    <definedName name="РРРРРРРРРРРРРРРРРРРРРРРРРРР_2" localSheetId="92" hidden="1">{"MONA",#N/A,FALSE,"S"}</definedName>
    <definedName name="РРРРРРРРРРРРРРРРРРРРРРРРРРР_2" localSheetId="95" hidden="1">{"MONA",#N/A,FALSE,"S"}</definedName>
    <definedName name="РРРРРРРРРРРРРРРРРРРРРРРРРРР_2" localSheetId="99" hidden="1">{"MONA",#N/A,FALSE,"S"}</definedName>
    <definedName name="РРРРРРРРРРРРРРРРРРРРРРРРРРР_2" localSheetId="80"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103" hidden="1">{"MONA",#N/A,FALSE,"S"}</definedName>
    <definedName name="РРРРРРРРРРРРРРРРРРРРРРРРРРР_2" localSheetId="104" hidden="1">{"MONA",#N/A,FALSE,"S"}</definedName>
    <definedName name="РРРРРРРРРРРРРРРРРРРРРРРРРРР_2" localSheetId="105" hidden="1">{"MONA",#N/A,FALSE,"S"}</definedName>
    <definedName name="РРРРРРРРРРРРРРРРРРРРРРРРРРР_2" hidden="1">{"MONA",#N/A,FALSE,"S"}</definedName>
    <definedName name="сми" localSheetId="1" hidden="1">{#N/A,#N/A,FALSE,"Лист4"}</definedName>
    <definedName name="сми" localSheetId="14" hidden="1">{#N/A,#N/A,FALSE,"Лист4"}</definedName>
    <definedName name="сми" localSheetId="17"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6" hidden="1">{#N/A,#N/A,FALSE,"Лист4"}</definedName>
    <definedName name="сми" localSheetId="41" hidden="1">{#N/A,#N/A,FALSE,"Лист4"}</definedName>
    <definedName name="сми" localSheetId="45"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71" hidden="1">{#N/A,#N/A,FALSE,"Лист4"}</definedName>
    <definedName name="сми" localSheetId="65" hidden="1">{#N/A,#N/A,FALSE,"Лист4"}</definedName>
    <definedName name="сми" localSheetId="66" hidden="1">{#N/A,#N/A,FALSE,"Лист4"}</definedName>
    <definedName name="сми" localSheetId="68" hidden="1">{#N/A,#N/A,FALSE,"Лист4"}</definedName>
    <definedName name="сми" localSheetId="69" hidden="1">{#N/A,#N/A,FALSE,"Лист4"}</definedName>
    <definedName name="сми" localSheetId="72" hidden="1">{#N/A,#N/A,FALSE,"Лист4"}</definedName>
    <definedName name="сми" localSheetId="91" hidden="1">{#N/A,#N/A,FALSE,"Лист4"}</definedName>
    <definedName name="сми" localSheetId="92" hidden="1">{#N/A,#N/A,FALSE,"Лист4"}</definedName>
    <definedName name="сми" localSheetId="95" hidden="1">{#N/A,#N/A,FALSE,"Лист4"}</definedName>
    <definedName name="сми" localSheetId="97" hidden="1">{#N/A,#N/A,FALSE,"Лист4"}</definedName>
    <definedName name="сми" localSheetId="98" hidden="1">{#N/A,#N/A,FALSE,"Лист4"}</definedName>
    <definedName name="сми" localSheetId="99" hidden="1">{#N/A,#N/A,FALSE,"Лист4"}</definedName>
    <definedName name="сми" localSheetId="100" hidden="1">{#N/A,#N/A,FALSE,"Лист4"}</definedName>
    <definedName name="сми" localSheetId="106" hidden="1">{#N/A,#N/A,FALSE,"Лист4"}</definedName>
    <definedName name="сми" localSheetId="80"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9" hidden="1">{#N/A,#N/A,FALSE,"Лист4"}</definedName>
    <definedName name="сми" localSheetId="50" hidden="1">{#N/A,#N/A,FALSE,"Лист4"}</definedName>
    <definedName name="сми" localSheetId="103" hidden="1">{#N/A,#N/A,FALSE,"Лист4"}</definedName>
    <definedName name="сми" localSheetId="104" hidden="1">{#N/A,#N/A,FALSE,"Лист4"}</definedName>
    <definedName name="сми" localSheetId="105" hidden="1">{#N/A,#N/A,FALSE,"Лист4"}</definedName>
    <definedName name="сми" hidden="1">{#N/A,#N/A,FALSE,"Лист4"}</definedName>
    <definedName name="сс" localSheetId="1" hidden="1">{#N/A,#N/A,FALSE,"Лист4"}</definedName>
    <definedName name="сс" localSheetId="14" hidden="1">{#N/A,#N/A,FALSE,"Лист4"}</definedName>
    <definedName name="сс" localSheetId="17"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6" hidden="1">{#N/A,#N/A,FALSE,"Лист4"}</definedName>
    <definedName name="сс" localSheetId="41" hidden="1">{#N/A,#N/A,FALSE,"Лист4"}</definedName>
    <definedName name="сс" localSheetId="45"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71" hidden="1">{#N/A,#N/A,FALSE,"Лист4"}</definedName>
    <definedName name="сс" localSheetId="65" hidden="1">{#N/A,#N/A,FALSE,"Лист4"}</definedName>
    <definedName name="сс" localSheetId="66" hidden="1">{#N/A,#N/A,FALSE,"Лист4"}</definedName>
    <definedName name="сс" localSheetId="68" hidden="1">{#N/A,#N/A,FALSE,"Лист4"}</definedName>
    <definedName name="сс" localSheetId="69" hidden="1">{#N/A,#N/A,FALSE,"Лист4"}</definedName>
    <definedName name="сс" localSheetId="72" hidden="1">{#N/A,#N/A,FALSE,"Лист4"}</definedName>
    <definedName name="сс" localSheetId="91" hidden="1">{#N/A,#N/A,FALSE,"Лист4"}</definedName>
    <definedName name="сс" localSheetId="92" hidden="1">{#N/A,#N/A,FALSE,"Лист4"}</definedName>
    <definedName name="сс" localSheetId="95" hidden="1">{#N/A,#N/A,FALSE,"Лист4"}</definedName>
    <definedName name="сс" localSheetId="97" hidden="1">{#N/A,#N/A,FALSE,"Лист4"}</definedName>
    <definedName name="сс" localSheetId="98" hidden="1">{#N/A,#N/A,FALSE,"Лист4"}</definedName>
    <definedName name="сс" localSheetId="99" hidden="1">{#N/A,#N/A,FALSE,"Лист4"}</definedName>
    <definedName name="сс" localSheetId="100" hidden="1">{#N/A,#N/A,FALSE,"Лист4"}</definedName>
    <definedName name="сс" localSheetId="106" hidden="1">{#N/A,#N/A,FALSE,"Лист4"}</definedName>
    <definedName name="сс" localSheetId="80"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9" hidden="1">{#N/A,#N/A,FALSE,"Лист4"}</definedName>
    <definedName name="сс" localSheetId="50" hidden="1">{#N/A,#N/A,FALSE,"Лист4"}</definedName>
    <definedName name="сс" localSheetId="103" hidden="1">{#N/A,#N/A,FALSE,"Лист4"}</definedName>
    <definedName name="сс" localSheetId="104" hidden="1">{#N/A,#N/A,FALSE,"Лист4"}</definedName>
    <definedName name="сс" localSheetId="105" hidden="1">{#N/A,#N/A,FALSE,"Лист4"}</definedName>
    <definedName name="сс" hidden="1">{#N/A,#N/A,FALSE,"Лист4"}</definedName>
    <definedName name="стельм." localSheetId="1" hidden="1">{#N/A,#N/A,FALSE,"т17-1банки (2)"}</definedName>
    <definedName name="стельм." localSheetId="14" hidden="1">{#N/A,#N/A,FALSE,"т17-1банки (2)"}</definedName>
    <definedName name="стельм." localSheetId="17"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6" hidden="1">{#N/A,#N/A,FALSE,"т17-1банки (2)"}</definedName>
    <definedName name="стельм." localSheetId="41" hidden="1">{#N/A,#N/A,FALSE,"т17-1банки (2)"}</definedName>
    <definedName name="стельм." localSheetId="45"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71" hidden="1">{#N/A,#N/A,FALSE,"т17-1банки (2)"}</definedName>
    <definedName name="стельм." localSheetId="65" hidden="1">{#N/A,#N/A,FALSE,"т17-1банки (2)"}</definedName>
    <definedName name="стельм." localSheetId="66" hidden="1">{#N/A,#N/A,FALSE,"т17-1банки (2)"}</definedName>
    <definedName name="стельм." localSheetId="68" hidden="1">{#N/A,#N/A,FALSE,"т17-1банки (2)"}</definedName>
    <definedName name="стельм." localSheetId="69" hidden="1">{#N/A,#N/A,FALSE,"т17-1банки (2)"}</definedName>
    <definedName name="стельм." localSheetId="72" hidden="1">{#N/A,#N/A,FALSE,"т17-1банки (2)"}</definedName>
    <definedName name="стельм." localSheetId="91" hidden="1">{#N/A,#N/A,FALSE,"т17-1банки (2)"}</definedName>
    <definedName name="стельм." localSheetId="92" hidden="1">{#N/A,#N/A,FALSE,"т17-1банки (2)"}</definedName>
    <definedName name="стельм." localSheetId="95" hidden="1">{#N/A,#N/A,FALSE,"т17-1банки (2)"}</definedName>
    <definedName name="стельм." localSheetId="97" hidden="1">{#N/A,#N/A,FALSE,"т17-1банки (2)"}</definedName>
    <definedName name="стельм." localSheetId="98" hidden="1">{#N/A,#N/A,FALSE,"т17-1банки (2)"}</definedName>
    <definedName name="стельм." localSheetId="99" hidden="1">{#N/A,#N/A,FALSE,"т17-1банки (2)"}</definedName>
    <definedName name="стельм." localSheetId="100" hidden="1">{#N/A,#N/A,FALSE,"т17-1банки (2)"}</definedName>
    <definedName name="стельм." localSheetId="106" hidden="1">{#N/A,#N/A,FALSE,"т17-1банки (2)"}</definedName>
    <definedName name="стельм." localSheetId="80"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9" hidden="1">{#N/A,#N/A,FALSE,"т17-1банки (2)"}</definedName>
    <definedName name="стельм." localSheetId="50" hidden="1">{#N/A,#N/A,FALSE,"т17-1банки (2)"}</definedName>
    <definedName name="стельм." localSheetId="103" hidden="1">{#N/A,#N/A,FALSE,"т17-1банки (2)"}</definedName>
    <definedName name="стельм." localSheetId="104" hidden="1">{#N/A,#N/A,FALSE,"т17-1банки (2)"}</definedName>
    <definedName name="стельм." localSheetId="105" hidden="1">{#N/A,#N/A,FALSE,"т17-1банки (2)"}</definedName>
    <definedName name="стельм." hidden="1">{#N/A,#N/A,FALSE,"т17-1банки (2)"}</definedName>
    <definedName name="сум" localSheetId="1" hidden="1">{#N/A,#N/A,FALSE,"Лист4"}</definedName>
    <definedName name="сум" localSheetId="14" hidden="1">{#N/A,#N/A,FALSE,"Лист4"}</definedName>
    <definedName name="сум" localSheetId="17"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6" hidden="1">{#N/A,#N/A,FALSE,"Лист4"}</definedName>
    <definedName name="сум" localSheetId="41" hidden="1">{#N/A,#N/A,FALSE,"Лист4"}</definedName>
    <definedName name="сум" localSheetId="45"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71" hidden="1">{#N/A,#N/A,FALSE,"Лист4"}</definedName>
    <definedName name="сум" localSheetId="65" hidden="1">{#N/A,#N/A,FALSE,"Лист4"}</definedName>
    <definedName name="сум" localSheetId="66" hidden="1">{#N/A,#N/A,FALSE,"Лист4"}</definedName>
    <definedName name="сум" localSheetId="68" hidden="1">{#N/A,#N/A,FALSE,"Лист4"}</definedName>
    <definedName name="сум" localSheetId="69" hidden="1">{#N/A,#N/A,FALSE,"Лист4"}</definedName>
    <definedName name="сум" localSheetId="72" hidden="1">{#N/A,#N/A,FALSE,"Лист4"}</definedName>
    <definedName name="сум" localSheetId="91" hidden="1">{#N/A,#N/A,FALSE,"Лист4"}</definedName>
    <definedName name="сум" localSheetId="92" hidden="1">{#N/A,#N/A,FALSE,"Лист4"}</definedName>
    <definedName name="сум" localSheetId="95" hidden="1">{#N/A,#N/A,FALSE,"Лист4"}</definedName>
    <definedName name="сум" localSheetId="97" hidden="1">{#N/A,#N/A,FALSE,"Лист4"}</definedName>
    <definedName name="сум" localSheetId="98" hidden="1">{#N/A,#N/A,FALSE,"Лист4"}</definedName>
    <definedName name="сум" localSheetId="99" hidden="1">{#N/A,#N/A,FALSE,"Лист4"}</definedName>
    <definedName name="сум" localSheetId="100" hidden="1">{#N/A,#N/A,FALSE,"Лист4"}</definedName>
    <definedName name="сум" localSheetId="106" hidden="1">{#N/A,#N/A,FALSE,"Лист4"}</definedName>
    <definedName name="сум" localSheetId="80"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9" hidden="1">{#N/A,#N/A,FALSE,"Лист4"}</definedName>
    <definedName name="сум" localSheetId="50" hidden="1">{#N/A,#N/A,FALSE,"Лист4"}</definedName>
    <definedName name="сум" localSheetId="103" hidden="1">{#N/A,#N/A,FALSE,"Лист4"}</definedName>
    <definedName name="сум" localSheetId="104" hidden="1">{#N/A,#N/A,FALSE,"Лист4"}</definedName>
    <definedName name="сум" localSheetId="105" hidden="1">{#N/A,#N/A,FALSE,"Лист4"}</definedName>
    <definedName name="сум" hidden="1">{#N/A,#N/A,FALSE,"Лист4"}</definedName>
    <definedName name="Суми" localSheetId="1" hidden="1">{#N/A,#N/A,FALSE,"Лист4"}</definedName>
    <definedName name="Суми" localSheetId="14" hidden="1">{#N/A,#N/A,FALSE,"Лист4"}</definedName>
    <definedName name="Суми" localSheetId="17"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6" hidden="1">{#N/A,#N/A,FALSE,"Лист4"}</definedName>
    <definedName name="Суми" localSheetId="41" hidden="1">{#N/A,#N/A,FALSE,"Лист4"}</definedName>
    <definedName name="Суми" localSheetId="45"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71" hidden="1">{#N/A,#N/A,FALSE,"Лист4"}</definedName>
    <definedName name="Суми" localSheetId="65" hidden="1">{#N/A,#N/A,FALSE,"Лист4"}</definedName>
    <definedName name="Суми" localSheetId="66" hidden="1">{#N/A,#N/A,FALSE,"Лист4"}</definedName>
    <definedName name="Суми" localSheetId="68" hidden="1">{#N/A,#N/A,FALSE,"Лист4"}</definedName>
    <definedName name="Суми" localSheetId="69" hidden="1">{#N/A,#N/A,FALSE,"Лист4"}</definedName>
    <definedName name="Суми" localSheetId="72" hidden="1">{#N/A,#N/A,FALSE,"Лист4"}</definedName>
    <definedName name="Суми" localSheetId="91" hidden="1">{#N/A,#N/A,FALSE,"Лист4"}</definedName>
    <definedName name="Суми" localSheetId="92" hidden="1">{#N/A,#N/A,FALSE,"Лист4"}</definedName>
    <definedName name="Суми" localSheetId="95" hidden="1">{#N/A,#N/A,FALSE,"Лист4"}</definedName>
    <definedName name="Суми" localSheetId="97" hidden="1">{#N/A,#N/A,FALSE,"Лист4"}</definedName>
    <definedName name="Суми" localSheetId="98" hidden="1">{#N/A,#N/A,FALSE,"Лист4"}</definedName>
    <definedName name="Суми" localSheetId="99" hidden="1">{#N/A,#N/A,FALSE,"Лист4"}</definedName>
    <definedName name="Суми" localSheetId="100" hidden="1">{#N/A,#N/A,FALSE,"Лист4"}</definedName>
    <definedName name="Суми" localSheetId="106" hidden="1">{#N/A,#N/A,FALSE,"Лист4"}</definedName>
    <definedName name="Суми" localSheetId="80"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9" hidden="1">{#N/A,#N/A,FALSE,"Лист4"}</definedName>
    <definedName name="Суми" localSheetId="50" hidden="1">{#N/A,#N/A,FALSE,"Лист4"}</definedName>
    <definedName name="Суми" localSheetId="103" hidden="1">{#N/A,#N/A,FALSE,"Лист4"}</definedName>
    <definedName name="Суми" localSheetId="104" hidden="1">{#N/A,#N/A,FALSE,"Лист4"}</definedName>
    <definedName name="Суми" localSheetId="105" hidden="1">{#N/A,#N/A,FALSE,"Лист4"}</definedName>
    <definedName name="Суми" hidden="1">{#N/A,#N/A,FALSE,"Лист4"}</definedName>
    <definedName name="счу" localSheetId="1" hidden="1">{#N/A,#N/A,FALSE,"Лист4"}</definedName>
    <definedName name="счу" localSheetId="14" hidden="1">{#N/A,#N/A,FALSE,"Лист4"}</definedName>
    <definedName name="счу" localSheetId="17"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6" hidden="1">{#N/A,#N/A,FALSE,"Лист4"}</definedName>
    <definedName name="счу" localSheetId="41" hidden="1">{#N/A,#N/A,FALSE,"Лист4"}</definedName>
    <definedName name="счу" localSheetId="45"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71" hidden="1">{#N/A,#N/A,FALSE,"Лист4"}</definedName>
    <definedName name="счу" localSheetId="65" hidden="1">{#N/A,#N/A,FALSE,"Лист4"}</definedName>
    <definedName name="счу" localSheetId="66" hidden="1">{#N/A,#N/A,FALSE,"Лист4"}</definedName>
    <definedName name="счу" localSheetId="68" hidden="1">{#N/A,#N/A,FALSE,"Лист4"}</definedName>
    <definedName name="счу" localSheetId="69" hidden="1">{#N/A,#N/A,FALSE,"Лист4"}</definedName>
    <definedName name="счу" localSheetId="72" hidden="1">{#N/A,#N/A,FALSE,"Лист4"}</definedName>
    <definedName name="счу" localSheetId="91" hidden="1">{#N/A,#N/A,FALSE,"Лист4"}</definedName>
    <definedName name="счу" localSheetId="92" hidden="1">{#N/A,#N/A,FALSE,"Лист4"}</definedName>
    <definedName name="счу" localSheetId="95" hidden="1">{#N/A,#N/A,FALSE,"Лист4"}</definedName>
    <definedName name="счу" localSheetId="97" hidden="1">{#N/A,#N/A,FALSE,"Лист4"}</definedName>
    <definedName name="счу" localSheetId="98" hidden="1">{#N/A,#N/A,FALSE,"Лист4"}</definedName>
    <definedName name="счу" localSheetId="99" hidden="1">{#N/A,#N/A,FALSE,"Лист4"}</definedName>
    <definedName name="счу" localSheetId="100" hidden="1">{#N/A,#N/A,FALSE,"Лист4"}</definedName>
    <definedName name="счу" localSheetId="106" hidden="1">{#N/A,#N/A,FALSE,"Лист4"}</definedName>
    <definedName name="счу" localSheetId="80"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9" hidden="1">{#N/A,#N/A,FALSE,"Лист4"}</definedName>
    <definedName name="счу" localSheetId="50" hidden="1">{#N/A,#N/A,FALSE,"Лист4"}</definedName>
    <definedName name="счу" localSheetId="103" hidden="1">{#N/A,#N/A,FALSE,"Лист4"}</definedName>
    <definedName name="счу" localSheetId="104" hidden="1">{#N/A,#N/A,FALSE,"Лист4"}</definedName>
    <definedName name="счу" localSheetId="105" hidden="1">{#N/A,#N/A,FALSE,"Лист4"}</definedName>
    <definedName name="счу" hidden="1">{#N/A,#N/A,FALSE,"Лист4"}</definedName>
    <definedName name="счя" localSheetId="1" hidden="1">{#N/A,#N/A,FALSE,"Лист4"}</definedName>
    <definedName name="счя" localSheetId="14" hidden="1">{#N/A,#N/A,FALSE,"Лист4"}</definedName>
    <definedName name="счя" localSheetId="17"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6" hidden="1">{#N/A,#N/A,FALSE,"Лист4"}</definedName>
    <definedName name="счя" localSheetId="41" hidden="1">{#N/A,#N/A,FALSE,"Лист4"}</definedName>
    <definedName name="счя" localSheetId="45"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71" hidden="1">{#N/A,#N/A,FALSE,"Лист4"}</definedName>
    <definedName name="счя" localSheetId="65" hidden="1">{#N/A,#N/A,FALSE,"Лист4"}</definedName>
    <definedName name="счя" localSheetId="66" hidden="1">{#N/A,#N/A,FALSE,"Лист4"}</definedName>
    <definedName name="счя" localSheetId="68" hidden="1">{#N/A,#N/A,FALSE,"Лист4"}</definedName>
    <definedName name="счя" localSheetId="69" hidden="1">{#N/A,#N/A,FALSE,"Лист4"}</definedName>
    <definedName name="счя" localSheetId="72" hidden="1">{#N/A,#N/A,FALSE,"Лист4"}</definedName>
    <definedName name="счя" localSheetId="91" hidden="1">{#N/A,#N/A,FALSE,"Лист4"}</definedName>
    <definedName name="счя" localSheetId="92" hidden="1">{#N/A,#N/A,FALSE,"Лист4"}</definedName>
    <definedName name="счя" localSheetId="95" hidden="1">{#N/A,#N/A,FALSE,"Лист4"}</definedName>
    <definedName name="счя" localSheetId="97" hidden="1">{#N/A,#N/A,FALSE,"Лист4"}</definedName>
    <definedName name="счя" localSheetId="98" hidden="1">{#N/A,#N/A,FALSE,"Лист4"}</definedName>
    <definedName name="счя" localSheetId="99" hidden="1">{#N/A,#N/A,FALSE,"Лист4"}</definedName>
    <definedName name="счя" localSheetId="100" hidden="1">{#N/A,#N/A,FALSE,"Лист4"}</definedName>
    <definedName name="счя" localSheetId="106" hidden="1">{#N/A,#N/A,FALSE,"Лист4"}</definedName>
    <definedName name="счя" localSheetId="80"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9" hidden="1">{#N/A,#N/A,FALSE,"Лист4"}</definedName>
    <definedName name="счя" localSheetId="50" hidden="1">{#N/A,#N/A,FALSE,"Лист4"}</definedName>
    <definedName name="счя" localSheetId="103" hidden="1">{#N/A,#N/A,FALSE,"Лист4"}</definedName>
    <definedName name="счя" localSheetId="104" hidden="1">{#N/A,#N/A,FALSE,"Лист4"}</definedName>
    <definedName name="счя" localSheetId="105" hidden="1">{#N/A,#N/A,FALSE,"Лист4"}</definedName>
    <definedName name="счя" hidden="1">{#N/A,#N/A,FALSE,"Лист4"}</definedName>
    <definedName name="т05" localSheetId="1" hidden="1">{#N/A,#N/A,FALSE,"т04"}</definedName>
    <definedName name="т05" localSheetId="2" hidden="1">{#N/A,#N/A,FALSE,"т04"}</definedName>
    <definedName name="т05" localSheetId="12" hidden="1">{#N/A,#N/A,FALSE,"т04"}</definedName>
    <definedName name="т05" localSheetId="14" hidden="1">{#N/A,#N/A,FALSE,"т04"}</definedName>
    <definedName name="т05" localSheetId="15" hidden="1">{#N/A,#N/A,FALSE,"т04"}</definedName>
    <definedName name="т05" localSheetId="17" hidden="1">{#N/A,#N/A,FALSE,"т04"}</definedName>
    <definedName name="т05" localSheetId="18" hidden="1">{#N/A,#N/A,FALSE,"т04"}</definedName>
    <definedName name="т05" localSheetId="19"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3" hidden="1">{#N/A,#N/A,FALSE,"т04"}</definedName>
    <definedName name="т05" localSheetId="34" hidden="1">{#N/A,#N/A,FALSE,"т04"}</definedName>
    <definedName name="т05" localSheetId="35" hidden="1">{#N/A,#N/A,FALSE,"т04"}</definedName>
    <definedName name="т05" localSheetId="36"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71" hidden="1">{#N/A,#N/A,FALSE,"т04"}</definedName>
    <definedName name="т05" localSheetId="65" hidden="1">{#N/A,#N/A,FALSE,"т04"}</definedName>
    <definedName name="т05" localSheetId="66" hidden="1">{#N/A,#N/A,FALSE,"т04"}</definedName>
    <definedName name="т05" localSheetId="68" hidden="1">{#N/A,#N/A,FALSE,"т04"}</definedName>
    <definedName name="т05" localSheetId="69" hidden="1">{#N/A,#N/A,FALSE,"т04"}</definedName>
    <definedName name="т05" localSheetId="72" hidden="1">{#N/A,#N/A,FALSE,"т04"}</definedName>
    <definedName name="т05" localSheetId="91" hidden="1">{#N/A,#N/A,FALSE,"т04"}</definedName>
    <definedName name="т05" localSheetId="92" hidden="1">{#N/A,#N/A,FALSE,"т04"}</definedName>
    <definedName name="т05" localSheetId="95" hidden="1">{#N/A,#N/A,FALSE,"т04"}</definedName>
    <definedName name="т05" localSheetId="97" hidden="1">{#N/A,#N/A,FALSE,"т04"}</definedName>
    <definedName name="т05" localSheetId="98" hidden="1">{#N/A,#N/A,FALSE,"т04"}</definedName>
    <definedName name="т05" localSheetId="99" hidden="1">{#N/A,#N/A,FALSE,"т04"}</definedName>
    <definedName name="т05" localSheetId="100" hidden="1">{#N/A,#N/A,FALSE,"т04"}</definedName>
    <definedName name="т05" localSheetId="106" hidden="1">{#N/A,#N/A,FALSE,"т04"}</definedName>
    <definedName name="т05" localSheetId="80"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9" hidden="1">{#N/A,#N/A,FALSE,"т04"}</definedName>
    <definedName name="т05" localSheetId="50" hidden="1">{#N/A,#N/A,FALSE,"т04"}</definedName>
    <definedName name="т05" localSheetId="51" hidden="1">{#N/A,#N/A,FALSE,"т04"}</definedName>
    <definedName name="т05" localSheetId="103" hidden="1">{#N/A,#N/A,FALSE,"т04"}</definedName>
    <definedName name="т05" localSheetId="104" hidden="1">{#N/A,#N/A,FALSE,"т04"}</definedName>
    <definedName name="т05" localSheetId="105" hidden="1">{#N/A,#N/A,FALSE,"т04"}</definedName>
    <definedName name="т05" hidden="1">{#N/A,#N/A,FALSE,"т04"}</definedName>
    <definedName name="т05_2" localSheetId="1" hidden="1">{#N/A,#N/A,FALSE,"т04"}</definedName>
    <definedName name="т05_2" localSheetId="14" hidden="1">{#N/A,#N/A,FALSE,"т04"}</definedName>
    <definedName name="т05_2" localSheetId="17"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3" hidden="1">{#N/A,#N/A,FALSE,"т04"}</definedName>
    <definedName name="т05_2" localSheetId="34" hidden="1">{#N/A,#N/A,FALSE,"т04"}</definedName>
    <definedName name="т05_2" localSheetId="35" hidden="1">{#N/A,#N/A,FALSE,"т04"}</definedName>
    <definedName name="т05_2" localSheetId="36" hidden="1">{#N/A,#N/A,FALSE,"т04"}</definedName>
    <definedName name="т05_2" localSheetId="41" hidden="1">{#N/A,#N/A,FALSE,"т04"}</definedName>
    <definedName name="т05_2" localSheetId="45"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65" hidden="1">{#N/A,#N/A,FALSE,"т04"}</definedName>
    <definedName name="т05_2" localSheetId="66" hidden="1">{#N/A,#N/A,FALSE,"т04"}</definedName>
    <definedName name="т05_2" localSheetId="92" hidden="1">{#N/A,#N/A,FALSE,"т04"}</definedName>
    <definedName name="т05_2" localSheetId="95" hidden="1">{#N/A,#N/A,FALSE,"т04"}</definedName>
    <definedName name="т05_2" localSheetId="99" hidden="1">{#N/A,#N/A,FALSE,"т04"}</definedName>
    <definedName name="т05_2" localSheetId="80"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103" hidden="1">{#N/A,#N/A,FALSE,"т04"}</definedName>
    <definedName name="т05_2" localSheetId="104" hidden="1">{#N/A,#N/A,FALSE,"т04"}</definedName>
    <definedName name="т05_2" localSheetId="105" hidden="1">{#N/A,#N/A,FALSE,"т04"}</definedName>
    <definedName name="т05_2" hidden="1">{#N/A,#N/A,FALSE,"т04"}</definedName>
    <definedName name="т05_2_1" localSheetId="1" hidden="1">{#N/A,#N/A,FALSE,"т04"}</definedName>
    <definedName name="т05_2_1" localSheetId="14" hidden="1">{#N/A,#N/A,FALSE,"т04"}</definedName>
    <definedName name="т05_2_1" localSheetId="17"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6" hidden="1">{#N/A,#N/A,FALSE,"т04"}</definedName>
    <definedName name="т05_2_1" localSheetId="41" hidden="1">{#N/A,#N/A,FALSE,"т04"}</definedName>
    <definedName name="т05_2_1" localSheetId="45"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65" hidden="1">{#N/A,#N/A,FALSE,"т04"}</definedName>
    <definedName name="т05_2_1" localSheetId="66" hidden="1">{#N/A,#N/A,FALSE,"т04"}</definedName>
    <definedName name="т05_2_1" localSheetId="92" hidden="1">{#N/A,#N/A,FALSE,"т04"}</definedName>
    <definedName name="т05_2_1" localSheetId="95" hidden="1">{#N/A,#N/A,FALSE,"т04"}</definedName>
    <definedName name="т05_2_1" localSheetId="99" hidden="1">{#N/A,#N/A,FALSE,"т04"}</definedName>
    <definedName name="т05_2_1" localSheetId="80"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103" hidden="1">{#N/A,#N/A,FALSE,"т04"}</definedName>
    <definedName name="т05_2_1" localSheetId="104" hidden="1">{#N/A,#N/A,FALSE,"т04"}</definedName>
    <definedName name="т05_2_1" localSheetId="105" hidden="1">{#N/A,#N/A,FALSE,"т04"}</definedName>
    <definedName name="т05_2_1" hidden="1">{#N/A,#N/A,FALSE,"т04"}</definedName>
    <definedName name="т841" localSheetId="1" hidden="1">{#N/A,#N/A,FALSE,"т02бд"}</definedName>
    <definedName name="т841" localSheetId="14" hidden="1">{#N/A,#N/A,FALSE,"т02бд"}</definedName>
    <definedName name="т841" localSheetId="17"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6" hidden="1">{#N/A,#N/A,FALSE,"т02бд"}</definedName>
    <definedName name="т841" localSheetId="41" hidden="1">{#N/A,#N/A,FALSE,"т02бд"}</definedName>
    <definedName name="т841" localSheetId="45"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71" hidden="1">{#N/A,#N/A,FALSE,"т02бд"}</definedName>
    <definedName name="т841" localSheetId="65" hidden="1">{#N/A,#N/A,FALSE,"т02бд"}</definedName>
    <definedName name="т841" localSheetId="66" hidden="1">{#N/A,#N/A,FALSE,"т02бд"}</definedName>
    <definedName name="т841" localSheetId="68" hidden="1">{#N/A,#N/A,FALSE,"т02бд"}</definedName>
    <definedName name="т841" localSheetId="69" hidden="1">{#N/A,#N/A,FALSE,"т02бд"}</definedName>
    <definedName name="т841" localSheetId="72" hidden="1">{#N/A,#N/A,FALSE,"т02бд"}</definedName>
    <definedName name="т841" localSheetId="91" hidden="1">{#N/A,#N/A,FALSE,"т02бд"}</definedName>
    <definedName name="т841" localSheetId="92" hidden="1">{#N/A,#N/A,FALSE,"т02бд"}</definedName>
    <definedName name="т841" localSheetId="95" hidden="1">{#N/A,#N/A,FALSE,"т02бд"}</definedName>
    <definedName name="т841" localSheetId="97" hidden="1">{#N/A,#N/A,FALSE,"т02бд"}</definedName>
    <definedName name="т841" localSheetId="98" hidden="1">{#N/A,#N/A,FALSE,"т02бд"}</definedName>
    <definedName name="т841" localSheetId="99" hidden="1">{#N/A,#N/A,FALSE,"т02бд"}</definedName>
    <definedName name="т841" localSheetId="100" hidden="1">{#N/A,#N/A,FALSE,"т02бд"}</definedName>
    <definedName name="т841" localSheetId="106" hidden="1">{#N/A,#N/A,FALSE,"т02бд"}</definedName>
    <definedName name="т841" localSheetId="80"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9" hidden="1">{#N/A,#N/A,FALSE,"т02бд"}</definedName>
    <definedName name="т841" localSheetId="50" hidden="1">{#N/A,#N/A,FALSE,"т02бд"}</definedName>
    <definedName name="т841" localSheetId="103" hidden="1">{#N/A,#N/A,FALSE,"т02бд"}</definedName>
    <definedName name="т841" localSheetId="104" hidden="1">{#N/A,#N/A,FALSE,"т02бд"}</definedName>
    <definedName name="т841" localSheetId="10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7"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99"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6"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4" hidden="1">{"BOP_TAB",#N/A,FALSE,"N";"MIDTERM_TAB",#N/A,FALSE,"O";"FUND_CRED",#N/A,FALSE,"P";"DEBT_TAB1",#N/A,FALSE,"Q";"DEBT_TAB2",#N/A,FALSE,"Q";"FORFIN_TAB1",#N/A,FALSE,"R";"FORFIN_TAB2",#N/A,FALSE,"R";"BOP_ANALY",#N/A,FALSE,"U"}</definedName>
    <definedName name="там06_2010" localSheetId="10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92" hidden="1">{"BOP_TAB",#N/A,FALSE,"N";"MIDTERM_TAB",#N/A,FALSE,"O";"FUND_CRED",#N/A,FALSE,"P";"DEBT_TAB1",#N/A,FALSE,"Q";"DEBT_TAB2",#N/A,FALSE,"Q";"FORFIN_TAB1",#N/A,FALSE,"R";"FORFIN_TAB2",#N/A,FALSE,"R";"BOP_ANALY",#N/A,FALSE,"U"}</definedName>
    <definedName name="там06_2010_1" localSheetId="95" hidden="1">{"BOP_TAB",#N/A,FALSE,"N";"MIDTERM_TAB",#N/A,FALSE,"O";"FUND_CRED",#N/A,FALSE,"P";"DEBT_TAB1",#N/A,FALSE,"Q";"DEBT_TAB2",#N/A,FALSE,"Q";"FORFIN_TAB1",#N/A,FALSE,"R";"FORFIN_TAB2",#N/A,FALSE,"R";"BOP_ANALY",#N/A,FALSE,"U"}</definedName>
    <definedName name="там06_2010_1" localSheetId="99"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103" hidden="1">{"BOP_TAB",#N/A,FALSE,"N";"MIDTERM_TAB",#N/A,FALSE,"O";"FUND_CRED",#N/A,FALSE,"P";"DEBT_TAB1",#N/A,FALSE,"Q";"DEBT_TAB2",#N/A,FALSE,"Q";"FORFIN_TAB1",#N/A,FALSE,"R";"FORFIN_TAB2",#N/A,FALSE,"R";"BOP_ANALY",#N/A,FALSE,"U"}</definedName>
    <definedName name="там06_2010_1" localSheetId="104" hidden="1">{"BOP_TAB",#N/A,FALSE,"N";"MIDTERM_TAB",#N/A,FALSE,"O";"FUND_CRED",#N/A,FALSE,"P";"DEBT_TAB1",#N/A,FALSE,"Q";"DEBT_TAB2",#N/A,FALSE,"Q";"FORFIN_TAB1",#N/A,FALSE,"R";"FORFIN_TAB2",#N/A,FALSE,"R";"BOP_ANALY",#N/A,FALSE,"U"}</definedName>
    <definedName name="там06_2010_1" localSheetId="105"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92" hidden="1">{"BOP_TAB",#N/A,FALSE,"N";"MIDTERM_TAB",#N/A,FALSE,"O";"FUND_CRED",#N/A,FALSE,"P";"DEBT_TAB1",#N/A,FALSE,"Q";"DEBT_TAB2",#N/A,FALSE,"Q";"FORFIN_TAB1",#N/A,FALSE,"R";"FORFIN_TAB2",#N/A,FALSE,"R";"BOP_ANALY",#N/A,FALSE,"U"}</definedName>
    <definedName name="там06_2010_2" localSheetId="95" hidden="1">{"BOP_TAB",#N/A,FALSE,"N";"MIDTERM_TAB",#N/A,FALSE,"O";"FUND_CRED",#N/A,FALSE,"P";"DEBT_TAB1",#N/A,FALSE,"Q";"DEBT_TAB2",#N/A,FALSE,"Q";"FORFIN_TAB1",#N/A,FALSE,"R";"FORFIN_TAB2",#N/A,FALSE,"R";"BOP_ANALY",#N/A,FALSE,"U"}</definedName>
    <definedName name="там06_2010_2" localSheetId="99"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103" hidden="1">{"BOP_TAB",#N/A,FALSE,"N";"MIDTERM_TAB",#N/A,FALSE,"O";"FUND_CRED",#N/A,FALSE,"P";"DEBT_TAB1",#N/A,FALSE,"Q";"DEBT_TAB2",#N/A,FALSE,"Q";"FORFIN_TAB1",#N/A,FALSE,"R";"FORFIN_TAB2",#N/A,FALSE,"R";"BOP_ANALY",#N/A,FALSE,"U"}</definedName>
    <definedName name="там06_2010_2" localSheetId="104" hidden="1">{"BOP_TAB",#N/A,FALSE,"N";"MIDTERM_TAB",#N/A,FALSE,"O";"FUND_CRED",#N/A,FALSE,"P";"DEBT_TAB1",#N/A,FALSE,"Q";"DEBT_TAB2",#N/A,FALSE,"Q";"FORFIN_TAB1",#N/A,FALSE,"R";"FORFIN_TAB2",#N/A,FALSE,"R";"BOP_ANALY",#N/A,FALSE,"U"}</definedName>
    <definedName name="там06_2010_2" localSheetId="105"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4" hidden="1">{#N/A,#N/A,FALSE,"Лист4"}</definedName>
    <definedName name="тогн" localSheetId="17"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6" hidden="1">{#N/A,#N/A,FALSE,"Лист4"}</definedName>
    <definedName name="тогн" localSheetId="41" hidden="1">{#N/A,#N/A,FALSE,"Лист4"}</definedName>
    <definedName name="тогн" localSheetId="45"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71" hidden="1">{#N/A,#N/A,FALSE,"Лист4"}</definedName>
    <definedName name="тогн" localSheetId="65" hidden="1">{#N/A,#N/A,FALSE,"Лист4"}</definedName>
    <definedName name="тогн" localSheetId="66" hidden="1">{#N/A,#N/A,FALSE,"Лист4"}</definedName>
    <definedName name="тогн" localSheetId="68" hidden="1">{#N/A,#N/A,FALSE,"Лист4"}</definedName>
    <definedName name="тогн" localSheetId="69" hidden="1">{#N/A,#N/A,FALSE,"Лист4"}</definedName>
    <definedName name="тогн" localSheetId="72" hidden="1">{#N/A,#N/A,FALSE,"Лист4"}</definedName>
    <definedName name="тогн" localSheetId="91" hidden="1">{#N/A,#N/A,FALSE,"Лист4"}</definedName>
    <definedName name="тогн" localSheetId="92" hidden="1">{#N/A,#N/A,FALSE,"Лист4"}</definedName>
    <definedName name="тогн" localSheetId="95" hidden="1">{#N/A,#N/A,FALSE,"Лист4"}</definedName>
    <definedName name="тогн" localSheetId="97" hidden="1">{#N/A,#N/A,FALSE,"Лист4"}</definedName>
    <definedName name="тогн" localSheetId="98" hidden="1">{#N/A,#N/A,FALSE,"Лист4"}</definedName>
    <definedName name="тогн" localSheetId="99" hidden="1">{#N/A,#N/A,FALSE,"Лист4"}</definedName>
    <definedName name="тогн" localSheetId="100" hidden="1">{#N/A,#N/A,FALSE,"Лист4"}</definedName>
    <definedName name="тогн" localSheetId="106" hidden="1">{#N/A,#N/A,FALSE,"Лист4"}</definedName>
    <definedName name="тогн" localSheetId="80"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9" hidden="1">{#N/A,#N/A,FALSE,"Лист4"}</definedName>
    <definedName name="тогн" localSheetId="50" hidden="1">{#N/A,#N/A,FALSE,"Лист4"}</definedName>
    <definedName name="тогн" localSheetId="103" hidden="1">{#N/A,#N/A,FALSE,"Лист4"}</definedName>
    <definedName name="тогн" localSheetId="104" hidden="1">{#N/A,#N/A,FALSE,"Лист4"}</definedName>
    <definedName name="тогн" localSheetId="105" hidden="1">{#N/A,#N/A,FALSE,"Лист4"}</definedName>
    <definedName name="тогн" hidden="1">{#N/A,#N/A,FALSE,"Лист4"}</definedName>
    <definedName name="трн" localSheetId="1" hidden="1">{#N/A,#N/A,FALSE,"Лист4"}</definedName>
    <definedName name="трн" localSheetId="14" hidden="1">{#N/A,#N/A,FALSE,"Лист4"}</definedName>
    <definedName name="трн" localSheetId="17"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6" hidden="1">{#N/A,#N/A,FALSE,"Лист4"}</definedName>
    <definedName name="трн" localSheetId="41" hidden="1">{#N/A,#N/A,FALSE,"Лист4"}</definedName>
    <definedName name="трн" localSheetId="45"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71" hidden="1">{#N/A,#N/A,FALSE,"Лист4"}</definedName>
    <definedName name="трн" localSheetId="65" hidden="1">{#N/A,#N/A,FALSE,"Лист4"}</definedName>
    <definedName name="трн" localSheetId="66" hidden="1">{#N/A,#N/A,FALSE,"Лист4"}</definedName>
    <definedName name="трн" localSheetId="68" hidden="1">{#N/A,#N/A,FALSE,"Лист4"}</definedName>
    <definedName name="трн" localSheetId="69" hidden="1">{#N/A,#N/A,FALSE,"Лист4"}</definedName>
    <definedName name="трн" localSheetId="72" hidden="1">{#N/A,#N/A,FALSE,"Лист4"}</definedName>
    <definedName name="трн" localSheetId="91" hidden="1">{#N/A,#N/A,FALSE,"Лист4"}</definedName>
    <definedName name="трн" localSheetId="92" hidden="1">{#N/A,#N/A,FALSE,"Лист4"}</definedName>
    <definedName name="трн" localSheetId="95" hidden="1">{#N/A,#N/A,FALSE,"Лист4"}</definedName>
    <definedName name="трн" localSheetId="97" hidden="1">{#N/A,#N/A,FALSE,"Лист4"}</definedName>
    <definedName name="трн" localSheetId="98" hidden="1">{#N/A,#N/A,FALSE,"Лист4"}</definedName>
    <definedName name="трн" localSheetId="99" hidden="1">{#N/A,#N/A,FALSE,"Лист4"}</definedName>
    <definedName name="трн" localSheetId="100" hidden="1">{#N/A,#N/A,FALSE,"Лист4"}</definedName>
    <definedName name="трн" localSheetId="106" hidden="1">{#N/A,#N/A,FALSE,"Лист4"}</definedName>
    <definedName name="трн" localSheetId="80"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9" hidden="1">{#N/A,#N/A,FALSE,"Лист4"}</definedName>
    <definedName name="трн" localSheetId="50" hidden="1">{#N/A,#N/A,FALSE,"Лист4"}</definedName>
    <definedName name="трн" localSheetId="103" hidden="1">{#N/A,#N/A,FALSE,"Лист4"}</definedName>
    <definedName name="трн" localSheetId="104" hidden="1">{#N/A,#N/A,FALSE,"Лист4"}</definedName>
    <definedName name="трн" localSheetId="105" hidden="1">{#N/A,#N/A,FALSE,"Лист4"}</definedName>
    <definedName name="трн" hidden="1">{#N/A,#N/A,FALSE,"Лист4"}</definedName>
    <definedName name="тт" localSheetId="1" hidden="1">{#N/A,#N/A,FALSE,"т04"}</definedName>
    <definedName name="тт" localSheetId="14" hidden="1">{#N/A,#N/A,FALSE,"т04"}</definedName>
    <definedName name="тт" localSheetId="17"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3" hidden="1">{#N/A,#N/A,FALSE,"т04"}</definedName>
    <definedName name="тт" localSheetId="34" hidden="1">{#N/A,#N/A,FALSE,"т04"}</definedName>
    <definedName name="тт" localSheetId="35" hidden="1">{#N/A,#N/A,FALSE,"т04"}</definedName>
    <definedName name="тт" localSheetId="36" hidden="1">{#N/A,#N/A,FALSE,"т04"}</definedName>
    <definedName name="тт" localSheetId="41" hidden="1">{#N/A,#N/A,FALSE,"т04"}</definedName>
    <definedName name="тт" localSheetId="45"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71" hidden="1">{#N/A,#N/A,FALSE,"т04"}</definedName>
    <definedName name="тт" localSheetId="65" hidden="1">{#N/A,#N/A,FALSE,"т04"}</definedName>
    <definedName name="тт" localSheetId="66" hidden="1">{#N/A,#N/A,FALSE,"т04"}</definedName>
    <definedName name="тт" localSheetId="68" hidden="1">{#N/A,#N/A,FALSE,"т04"}</definedName>
    <definedName name="тт" localSheetId="69" hidden="1">{#N/A,#N/A,FALSE,"т04"}</definedName>
    <definedName name="тт" localSheetId="72" hidden="1">{#N/A,#N/A,FALSE,"т04"}</definedName>
    <definedName name="тт" localSheetId="91" hidden="1">{#N/A,#N/A,FALSE,"т04"}</definedName>
    <definedName name="тт" localSheetId="92" hidden="1">{#N/A,#N/A,FALSE,"т04"}</definedName>
    <definedName name="тт" localSheetId="95" hidden="1">{#N/A,#N/A,FALSE,"т04"}</definedName>
    <definedName name="тт" localSheetId="97" hidden="1">{#N/A,#N/A,FALSE,"т04"}</definedName>
    <definedName name="тт" localSheetId="98" hidden="1">{#N/A,#N/A,FALSE,"т04"}</definedName>
    <definedName name="тт" localSheetId="99" hidden="1">{#N/A,#N/A,FALSE,"т04"}</definedName>
    <definedName name="тт" localSheetId="100" hidden="1">{#N/A,#N/A,FALSE,"т04"}</definedName>
    <definedName name="тт" localSheetId="106" hidden="1">{#N/A,#N/A,FALSE,"т04"}</definedName>
    <definedName name="тт" localSheetId="80"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9" hidden="1">{#N/A,#N/A,FALSE,"т04"}</definedName>
    <definedName name="тт" localSheetId="50" hidden="1">{#N/A,#N/A,FALSE,"т04"}</definedName>
    <definedName name="тт" localSheetId="103" hidden="1">{#N/A,#N/A,FALSE,"т04"}</definedName>
    <definedName name="тт" localSheetId="104" hidden="1">{#N/A,#N/A,FALSE,"т04"}</definedName>
    <definedName name="тт" localSheetId="10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7"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99"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6"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4" hidden="1">{"BOP_TAB",#N/A,FALSE,"N";"MIDTERM_TAB",#N/A,FALSE,"O";"FUND_CRED",#N/A,FALSE,"P";"DEBT_TAB1",#N/A,FALSE,"Q";"DEBT_TAB2",#N/A,FALSE,"Q";"FORFIN_TAB1",#N/A,FALSE,"R";"FORFIN_TAB2",#N/A,FALSE,"R";"BOP_ANALY",#N/A,FALSE,"U"}</definedName>
    <definedName name="ттт" localSheetId="10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4" hidden="1">{#N/A,#N/A,FALSE,"Лист4"}</definedName>
    <definedName name="ть" localSheetId="17"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6" hidden="1">{#N/A,#N/A,FALSE,"Лист4"}</definedName>
    <definedName name="ть" localSheetId="41" hidden="1">{#N/A,#N/A,FALSE,"Лист4"}</definedName>
    <definedName name="ть" localSheetId="45"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71" hidden="1">{#N/A,#N/A,FALSE,"Лист4"}</definedName>
    <definedName name="ть" localSheetId="65" hidden="1">{#N/A,#N/A,FALSE,"Лист4"}</definedName>
    <definedName name="ть" localSheetId="66" hidden="1">{#N/A,#N/A,FALSE,"Лист4"}</definedName>
    <definedName name="ть" localSheetId="68" hidden="1">{#N/A,#N/A,FALSE,"Лист4"}</definedName>
    <definedName name="ть" localSheetId="69" hidden="1">{#N/A,#N/A,FALSE,"Лист4"}</definedName>
    <definedName name="ть" localSheetId="72" hidden="1">{#N/A,#N/A,FALSE,"Лист4"}</definedName>
    <definedName name="ть" localSheetId="91" hidden="1">{#N/A,#N/A,FALSE,"Лист4"}</definedName>
    <definedName name="ть" localSheetId="92" hidden="1">{#N/A,#N/A,FALSE,"Лист4"}</definedName>
    <definedName name="ть" localSheetId="95" hidden="1">{#N/A,#N/A,FALSE,"Лист4"}</definedName>
    <definedName name="ть" localSheetId="97" hidden="1">{#N/A,#N/A,FALSE,"Лист4"}</definedName>
    <definedName name="ть" localSheetId="98" hidden="1">{#N/A,#N/A,FALSE,"Лист4"}</definedName>
    <definedName name="ть" localSheetId="99" hidden="1">{#N/A,#N/A,FALSE,"Лист4"}</definedName>
    <definedName name="ть" localSheetId="100" hidden="1">{#N/A,#N/A,FALSE,"Лист4"}</definedName>
    <definedName name="ть" localSheetId="106" hidden="1">{#N/A,#N/A,FALSE,"Лист4"}</definedName>
    <definedName name="ть" localSheetId="80"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9" hidden="1">{#N/A,#N/A,FALSE,"Лист4"}</definedName>
    <definedName name="ть" localSheetId="50" hidden="1">{#N/A,#N/A,FALSE,"Лист4"}</definedName>
    <definedName name="ть" localSheetId="103" hidden="1">{#N/A,#N/A,FALSE,"Лист4"}</definedName>
    <definedName name="ть" localSheetId="104" hidden="1">{#N/A,#N/A,FALSE,"Лист4"}</definedName>
    <definedName name="ть" localSheetId="105" hidden="1">{#N/A,#N/A,FALSE,"Лист4"}</definedName>
    <definedName name="ть" hidden="1">{#N/A,#N/A,FALSE,"Лист4"}</definedName>
    <definedName name="уа" localSheetId="1" hidden="1">{#N/A,#N/A,FALSE,"Лист4"}</definedName>
    <definedName name="уа" localSheetId="14" hidden="1">{#N/A,#N/A,FALSE,"Лист4"}</definedName>
    <definedName name="уа" localSheetId="17"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6" hidden="1">{#N/A,#N/A,FALSE,"Лист4"}</definedName>
    <definedName name="уа" localSheetId="41" hidden="1">{#N/A,#N/A,FALSE,"Лист4"}</definedName>
    <definedName name="уа" localSheetId="45"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71" hidden="1">{#N/A,#N/A,FALSE,"Лист4"}</definedName>
    <definedName name="уа" localSheetId="65" hidden="1">{#N/A,#N/A,FALSE,"Лист4"}</definedName>
    <definedName name="уа" localSheetId="66" hidden="1">{#N/A,#N/A,FALSE,"Лист4"}</definedName>
    <definedName name="уа" localSheetId="68" hidden="1">{#N/A,#N/A,FALSE,"Лист4"}</definedName>
    <definedName name="уа" localSheetId="69" hidden="1">{#N/A,#N/A,FALSE,"Лист4"}</definedName>
    <definedName name="уа" localSheetId="72" hidden="1">{#N/A,#N/A,FALSE,"Лист4"}</definedName>
    <definedName name="уа" localSheetId="91" hidden="1">{#N/A,#N/A,FALSE,"Лист4"}</definedName>
    <definedName name="уа" localSheetId="92" hidden="1">{#N/A,#N/A,FALSE,"Лист4"}</definedName>
    <definedName name="уа" localSheetId="95" hidden="1">{#N/A,#N/A,FALSE,"Лист4"}</definedName>
    <definedName name="уа" localSheetId="97" hidden="1">{#N/A,#N/A,FALSE,"Лист4"}</definedName>
    <definedName name="уа" localSheetId="98" hidden="1">{#N/A,#N/A,FALSE,"Лист4"}</definedName>
    <definedName name="уа" localSheetId="99" hidden="1">{#N/A,#N/A,FALSE,"Лист4"}</definedName>
    <definedName name="уа" localSheetId="100" hidden="1">{#N/A,#N/A,FALSE,"Лист4"}</definedName>
    <definedName name="уа" localSheetId="106" hidden="1">{#N/A,#N/A,FALSE,"Лист4"}</definedName>
    <definedName name="уа" localSheetId="80"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9" hidden="1">{#N/A,#N/A,FALSE,"Лист4"}</definedName>
    <definedName name="уа" localSheetId="50" hidden="1">{#N/A,#N/A,FALSE,"Лист4"}</definedName>
    <definedName name="уа" localSheetId="103" hidden="1">{#N/A,#N/A,FALSE,"Лист4"}</definedName>
    <definedName name="уа" localSheetId="104" hidden="1">{#N/A,#N/A,FALSE,"Лист4"}</definedName>
    <definedName name="уа" localSheetId="105" hidden="1">{#N/A,#N/A,FALSE,"Лист4"}</definedName>
    <definedName name="уа" hidden="1">{#N/A,#N/A,FALSE,"Лист4"}</definedName>
    <definedName name="увке" localSheetId="1" hidden="1">{#N/A,#N/A,FALSE,"Лист4"}</definedName>
    <definedName name="увке" localSheetId="14" hidden="1">{#N/A,#N/A,FALSE,"Лист4"}</definedName>
    <definedName name="увке" localSheetId="17"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6" hidden="1">{#N/A,#N/A,FALSE,"Лист4"}</definedName>
    <definedName name="увке" localSheetId="41" hidden="1">{#N/A,#N/A,FALSE,"Лист4"}</definedName>
    <definedName name="увке" localSheetId="45"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71" hidden="1">{#N/A,#N/A,FALSE,"Лист4"}</definedName>
    <definedName name="увке" localSheetId="65" hidden="1">{#N/A,#N/A,FALSE,"Лист4"}</definedName>
    <definedName name="увке" localSheetId="66" hidden="1">{#N/A,#N/A,FALSE,"Лист4"}</definedName>
    <definedName name="увке" localSheetId="68" hidden="1">{#N/A,#N/A,FALSE,"Лист4"}</definedName>
    <definedName name="увке" localSheetId="69" hidden="1">{#N/A,#N/A,FALSE,"Лист4"}</definedName>
    <definedName name="увке" localSheetId="72" hidden="1">{#N/A,#N/A,FALSE,"Лист4"}</definedName>
    <definedName name="увке" localSheetId="91" hidden="1">{#N/A,#N/A,FALSE,"Лист4"}</definedName>
    <definedName name="увке" localSheetId="92" hidden="1">{#N/A,#N/A,FALSE,"Лист4"}</definedName>
    <definedName name="увке" localSheetId="95" hidden="1">{#N/A,#N/A,FALSE,"Лист4"}</definedName>
    <definedName name="увке" localSheetId="97" hidden="1">{#N/A,#N/A,FALSE,"Лист4"}</definedName>
    <definedName name="увке" localSheetId="98" hidden="1">{#N/A,#N/A,FALSE,"Лист4"}</definedName>
    <definedName name="увке" localSheetId="99" hidden="1">{#N/A,#N/A,FALSE,"Лист4"}</definedName>
    <definedName name="увке" localSheetId="100" hidden="1">{#N/A,#N/A,FALSE,"Лист4"}</definedName>
    <definedName name="увке" localSheetId="106" hidden="1">{#N/A,#N/A,FALSE,"Лист4"}</definedName>
    <definedName name="увке" localSheetId="80"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9" hidden="1">{#N/A,#N/A,FALSE,"Лист4"}</definedName>
    <definedName name="увке" localSheetId="50" hidden="1">{#N/A,#N/A,FALSE,"Лист4"}</definedName>
    <definedName name="увке" localSheetId="103" hidden="1">{#N/A,#N/A,FALSE,"Лист4"}</definedName>
    <definedName name="увке" localSheetId="104" hidden="1">{#N/A,#N/A,FALSE,"Лист4"}</definedName>
    <definedName name="увке" localSheetId="105" hidden="1">{#N/A,#N/A,FALSE,"Лист4"}</definedName>
    <definedName name="увке" hidden="1">{#N/A,#N/A,FALSE,"Лист4"}</definedName>
    <definedName name="уеунукнун" localSheetId="1" hidden="1">{#N/A,#N/A,FALSE,"Лист4"}</definedName>
    <definedName name="уеунукнун" localSheetId="14" hidden="1">{#N/A,#N/A,FALSE,"Лист4"}</definedName>
    <definedName name="уеунукнун" localSheetId="17"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6" hidden="1">{#N/A,#N/A,FALSE,"Лист4"}</definedName>
    <definedName name="уеунукнун" localSheetId="41" hidden="1">{#N/A,#N/A,FALSE,"Лист4"}</definedName>
    <definedName name="уеунукнун" localSheetId="45"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71" hidden="1">{#N/A,#N/A,FALSE,"Лист4"}</definedName>
    <definedName name="уеунукнун" localSheetId="65" hidden="1">{#N/A,#N/A,FALSE,"Лист4"}</definedName>
    <definedName name="уеунукнун" localSheetId="66" hidden="1">{#N/A,#N/A,FALSE,"Лист4"}</definedName>
    <definedName name="уеунукнун" localSheetId="68" hidden="1">{#N/A,#N/A,FALSE,"Лист4"}</definedName>
    <definedName name="уеунукнун" localSheetId="69" hidden="1">{#N/A,#N/A,FALSE,"Лист4"}</definedName>
    <definedName name="уеунукнун" localSheetId="72" hidden="1">{#N/A,#N/A,FALSE,"Лист4"}</definedName>
    <definedName name="уеунукнун" localSheetId="91" hidden="1">{#N/A,#N/A,FALSE,"Лист4"}</definedName>
    <definedName name="уеунукнун" localSheetId="92" hidden="1">{#N/A,#N/A,FALSE,"Лист4"}</definedName>
    <definedName name="уеунукнун" localSheetId="95" hidden="1">{#N/A,#N/A,FALSE,"Лист4"}</definedName>
    <definedName name="уеунукнун" localSheetId="97" hidden="1">{#N/A,#N/A,FALSE,"Лист4"}</definedName>
    <definedName name="уеунукнун" localSheetId="98" hidden="1">{#N/A,#N/A,FALSE,"Лист4"}</definedName>
    <definedName name="уеунукнун" localSheetId="99" hidden="1">{#N/A,#N/A,FALSE,"Лист4"}</definedName>
    <definedName name="уеунукнун" localSheetId="100" hidden="1">{#N/A,#N/A,FALSE,"Лист4"}</definedName>
    <definedName name="уеунукнун" localSheetId="106" hidden="1">{#N/A,#N/A,FALSE,"Лист4"}</definedName>
    <definedName name="уеунукнун" localSheetId="80"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9" hidden="1">{#N/A,#N/A,FALSE,"Лист4"}</definedName>
    <definedName name="уеунукнун" localSheetId="50" hidden="1">{#N/A,#N/A,FALSE,"Лист4"}</definedName>
    <definedName name="уеунукнун" localSheetId="103" hidden="1">{#N/A,#N/A,FALSE,"Лист4"}</definedName>
    <definedName name="уеунукнун" localSheetId="104" hidden="1">{#N/A,#N/A,FALSE,"Лист4"}</definedName>
    <definedName name="уеунукнун" localSheetId="105" hidden="1">{#N/A,#N/A,FALSE,"Лист4"}</definedName>
    <definedName name="уеунукнун" hidden="1">{#N/A,#N/A,FALSE,"Лист4"}</definedName>
    <definedName name="уке" localSheetId="1" hidden="1">{#N/A,#N/A,FALSE,"Лист4"}</definedName>
    <definedName name="уке" localSheetId="14" hidden="1">{#N/A,#N/A,FALSE,"Лист4"}</definedName>
    <definedName name="уке" localSheetId="17"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6" hidden="1">{#N/A,#N/A,FALSE,"Лист4"}</definedName>
    <definedName name="уке" localSheetId="41" hidden="1">{#N/A,#N/A,FALSE,"Лист4"}</definedName>
    <definedName name="уке" localSheetId="45"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71" hidden="1">{#N/A,#N/A,FALSE,"Лист4"}</definedName>
    <definedName name="уке" localSheetId="65" hidden="1">{#N/A,#N/A,FALSE,"Лист4"}</definedName>
    <definedName name="уке" localSheetId="66" hidden="1">{#N/A,#N/A,FALSE,"Лист4"}</definedName>
    <definedName name="уке" localSheetId="68" hidden="1">{#N/A,#N/A,FALSE,"Лист4"}</definedName>
    <definedName name="уке" localSheetId="69" hidden="1">{#N/A,#N/A,FALSE,"Лист4"}</definedName>
    <definedName name="уке" localSheetId="72" hidden="1">{#N/A,#N/A,FALSE,"Лист4"}</definedName>
    <definedName name="уке" localSheetId="91" hidden="1">{#N/A,#N/A,FALSE,"Лист4"}</definedName>
    <definedName name="уке" localSheetId="92" hidden="1">{#N/A,#N/A,FALSE,"Лист4"}</definedName>
    <definedName name="уке" localSheetId="95" hidden="1">{#N/A,#N/A,FALSE,"Лист4"}</definedName>
    <definedName name="уке" localSheetId="97" hidden="1">{#N/A,#N/A,FALSE,"Лист4"}</definedName>
    <definedName name="уке" localSheetId="98" hidden="1">{#N/A,#N/A,FALSE,"Лист4"}</definedName>
    <definedName name="уке" localSheetId="99" hidden="1">{#N/A,#N/A,FALSE,"Лист4"}</definedName>
    <definedName name="уке" localSheetId="100" hidden="1">{#N/A,#N/A,FALSE,"Лист4"}</definedName>
    <definedName name="уке" localSheetId="106" hidden="1">{#N/A,#N/A,FALSE,"Лист4"}</definedName>
    <definedName name="уке" localSheetId="80"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9" hidden="1">{#N/A,#N/A,FALSE,"Лист4"}</definedName>
    <definedName name="уке" localSheetId="50" hidden="1">{#N/A,#N/A,FALSE,"Лист4"}</definedName>
    <definedName name="уке" localSheetId="103" hidden="1">{#N/A,#N/A,FALSE,"Лист4"}</definedName>
    <definedName name="уке" localSheetId="104" hidden="1">{#N/A,#N/A,FALSE,"Лист4"}</definedName>
    <definedName name="уке" localSheetId="105" hidden="1">{#N/A,#N/A,FALSE,"Лист4"}</definedName>
    <definedName name="уке" hidden="1">{#N/A,#N/A,FALSE,"Лист4"}</definedName>
    <definedName name="укй" localSheetId="1" hidden="1">{#N/A,#N/A,FALSE,"Лист4"}</definedName>
    <definedName name="укй" localSheetId="14" hidden="1">{#N/A,#N/A,FALSE,"Лист4"}</definedName>
    <definedName name="укй" localSheetId="17"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6" hidden="1">{#N/A,#N/A,FALSE,"Лист4"}</definedName>
    <definedName name="укй" localSheetId="41" hidden="1">{#N/A,#N/A,FALSE,"Лист4"}</definedName>
    <definedName name="укй" localSheetId="45"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71" hidden="1">{#N/A,#N/A,FALSE,"Лист4"}</definedName>
    <definedName name="укй" localSheetId="65" hidden="1">{#N/A,#N/A,FALSE,"Лист4"}</definedName>
    <definedName name="укй" localSheetId="66" hidden="1">{#N/A,#N/A,FALSE,"Лист4"}</definedName>
    <definedName name="укй" localSheetId="68" hidden="1">{#N/A,#N/A,FALSE,"Лист4"}</definedName>
    <definedName name="укй" localSheetId="69" hidden="1">{#N/A,#N/A,FALSE,"Лист4"}</definedName>
    <definedName name="укй" localSheetId="72" hidden="1">{#N/A,#N/A,FALSE,"Лист4"}</definedName>
    <definedName name="укй" localSheetId="91" hidden="1">{#N/A,#N/A,FALSE,"Лист4"}</definedName>
    <definedName name="укй" localSheetId="92" hidden="1">{#N/A,#N/A,FALSE,"Лист4"}</definedName>
    <definedName name="укй" localSheetId="95" hidden="1">{#N/A,#N/A,FALSE,"Лист4"}</definedName>
    <definedName name="укй" localSheetId="97" hidden="1">{#N/A,#N/A,FALSE,"Лист4"}</definedName>
    <definedName name="укй" localSheetId="98" hidden="1">{#N/A,#N/A,FALSE,"Лист4"}</definedName>
    <definedName name="укй" localSheetId="99" hidden="1">{#N/A,#N/A,FALSE,"Лист4"}</definedName>
    <definedName name="укй" localSheetId="100" hidden="1">{#N/A,#N/A,FALSE,"Лист4"}</definedName>
    <definedName name="укй" localSheetId="106" hidden="1">{#N/A,#N/A,FALSE,"Лист4"}</definedName>
    <definedName name="укй" localSheetId="80"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9" hidden="1">{#N/A,#N/A,FALSE,"Лист4"}</definedName>
    <definedName name="укй" localSheetId="50" hidden="1">{#N/A,#N/A,FALSE,"Лист4"}</definedName>
    <definedName name="укй" localSheetId="103" hidden="1">{#N/A,#N/A,FALSE,"Лист4"}</definedName>
    <definedName name="укй" localSheetId="104" hidden="1">{#N/A,#N/A,FALSE,"Лист4"}</definedName>
    <definedName name="укй" localSheetId="105" hidden="1">{#N/A,#N/A,FALSE,"Лист4"}</definedName>
    <definedName name="укй" hidden="1">{#N/A,#N/A,FALSE,"Лист4"}</definedName>
    <definedName name="укунн" localSheetId="1" hidden="1">{#N/A,#N/A,FALSE,"Лист4"}</definedName>
    <definedName name="укунн" localSheetId="14" hidden="1">{#N/A,#N/A,FALSE,"Лист4"}</definedName>
    <definedName name="укунн" localSheetId="17"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6" hidden="1">{#N/A,#N/A,FALSE,"Лист4"}</definedName>
    <definedName name="укунн" localSheetId="41" hidden="1">{#N/A,#N/A,FALSE,"Лист4"}</definedName>
    <definedName name="укунн" localSheetId="45"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71" hidden="1">{#N/A,#N/A,FALSE,"Лист4"}</definedName>
    <definedName name="укунн" localSheetId="65" hidden="1">{#N/A,#N/A,FALSE,"Лист4"}</definedName>
    <definedName name="укунн" localSheetId="66" hidden="1">{#N/A,#N/A,FALSE,"Лист4"}</definedName>
    <definedName name="укунн" localSheetId="68" hidden="1">{#N/A,#N/A,FALSE,"Лист4"}</definedName>
    <definedName name="укунн" localSheetId="69" hidden="1">{#N/A,#N/A,FALSE,"Лист4"}</definedName>
    <definedName name="укунн" localSheetId="72" hidden="1">{#N/A,#N/A,FALSE,"Лист4"}</definedName>
    <definedName name="укунн" localSheetId="91" hidden="1">{#N/A,#N/A,FALSE,"Лист4"}</definedName>
    <definedName name="укунн" localSheetId="92" hidden="1">{#N/A,#N/A,FALSE,"Лист4"}</definedName>
    <definedName name="укунн" localSheetId="95" hidden="1">{#N/A,#N/A,FALSE,"Лист4"}</definedName>
    <definedName name="укунн" localSheetId="97" hidden="1">{#N/A,#N/A,FALSE,"Лист4"}</definedName>
    <definedName name="укунн" localSheetId="98" hidden="1">{#N/A,#N/A,FALSE,"Лист4"}</definedName>
    <definedName name="укунн" localSheetId="99" hidden="1">{#N/A,#N/A,FALSE,"Лист4"}</definedName>
    <definedName name="укунн" localSheetId="100" hidden="1">{#N/A,#N/A,FALSE,"Лист4"}</definedName>
    <definedName name="укунн" localSheetId="106" hidden="1">{#N/A,#N/A,FALSE,"Лист4"}</definedName>
    <definedName name="укунн" localSheetId="80"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9" hidden="1">{#N/A,#N/A,FALSE,"Лист4"}</definedName>
    <definedName name="укунн" localSheetId="50" hidden="1">{#N/A,#N/A,FALSE,"Лист4"}</definedName>
    <definedName name="укунн" localSheetId="103" hidden="1">{#N/A,#N/A,FALSE,"Лист4"}</definedName>
    <definedName name="укунн" localSheetId="104" hidden="1">{#N/A,#N/A,FALSE,"Лист4"}</definedName>
    <definedName name="укунн" localSheetId="105" hidden="1">{#N/A,#N/A,FALSE,"Лист4"}</definedName>
    <definedName name="укунн" hidden="1">{#N/A,#N/A,FALSE,"Лист4"}</definedName>
    <definedName name="унунен" localSheetId="1" hidden="1">{#N/A,#N/A,FALSE,"Лист4"}</definedName>
    <definedName name="унунен" localSheetId="14" hidden="1">{#N/A,#N/A,FALSE,"Лист4"}</definedName>
    <definedName name="унунен" localSheetId="17"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6" hidden="1">{#N/A,#N/A,FALSE,"Лист4"}</definedName>
    <definedName name="унунен" localSheetId="41" hidden="1">{#N/A,#N/A,FALSE,"Лист4"}</definedName>
    <definedName name="унунен" localSheetId="45"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71" hidden="1">{#N/A,#N/A,FALSE,"Лист4"}</definedName>
    <definedName name="унунен" localSheetId="65" hidden="1">{#N/A,#N/A,FALSE,"Лист4"}</definedName>
    <definedName name="унунен" localSheetId="66" hidden="1">{#N/A,#N/A,FALSE,"Лист4"}</definedName>
    <definedName name="унунен" localSheetId="68" hidden="1">{#N/A,#N/A,FALSE,"Лист4"}</definedName>
    <definedName name="унунен" localSheetId="69" hidden="1">{#N/A,#N/A,FALSE,"Лист4"}</definedName>
    <definedName name="унунен" localSheetId="72" hidden="1">{#N/A,#N/A,FALSE,"Лист4"}</definedName>
    <definedName name="унунен" localSheetId="91" hidden="1">{#N/A,#N/A,FALSE,"Лист4"}</definedName>
    <definedName name="унунен" localSheetId="92" hidden="1">{#N/A,#N/A,FALSE,"Лист4"}</definedName>
    <definedName name="унунен" localSheetId="95" hidden="1">{#N/A,#N/A,FALSE,"Лист4"}</definedName>
    <definedName name="унунен" localSheetId="97" hidden="1">{#N/A,#N/A,FALSE,"Лист4"}</definedName>
    <definedName name="унунен" localSheetId="98" hidden="1">{#N/A,#N/A,FALSE,"Лист4"}</definedName>
    <definedName name="унунен" localSheetId="99" hidden="1">{#N/A,#N/A,FALSE,"Лист4"}</definedName>
    <definedName name="унунен" localSheetId="100" hidden="1">{#N/A,#N/A,FALSE,"Лист4"}</definedName>
    <definedName name="унунен" localSheetId="106" hidden="1">{#N/A,#N/A,FALSE,"Лист4"}</definedName>
    <definedName name="унунен" localSheetId="80"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9" hidden="1">{#N/A,#N/A,FALSE,"Лист4"}</definedName>
    <definedName name="унунен" localSheetId="50" hidden="1">{#N/A,#N/A,FALSE,"Лист4"}</definedName>
    <definedName name="унунен" localSheetId="103" hidden="1">{#N/A,#N/A,FALSE,"Лист4"}</definedName>
    <definedName name="унунен" localSheetId="104" hidden="1">{#N/A,#N/A,FALSE,"Лист4"}</definedName>
    <definedName name="унунен" localSheetId="105" hidden="1">{#N/A,#N/A,FALSE,"Лист4"}</definedName>
    <definedName name="унунен" hidden="1">{#N/A,#N/A,FALSE,"Лист4"}</definedName>
    <definedName name="унунун" localSheetId="1" hidden="1">{#N/A,#N/A,FALSE,"Лист4"}</definedName>
    <definedName name="унунун" localSheetId="14" hidden="1">{#N/A,#N/A,FALSE,"Лист4"}</definedName>
    <definedName name="унунун" localSheetId="17"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6" hidden="1">{#N/A,#N/A,FALSE,"Лист4"}</definedName>
    <definedName name="унунун" localSheetId="41" hidden="1">{#N/A,#N/A,FALSE,"Лист4"}</definedName>
    <definedName name="унунун" localSheetId="45"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71" hidden="1">{#N/A,#N/A,FALSE,"Лист4"}</definedName>
    <definedName name="унунун" localSheetId="65" hidden="1">{#N/A,#N/A,FALSE,"Лист4"}</definedName>
    <definedName name="унунун" localSheetId="66" hidden="1">{#N/A,#N/A,FALSE,"Лист4"}</definedName>
    <definedName name="унунун" localSheetId="68" hidden="1">{#N/A,#N/A,FALSE,"Лист4"}</definedName>
    <definedName name="унунун" localSheetId="69" hidden="1">{#N/A,#N/A,FALSE,"Лист4"}</definedName>
    <definedName name="унунун" localSheetId="72" hidden="1">{#N/A,#N/A,FALSE,"Лист4"}</definedName>
    <definedName name="унунун" localSheetId="91" hidden="1">{#N/A,#N/A,FALSE,"Лист4"}</definedName>
    <definedName name="унунун" localSheetId="92" hidden="1">{#N/A,#N/A,FALSE,"Лист4"}</definedName>
    <definedName name="унунун" localSheetId="95" hidden="1">{#N/A,#N/A,FALSE,"Лист4"}</definedName>
    <definedName name="унунун" localSheetId="97" hidden="1">{#N/A,#N/A,FALSE,"Лист4"}</definedName>
    <definedName name="унунун" localSheetId="98" hidden="1">{#N/A,#N/A,FALSE,"Лист4"}</definedName>
    <definedName name="унунун" localSheetId="99" hidden="1">{#N/A,#N/A,FALSE,"Лист4"}</definedName>
    <definedName name="унунун" localSheetId="100" hidden="1">{#N/A,#N/A,FALSE,"Лист4"}</definedName>
    <definedName name="унунун" localSheetId="106" hidden="1">{#N/A,#N/A,FALSE,"Лист4"}</definedName>
    <definedName name="унунун" localSheetId="80"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9" hidden="1">{#N/A,#N/A,FALSE,"Лист4"}</definedName>
    <definedName name="унунун" localSheetId="50" hidden="1">{#N/A,#N/A,FALSE,"Лист4"}</definedName>
    <definedName name="унунун" localSheetId="103" hidden="1">{#N/A,#N/A,FALSE,"Лист4"}</definedName>
    <definedName name="унунун" localSheetId="104" hidden="1">{#N/A,#N/A,FALSE,"Лист4"}</definedName>
    <definedName name="унунун" localSheetId="105" hidden="1">{#N/A,#N/A,FALSE,"Лист4"}</definedName>
    <definedName name="унунун" hidden="1">{#N/A,#N/A,FALSE,"Лист4"}</definedName>
    <definedName name="унуу" localSheetId="1" hidden="1">{#N/A,#N/A,FALSE,"Лист4"}</definedName>
    <definedName name="унуу" localSheetId="14" hidden="1">{#N/A,#N/A,FALSE,"Лист4"}</definedName>
    <definedName name="унуу" localSheetId="17"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6" hidden="1">{#N/A,#N/A,FALSE,"Лист4"}</definedName>
    <definedName name="унуу" localSheetId="41" hidden="1">{#N/A,#N/A,FALSE,"Лист4"}</definedName>
    <definedName name="унуу" localSheetId="45"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71" hidden="1">{#N/A,#N/A,FALSE,"Лист4"}</definedName>
    <definedName name="унуу" localSheetId="65" hidden="1">{#N/A,#N/A,FALSE,"Лист4"}</definedName>
    <definedName name="унуу" localSheetId="66" hidden="1">{#N/A,#N/A,FALSE,"Лист4"}</definedName>
    <definedName name="унуу" localSheetId="68" hidden="1">{#N/A,#N/A,FALSE,"Лист4"}</definedName>
    <definedName name="унуу" localSheetId="69" hidden="1">{#N/A,#N/A,FALSE,"Лист4"}</definedName>
    <definedName name="унуу" localSheetId="72" hidden="1">{#N/A,#N/A,FALSE,"Лист4"}</definedName>
    <definedName name="унуу" localSheetId="91" hidden="1">{#N/A,#N/A,FALSE,"Лист4"}</definedName>
    <definedName name="унуу" localSheetId="92" hidden="1">{#N/A,#N/A,FALSE,"Лист4"}</definedName>
    <definedName name="унуу" localSheetId="95" hidden="1">{#N/A,#N/A,FALSE,"Лист4"}</definedName>
    <definedName name="унуу" localSheetId="97" hidden="1">{#N/A,#N/A,FALSE,"Лист4"}</definedName>
    <definedName name="унуу" localSheetId="98" hidden="1">{#N/A,#N/A,FALSE,"Лист4"}</definedName>
    <definedName name="унуу" localSheetId="99" hidden="1">{#N/A,#N/A,FALSE,"Лист4"}</definedName>
    <definedName name="унуу" localSheetId="100" hidden="1">{#N/A,#N/A,FALSE,"Лист4"}</definedName>
    <definedName name="унуу" localSheetId="106" hidden="1">{#N/A,#N/A,FALSE,"Лист4"}</definedName>
    <definedName name="унуу" localSheetId="80"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9" hidden="1">{#N/A,#N/A,FALSE,"Лист4"}</definedName>
    <definedName name="унуу" localSheetId="50" hidden="1">{#N/A,#N/A,FALSE,"Лист4"}</definedName>
    <definedName name="унуу" localSheetId="103" hidden="1">{#N/A,#N/A,FALSE,"Лист4"}</definedName>
    <definedName name="унуу" localSheetId="104" hidden="1">{#N/A,#N/A,FALSE,"Лист4"}</definedName>
    <definedName name="унуу" localSheetId="105" hidden="1">{#N/A,#N/A,FALSE,"Лист4"}</definedName>
    <definedName name="унуу" hidden="1">{#N/A,#N/A,FALSE,"Лист4"}</definedName>
    <definedName name="унуун" localSheetId="1" hidden="1">{#N/A,#N/A,FALSE,"Лист4"}</definedName>
    <definedName name="унуун" localSheetId="14" hidden="1">{#N/A,#N/A,FALSE,"Лист4"}</definedName>
    <definedName name="унуун" localSheetId="17"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6" hidden="1">{#N/A,#N/A,FALSE,"Лист4"}</definedName>
    <definedName name="унуун" localSheetId="41" hidden="1">{#N/A,#N/A,FALSE,"Лист4"}</definedName>
    <definedName name="унуун" localSheetId="45"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71" hidden="1">{#N/A,#N/A,FALSE,"Лист4"}</definedName>
    <definedName name="унуун" localSheetId="65" hidden="1">{#N/A,#N/A,FALSE,"Лист4"}</definedName>
    <definedName name="унуун" localSheetId="66" hidden="1">{#N/A,#N/A,FALSE,"Лист4"}</definedName>
    <definedName name="унуун" localSheetId="68" hidden="1">{#N/A,#N/A,FALSE,"Лист4"}</definedName>
    <definedName name="унуун" localSheetId="69" hidden="1">{#N/A,#N/A,FALSE,"Лист4"}</definedName>
    <definedName name="унуун" localSheetId="72" hidden="1">{#N/A,#N/A,FALSE,"Лист4"}</definedName>
    <definedName name="унуун" localSheetId="91" hidden="1">{#N/A,#N/A,FALSE,"Лист4"}</definedName>
    <definedName name="унуун" localSheetId="92" hidden="1">{#N/A,#N/A,FALSE,"Лист4"}</definedName>
    <definedName name="унуун" localSheetId="95" hidden="1">{#N/A,#N/A,FALSE,"Лист4"}</definedName>
    <definedName name="унуун" localSheetId="97" hidden="1">{#N/A,#N/A,FALSE,"Лист4"}</definedName>
    <definedName name="унуун" localSheetId="98" hidden="1">{#N/A,#N/A,FALSE,"Лист4"}</definedName>
    <definedName name="унуун" localSheetId="99" hidden="1">{#N/A,#N/A,FALSE,"Лист4"}</definedName>
    <definedName name="унуун" localSheetId="100" hidden="1">{#N/A,#N/A,FALSE,"Лист4"}</definedName>
    <definedName name="унуун" localSheetId="106" hidden="1">{#N/A,#N/A,FALSE,"Лист4"}</definedName>
    <definedName name="унуун" localSheetId="80"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9" hidden="1">{#N/A,#N/A,FALSE,"Лист4"}</definedName>
    <definedName name="унуун" localSheetId="50" hidden="1">{#N/A,#N/A,FALSE,"Лист4"}</definedName>
    <definedName name="унуун" localSheetId="103" hidden="1">{#N/A,#N/A,FALSE,"Лист4"}</definedName>
    <definedName name="унуун" localSheetId="104" hidden="1">{#N/A,#N/A,FALSE,"Лист4"}</definedName>
    <definedName name="унуун" localSheetId="105" hidden="1">{#N/A,#N/A,FALSE,"Лист4"}</definedName>
    <definedName name="унуун" hidden="1">{#N/A,#N/A,FALSE,"Лист4"}</definedName>
    <definedName name="унууу" localSheetId="1" hidden="1">{#N/A,#N/A,FALSE,"Лист4"}</definedName>
    <definedName name="унууу" localSheetId="14" hidden="1">{#N/A,#N/A,FALSE,"Лист4"}</definedName>
    <definedName name="унууу" localSheetId="17"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6" hidden="1">{#N/A,#N/A,FALSE,"Лист4"}</definedName>
    <definedName name="унууу" localSheetId="41" hidden="1">{#N/A,#N/A,FALSE,"Лист4"}</definedName>
    <definedName name="унууу" localSheetId="45"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71" hidden="1">{#N/A,#N/A,FALSE,"Лист4"}</definedName>
    <definedName name="унууу" localSheetId="65" hidden="1">{#N/A,#N/A,FALSE,"Лист4"}</definedName>
    <definedName name="унууу" localSheetId="66" hidden="1">{#N/A,#N/A,FALSE,"Лист4"}</definedName>
    <definedName name="унууу" localSheetId="68" hidden="1">{#N/A,#N/A,FALSE,"Лист4"}</definedName>
    <definedName name="унууу" localSheetId="69" hidden="1">{#N/A,#N/A,FALSE,"Лист4"}</definedName>
    <definedName name="унууу" localSheetId="72" hidden="1">{#N/A,#N/A,FALSE,"Лист4"}</definedName>
    <definedName name="унууу" localSheetId="91" hidden="1">{#N/A,#N/A,FALSE,"Лист4"}</definedName>
    <definedName name="унууу" localSheetId="92" hidden="1">{#N/A,#N/A,FALSE,"Лист4"}</definedName>
    <definedName name="унууу" localSheetId="95" hidden="1">{#N/A,#N/A,FALSE,"Лист4"}</definedName>
    <definedName name="унууу" localSheetId="97" hidden="1">{#N/A,#N/A,FALSE,"Лист4"}</definedName>
    <definedName name="унууу" localSheetId="98" hidden="1">{#N/A,#N/A,FALSE,"Лист4"}</definedName>
    <definedName name="унууу" localSheetId="99" hidden="1">{#N/A,#N/A,FALSE,"Лист4"}</definedName>
    <definedName name="унууу" localSheetId="100" hidden="1">{#N/A,#N/A,FALSE,"Лист4"}</definedName>
    <definedName name="унууу" localSheetId="106" hidden="1">{#N/A,#N/A,FALSE,"Лист4"}</definedName>
    <definedName name="унууу" localSheetId="80"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9" hidden="1">{#N/A,#N/A,FALSE,"Лист4"}</definedName>
    <definedName name="унууу" localSheetId="50" hidden="1">{#N/A,#N/A,FALSE,"Лист4"}</definedName>
    <definedName name="унууу" localSheetId="103" hidden="1">{#N/A,#N/A,FALSE,"Лист4"}</definedName>
    <definedName name="унууу" localSheetId="104" hidden="1">{#N/A,#N/A,FALSE,"Лист4"}</definedName>
    <definedName name="унууу" localSheetId="105" hidden="1">{#N/A,#N/A,FALSE,"Лист4"}</definedName>
    <definedName name="унууу" hidden="1">{#N/A,#N/A,FALSE,"Лист4"}</definedName>
    <definedName name="управ" localSheetId="1" hidden="1">{#N/A,#N/A,FALSE,"Лист4"}</definedName>
    <definedName name="управ" localSheetId="14" hidden="1">{#N/A,#N/A,FALSE,"Лист4"}</definedName>
    <definedName name="управ" localSheetId="17"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6" hidden="1">{#N/A,#N/A,FALSE,"Лист4"}</definedName>
    <definedName name="управ" localSheetId="41" hidden="1">{#N/A,#N/A,FALSE,"Лист4"}</definedName>
    <definedName name="управ" localSheetId="45"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71" hidden="1">{#N/A,#N/A,FALSE,"Лист4"}</definedName>
    <definedName name="управ" localSheetId="65" hidden="1">{#N/A,#N/A,FALSE,"Лист4"}</definedName>
    <definedName name="управ" localSheetId="66" hidden="1">{#N/A,#N/A,FALSE,"Лист4"}</definedName>
    <definedName name="управ" localSheetId="68" hidden="1">{#N/A,#N/A,FALSE,"Лист4"}</definedName>
    <definedName name="управ" localSheetId="69" hidden="1">{#N/A,#N/A,FALSE,"Лист4"}</definedName>
    <definedName name="управ" localSheetId="72" hidden="1">{#N/A,#N/A,FALSE,"Лист4"}</definedName>
    <definedName name="управ" localSheetId="91" hidden="1">{#N/A,#N/A,FALSE,"Лист4"}</definedName>
    <definedName name="управ" localSheetId="92" hidden="1">{#N/A,#N/A,FALSE,"Лист4"}</definedName>
    <definedName name="управ" localSheetId="95" hidden="1">{#N/A,#N/A,FALSE,"Лист4"}</definedName>
    <definedName name="управ" localSheetId="97" hidden="1">{#N/A,#N/A,FALSE,"Лист4"}</definedName>
    <definedName name="управ" localSheetId="98" hidden="1">{#N/A,#N/A,FALSE,"Лист4"}</definedName>
    <definedName name="управ" localSheetId="99" hidden="1">{#N/A,#N/A,FALSE,"Лист4"}</definedName>
    <definedName name="управ" localSheetId="100" hidden="1">{#N/A,#N/A,FALSE,"Лист4"}</definedName>
    <definedName name="управ" localSheetId="106" hidden="1">{#N/A,#N/A,FALSE,"Лист4"}</definedName>
    <definedName name="управ" localSheetId="80"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9" hidden="1">{#N/A,#N/A,FALSE,"Лист4"}</definedName>
    <definedName name="управ" localSheetId="50" hidden="1">{#N/A,#N/A,FALSE,"Лист4"}</definedName>
    <definedName name="управ" localSheetId="103" hidden="1">{#N/A,#N/A,FALSE,"Лист4"}</definedName>
    <definedName name="управ" localSheetId="104" hidden="1">{#N/A,#N/A,FALSE,"Лист4"}</definedName>
    <definedName name="управ" localSheetId="105" hidden="1">{#N/A,#N/A,FALSE,"Лист4"}</definedName>
    <definedName name="управ" hidden="1">{#N/A,#N/A,FALSE,"Лист4"}</definedName>
    <definedName name="управління" localSheetId="1" hidden="1">{#N/A,#N/A,FALSE,"Лист4"}</definedName>
    <definedName name="управління" localSheetId="14" hidden="1">{#N/A,#N/A,FALSE,"Лист4"}</definedName>
    <definedName name="управління" localSheetId="17"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6" hidden="1">{#N/A,#N/A,FALSE,"Лист4"}</definedName>
    <definedName name="управління" localSheetId="41" hidden="1">{#N/A,#N/A,FALSE,"Лист4"}</definedName>
    <definedName name="управління" localSheetId="45"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71" hidden="1">{#N/A,#N/A,FALSE,"Лист4"}</definedName>
    <definedName name="управління" localSheetId="65" hidden="1">{#N/A,#N/A,FALSE,"Лист4"}</definedName>
    <definedName name="управління" localSheetId="66" hidden="1">{#N/A,#N/A,FALSE,"Лист4"}</definedName>
    <definedName name="управління" localSheetId="68" hidden="1">{#N/A,#N/A,FALSE,"Лист4"}</definedName>
    <definedName name="управління" localSheetId="69" hidden="1">{#N/A,#N/A,FALSE,"Лист4"}</definedName>
    <definedName name="управління" localSheetId="72" hidden="1">{#N/A,#N/A,FALSE,"Лист4"}</definedName>
    <definedName name="управління" localSheetId="91" hidden="1">{#N/A,#N/A,FALSE,"Лист4"}</definedName>
    <definedName name="управління" localSheetId="92" hidden="1">{#N/A,#N/A,FALSE,"Лист4"}</definedName>
    <definedName name="управління" localSheetId="95" hidden="1">{#N/A,#N/A,FALSE,"Лист4"}</definedName>
    <definedName name="управління" localSheetId="97" hidden="1">{#N/A,#N/A,FALSE,"Лист4"}</definedName>
    <definedName name="управління" localSheetId="98" hidden="1">{#N/A,#N/A,FALSE,"Лист4"}</definedName>
    <definedName name="управління" localSheetId="99" hidden="1">{#N/A,#N/A,FALSE,"Лист4"}</definedName>
    <definedName name="управління" localSheetId="100" hidden="1">{#N/A,#N/A,FALSE,"Лист4"}</definedName>
    <definedName name="управління" localSheetId="106" hidden="1">{#N/A,#N/A,FALSE,"Лист4"}</definedName>
    <definedName name="управління" localSheetId="80"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9" hidden="1">{#N/A,#N/A,FALSE,"Лист4"}</definedName>
    <definedName name="управління" localSheetId="50" hidden="1">{#N/A,#N/A,FALSE,"Лист4"}</definedName>
    <definedName name="управління" localSheetId="103" hidden="1">{#N/A,#N/A,FALSE,"Лист4"}</definedName>
    <definedName name="управління" localSheetId="104" hidden="1">{#N/A,#N/A,FALSE,"Лист4"}</definedName>
    <definedName name="управління" localSheetId="105" hidden="1">{#N/A,#N/A,FALSE,"Лист4"}</definedName>
    <definedName name="управління" hidden="1">{#N/A,#N/A,FALSE,"Лист4"}</definedName>
    <definedName name="уукее" localSheetId="1" hidden="1">{#N/A,#N/A,FALSE,"Лист4"}</definedName>
    <definedName name="уукее" localSheetId="14" hidden="1">{#N/A,#N/A,FALSE,"Лист4"}</definedName>
    <definedName name="уукее" localSheetId="17"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6" hidden="1">{#N/A,#N/A,FALSE,"Лист4"}</definedName>
    <definedName name="уукее" localSheetId="41" hidden="1">{#N/A,#N/A,FALSE,"Лист4"}</definedName>
    <definedName name="уукее" localSheetId="45"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71" hidden="1">{#N/A,#N/A,FALSE,"Лист4"}</definedName>
    <definedName name="уукее" localSheetId="65" hidden="1">{#N/A,#N/A,FALSE,"Лист4"}</definedName>
    <definedName name="уукее" localSheetId="66" hidden="1">{#N/A,#N/A,FALSE,"Лист4"}</definedName>
    <definedName name="уукее" localSheetId="68" hidden="1">{#N/A,#N/A,FALSE,"Лист4"}</definedName>
    <definedName name="уукее" localSheetId="69" hidden="1">{#N/A,#N/A,FALSE,"Лист4"}</definedName>
    <definedName name="уукее" localSheetId="72" hidden="1">{#N/A,#N/A,FALSE,"Лист4"}</definedName>
    <definedName name="уукее" localSheetId="91" hidden="1">{#N/A,#N/A,FALSE,"Лист4"}</definedName>
    <definedName name="уукее" localSheetId="92" hidden="1">{#N/A,#N/A,FALSE,"Лист4"}</definedName>
    <definedName name="уукее" localSheetId="95" hidden="1">{#N/A,#N/A,FALSE,"Лист4"}</definedName>
    <definedName name="уукее" localSheetId="97" hidden="1">{#N/A,#N/A,FALSE,"Лист4"}</definedName>
    <definedName name="уукее" localSheetId="98" hidden="1">{#N/A,#N/A,FALSE,"Лист4"}</definedName>
    <definedName name="уукее" localSheetId="99" hidden="1">{#N/A,#N/A,FALSE,"Лист4"}</definedName>
    <definedName name="уукее" localSheetId="100" hidden="1">{#N/A,#N/A,FALSE,"Лист4"}</definedName>
    <definedName name="уукее" localSheetId="106" hidden="1">{#N/A,#N/A,FALSE,"Лист4"}</definedName>
    <definedName name="уукее" localSheetId="80"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9" hidden="1">{#N/A,#N/A,FALSE,"Лист4"}</definedName>
    <definedName name="уукее" localSheetId="50" hidden="1">{#N/A,#N/A,FALSE,"Лист4"}</definedName>
    <definedName name="уукее" localSheetId="103" hidden="1">{#N/A,#N/A,FALSE,"Лист4"}</definedName>
    <definedName name="уукее" localSheetId="104" hidden="1">{#N/A,#N/A,FALSE,"Лист4"}</definedName>
    <definedName name="уукее" localSheetId="105" hidden="1">{#N/A,#N/A,FALSE,"Лист4"}</definedName>
    <definedName name="уукее" hidden="1">{#N/A,#N/A,FALSE,"Лист4"}</definedName>
    <definedName name="ууннну" localSheetId="1" hidden="1">{#N/A,#N/A,FALSE,"Лист4"}</definedName>
    <definedName name="ууннну" localSheetId="14" hidden="1">{#N/A,#N/A,FALSE,"Лист4"}</definedName>
    <definedName name="ууннну" localSheetId="17"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6" hidden="1">{#N/A,#N/A,FALSE,"Лист4"}</definedName>
    <definedName name="ууннну" localSheetId="41" hidden="1">{#N/A,#N/A,FALSE,"Лист4"}</definedName>
    <definedName name="ууннну" localSheetId="45"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71" hidden="1">{#N/A,#N/A,FALSE,"Лист4"}</definedName>
    <definedName name="ууннну" localSheetId="65" hidden="1">{#N/A,#N/A,FALSE,"Лист4"}</definedName>
    <definedName name="ууннну" localSheetId="66" hidden="1">{#N/A,#N/A,FALSE,"Лист4"}</definedName>
    <definedName name="ууннну" localSheetId="68" hidden="1">{#N/A,#N/A,FALSE,"Лист4"}</definedName>
    <definedName name="ууннну" localSheetId="69" hidden="1">{#N/A,#N/A,FALSE,"Лист4"}</definedName>
    <definedName name="ууннну" localSheetId="72" hidden="1">{#N/A,#N/A,FALSE,"Лист4"}</definedName>
    <definedName name="ууннну" localSheetId="91" hidden="1">{#N/A,#N/A,FALSE,"Лист4"}</definedName>
    <definedName name="ууннну" localSheetId="92" hidden="1">{#N/A,#N/A,FALSE,"Лист4"}</definedName>
    <definedName name="ууннну" localSheetId="95" hidden="1">{#N/A,#N/A,FALSE,"Лист4"}</definedName>
    <definedName name="ууннну" localSheetId="97" hidden="1">{#N/A,#N/A,FALSE,"Лист4"}</definedName>
    <definedName name="ууннну" localSheetId="98" hidden="1">{#N/A,#N/A,FALSE,"Лист4"}</definedName>
    <definedName name="ууннну" localSheetId="99" hidden="1">{#N/A,#N/A,FALSE,"Лист4"}</definedName>
    <definedName name="ууннну" localSheetId="100" hidden="1">{#N/A,#N/A,FALSE,"Лист4"}</definedName>
    <definedName name="ууннну" localSheetId="106" hidden="1">{#N/A,#N/A,FALSE,"Лист4"}</definedName>
    <definedName name="ууннну" localSheetId="80"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9" hidden="1">{#N/A,#N/A,FALSE,"Лист4"}</definedName>
    <definedName name="ууннну" localSheetId="50" hidden="1">{#N/A,#N/A,FALSE,"Лист4"}</definedName>
    <definedName name="ууннну" localSheetId="103" hidden="1">{#N/A,#N/A,FALSE,"Лист4"}</definedName>
    <definedName name="ууннну" localSheetId="104" hidden="1">{#N/A,#N/A,FALSE,"Лист4"}</definedName>
    <definedName name="ууннну" localSheetId="105" hidden="1">{#N/A,#N/A,FALSE,"Лист4"}</definedName>
    <definedName name="ууннну" hidden="1">{#N/A,#N/A,FALSE,"Лист4"}</definedName>
    <definedName name="ууну" localSheetId="1" hidden="1">{#N/A,#N/A,FALSE,"Лист4"}</definedName>
    <definedName name="ууну" localSheetId="14" hidden="1">{#N/A,#N/A,FALSE,"Лист4"}</definedName>
    <definedName name="ууну" localSheetId="17"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6" hidden="1">{#N/A,#N/A,FALSE,"Лист4"}</definedName>
    <definedName name="ууну" localSheetId="41" hidden="1">{#N/A,#N/A,FALSE,"Лист4"}</definedName>
    <definedName name="ууну" localSheetId="45"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71" hidden="1">{#N/A,#N/A,FALSE,"Лист4"}</definedName>
    <definedName name="ууну" localSheetId="65" hidden="1">{#N/A,#N/A,FALSE,"Лист4"}</definedName>
    <definedName name="ууну" localSheetId="66" hidden="1">{#N/A,#N/A,FALSE,"Лист4"}</definedName>
    <definedName name="ууну" localSheetId="68" hidden="1">{#N/A,#N/A,FALSE,"Лист4"}</definedName>
    <definedName name="ууну" localSheetId="69" hidden="1">{#N/A,#N/A,FALSE,"Лист4"}</definedName>
    <definedName name="ууну" localSheetId="72" hidden="1">{#N/A,#N/A,FALSE,"Лист4"}</definedName>
    <definedName name="ууну" localSheetId="91" hidden="1">{#N/A,#N/A,FALSE,"Лист4"}</definedName>
    <definedName name="ууну" localSheetId="92" hidden="1">{#N/A,#N/A,FALSE,"Лист4"}</definedName>
    <definedName name="ууну" localSheetId="95" hidden="1">{#N/A,#N/A,FALSE,"Лист4"}</definedName>
    <definedName name="ууну" localSheetId="97" hidden="1">{#N/A,#N/A,FALSE,"Лист4"}</definedName>
    <definedName name="ууну" localSheetId="98" hidden="1">{#N/A,#N/A,FALSE,"Лист4"}</definedName>
    <definedName name="ууну" localSheetId="99" hidden="1">{#N/A,#N/A,FALSE,"Лист4"}</definedName>
    <definedName name="ууну" localSheetId="100" hidden="1">{#N/A,#N/A,FALSE,"Лист4"}</definedName>
    <definedName name="ууну" localSheetId="106" hidden="1">{#N/A,#N/A,FALSE,"Лист4"}</definedName>
    <definedName name="ууну" localSheetId="80"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9" hidden="1">{#N/A,#N/A,FALSE,"Лист4"}</definedName>
    <definedName name="ууну" localSheetId="50" hidden="1">{#N/A,#N/A,FALSE,"Лист4"}</definedName>
    <definedName name="ууну" localSheetId="103" hidden="1">{#N/A,#N/A,FALSE,"Лист4"}</definedName>
    <definedName name="ууну" localSheetId="104" hidden="1">{#N/A,#N/A,FALSE,"Лист4"}</definedName>
    <definedName name="ууну" localSheetId="105" hidden="1">{#N/A,#N/A,FALSE,"Лист4"}</definedName>
    <definedName name="ууну" hidden="1">{#N/A,#N/A,FALSE,"Лист4"}</definedName>
    <definedName name="уунунг" localSheetId="1" hidden="1">{#N/A,#N/A,FALSE,"Лист4"}</definedName>
    <definedName name="уунунг" localSheetId="14" hidden="1">{#N/A,#N/A,FALSE,"Лист4"}</definedName>
    <definedName name="уунунг" localSheetId="17"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6" hidden="1">{#N/A,#N/A,FALSE,"Лист4"}</definedName>
    <definedName name="уунунг" localSheetId="41" hidden="1">{#N/A,#N/A,FALSE,"Лист4"}</definedName>
    <definedName name="уунунг" localSheetId="45"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71" hidden="1">{#N/A,#N/A,FALSE,"Лист4"}</definedName>
    <definedName name="уунунг" localSheetId="65" hidden="1">{#N/A,#N/A,FALSE,"Лист4"}</definedName>
    <definedName name="уунунг" localSheetId="66" hidden="1">{#N/A,#N/A,FALSE,"Лист4"}</definedName>
    <definedName name="уунунг" localSheetId="68" hidden="1">{#N/A,#N/A,FALSE,"Лист4"}</definedName>
    <definedName name="уунунг" localSheetId="69" hidden="1">{#N/A,#N/A,FALSE,"Лист4"}</definedName>
    <definedName name="уунунг" localSheetId="72" hidden="1">{#N/A,#N/A,FALSE,"Лист4"}</definedName>
    <definedName name="уунунг" localSheetId="91" hidden="1">{#N/A,#N/A,FALSE,"Лист4"}</definedName>
    <definedName name="уунунг" localSheetId="92" hidden="1">{#N/A,#N/A,FALSE,"Лист4"}</definedName>
    <definedName name="уунунг" localSheetId="95" hidden="1">{#N/A,#N/A,FALSE,"Лист4"}</definedName>
    <definedName name="уунунг" localSheetId="97" hidden="1">{#N/A,#N/A,FALSE,"Лист4"}</definedName>
    <definedName name="уунунг" localSheetId="98" hidden="1">{#N/A,#N/A,FALSE,"Лист4"}</definedName>
    <definedName name="уунунг" localSheetId="99" hidden="1">{#N/A,#N/A,FALSE,"Лист4"}</definedName>
    <definedName name="уунунг" localSheetId="100" hidden="1">{#N/A,#N/A,FALSE,"Лист4"}</definedName>
    <definedName name="уунунг" localSheetId="106" hidden="1">{#N/A,#N/A,FALSE,"Лист4"}</definedName>
    <definedName name="уунунг" localSheetId="80"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9" hidden="1">{#N/A,#N/A,FALSE,"Лист4"}</definedName>
    <definedName name="уунунг" localSheetId="50" hidden="1">{#N/A,#N/A,FALSE,"Лист4"}</definedName>
    <definedName name="уунунг" localSheetId="103" hidden="1">{#N/A,#N/A,FALSE,"Лист4"}</definedName>
    <definedName name="уунунг" localSheetId="104" hidden="1">{#N/A,#N/A,FALSE,"Лист4"}</definedName>
    <definedName name="уунунг" localSheetId="105" hidden="1">{#N/A,#N/A,FALSE,"Лист4"}</definedName>
    <definedName name="уунунг" hidden="1">{#N/A,#N/A,FALSE,"Лист4"}</definedName>
    <definedName name="уунунууу" localSheetId="1" hidden="1">{#N/A,#N/A,FALSE,"Лист4"}</definedName>
    <definedName name="уунунууу" localSheetId="14" hidden="1">{#N/A,#N/A,FALSE,"Лист4"}</definedName>
    <definedName name="уунунууу" localSheetId="17"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6" hidden="1">{#N/A,#N/A,FALSE,"Лист4"}</definedName>
    <definedName name="уунунууу" localSheetId="41" hidden="1">{#N/A,#N/A,FALSE,"Лист4"}</definedName>
    <definedName name="уунунууу" localSheetId="45"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71" hidden="1">{#N/A,#N/A,FALSE,"Лист4"}</definedName>
    <definedName name="уунунууу" localSheetId="65" hidden="1">{#N/A,#N/A,FALSE,"Лист4"}</definedName>
    <definedName name="уунунууу" localSheetId="66" hidden="1">{#N/A,#N/A,FALSE,"Лист4"}</definedName>
    <definedName name="уунунууу" localSheetId="68" hidden="1">{#N/A,#N/A,FALSE,"Лист4"}</definedName>
    <definedName name="уунунууу" localSheetId="69" hidden="1">{#N/A,#N/A,FALSE,"Лист4"}</definedName>
    <definedName name="уунунууу" localSheetId="72" hidden="1">{#N/A,#N/A,FALSE,"Лист4"}</definedName>
    <definedName name="уунунууу" localSheetId="91" hidden="1">{#N/A,#N/A,FALSE,"Лист4"}</definedName>
    <definedName name="уунунууу" localSheetId="92" hidden="1">{#N/A,#N/A,FALSE,"Лист4"}</definedName>
    <definedName name="уунунууу" localSheetId="95" hidden="1">{#N/A,#N/A,FALSE,"Лист4"}</definedName>
    <definedName name="уунунууу" localSheetId="97" hidden="1">{#N/A,#N/A,FALSE,"Лист4"}</definedName>
    <definedName name="уунунууу" localSheetId="98" hidden="1">{#N/A,#N/A,FALSE,"Лист4"}</definedName>
    <definedName name="уунунууу" localSheetId="99" hidden="1">{#N/A,#N/A,FALSE,"Лист4"}</definedName>
    <definedName name="уунунууу" localSheetId="100" hidden="1">{#N/A,#N/A,FALSE,"Лист4"}</definedName>
    <definedName name="уунунууу" localSheetId="106" hidden="1">{#N/A,#N/A,FALSE,"Лист4"}</definedName>
    <definedName name="уунунууу" localSheetId="80"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9" hidden="1">{#N/A,#N/A,FALSE,"Лист4"}</definedName>
    <definedName name="уунунууу" localSheetId="50" hidden="1">{#N/A,#N/A,FALSE,"Лист4"}</definedName>
    <definedName name="уунунууу" localSheetId="103" hidden="1">{#N/A,#N/A,FALSE,"Лист4"}</definedName>
    <definedName name="уунунууу" localSheetId="104" hidden="1">{#N/A,#N/A,FALSE,"Лист4"}</definedName>
    <definedName name="уунунууу" localSheetId="105" hidden="1">{#N/A,#N/A,FALSE,"Лист4"}</definedName>
    <definedName name="уунунууу" hidden="1">{#N/A,#N/A,FALSE,"Лист4"}</definedName>
    <definedName name="уунуурр" localSheetId="1" hidden="1">{#N/A,#N/A,FALSE,"Лист4"}</definedName>
    <definedName name="уунуурр" localSheetId="14" hidden="1">{#N/A,#N/A,FALSE,"Лист4"}</definedName>
    <definedName name="уунуурр" localSheetId="17"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6" hidden="1">{#N/A,#N/A,FALSE,"Лист4"}</definedName>
    <definedName name="уунуурр" localSheetId="41" hidden="1">{#N/A,#N/A,FALSE,"Лист4"}</definedName>
    <definedName name="уунуурр" localSheetId="45"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71" hidden="1">{#N/A,#N/A,FALSE,"Лист4"}</definedName>
    <definedName name="уунуурр" localSheetId="65" hidden="1">{#N/A,#N/A,FALSE,"Лист4"}</definedName>
    <definedName name="уунуурр" localSheetId="66" hidden="1">{#N/A,#N/A,FALSE,"Лист4"}</definedName>
    <definedName name="уунуурр" localSheetId="68" hidden="1">{#N/A,#N/A,FALSE,"Лист4"}</definedName>
    <definedName name="уунуурр" localSheetId="69" hidden="1">{#N/A,#N/A,FALSE,"Лист4"}</definedName>
    <definedName name="уунуурр" localSheetId="72" hidden="1">{#N/A,#N/A,FALSE,"Лист4"}</definedName>
    <definedName name="уунуурр" localSheetId="91" hidden="1">{#N/A,#N/A,FALSE,"Лист4"}</definedName>
    <definedName name="уунуурр" localSheetId="92" hidden="1">{#N/A,#N/A,FALSE,"Лист4"}</definedName>
    <definedName name="уунуурр" localSheetId="95" hidden="1">{#N/A,#N/A,FALSE,"Лист4"}</definedName>
    <definedName name="уунуурр" localSheetId="97" hidden="1">{#N/A,#N/A,FALSE,"Лист4"}</definedName>
    <definedName name="уунуурр" localSheetId="98" hidden="1">{#N/A,#N/A,FALSE,"Лист4"}</definedName>
    <definedName name="уунуурр" localSheetId="99" hidden="1">{#N/A,#N/A,FALSE,"Лист4"}</definedName>
    <definedName name="уунуурр" localSheetId="100" hidden="1">{#N/A,#N/A,FALSE,"Лист4"}</definedName>
    <definedName name="уунуурр" localSheetId="106" hidden="1">{#N/A,#N/A,FALSE,"Лист4"}</definedName>
    <definedName name="уунуурр" localSheetId="80"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9" hidden="1">{#N/A,#N/A,FALSE,"Лист4"}</definedName>
    <definedName name="уунуурр" localSheetId="50" hidden="1">{#N/A,#N/A,FALSE,"Лист4"}</definedName>
    <definedName name="уунуурр" localSheetId="103" hidden="1">{#N/A,#N/A,FALSE,"Лист4"}</definedName>
    <definedName name="уунуурр" localSheetId="104" hidden="1">{#N/A,#N/A,FALSE,"Лист4"}</definedName>
    <definedName name="уунуурр" localSheetId="105" hidden="1">{#N/A,#N/A,FALSE,"Лист4"}</definedName>
    <definedName name="уунуурр" hidden="1">{#N/A,#N/A,FALSE,"Лист4"}</definedName>
    <definedName name="уунуууу" localSheetId="1" hidden="1">{#N/A,#N/A,FALSE,"Лист4"}</definedName>
    <definedName name="уунуууу" localSheetId="14" hidden="1">{#N/A,#N/A,FALSE,"Лист4"}</definedName>
    <definedName name="уунуууу" localSheetId="17"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6" hidden="1">{#N/A,#N/A,FALSE,"Лист4"}</definedName>
    <definedName name="уунуууу" localSheetId="41" hidden="1">{#N/A,#N/A,FALSE,"Лист4"}</definedName>
    <definedName name="уунуууу" localSheetId="45"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71" hidden="1">{#N/A,#N/A,FALSE,"Лист4"}</definedName>
    <definedName name="уунуууу" localSheetId="65" hidden="1">{#N/A,#N/A,FALSE,"Лист4"}</definedName>
    <definedName name="уунуууу" localSheetId="66" hidden="1">{#N/A,#N/A,FALSE,"Лист4"}</definedName>
    <definedName name="уунуууу" localSheetId="68" hidden="1">{#N/A,#N/A,FALSE,"Лист4"}</definedName>
    <definedName name="уунуууу" localSheetId="69" hidden="1">{#N/A,#N/A,FALSE,"Лист4"}</definedName>
    <definedName name="уунуууу" localSheetId="72" hidden="1">{#N/A,#N/A,FALSE,"Лист4"}</definedName>
    <definedName name="уунуууу" localSheetId="91" hidden="1">{#N/A,#N/A,FALSE,"Лист4"}</definedName>
    <definedName name="уунуууу" localSheetId="92" hidden="1">{#N/A,#N/A,FALSE,"Лист4"}</definedName>
    <definedName name="уунуууу" localSheetId="95" hidden="1">{#N/A,#N/A,FALSE,"Лист4"}</definedName>
    <definedName name="уунуууу" localSheetId="97" hidden="1">{#N/A,#N/A,FALSE,"Лист4"}</definedName>
    <definedName name="уунуууу" localSheetId="98" hidden="1">{#N/A,#N/A,FALSE,"Лист4"}</definedName>
    <definedName name="уунуууу" localSheetId="99" hidden="1">{#N/A,#N/A,FALSE,"Лист4"}</definedName>
    <definedName name="уунуууу" localSheetId="100" hidden="1">{#N/A,#N/A,FALSE,"Лист4"}</definedName>
    <definedName name="уунуууу" localSheetId="106" hidden="1">{#N/A,#N/A,FALSE,"Лист4"}</definedName>
    <definedName name="уунуууу" localSheetId="80"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9" hidden="1">{#N/A,#N/A,FALSE,"Лист4"}</definedName>
    <definedName name="уунуууу" localSheetId="50" hidden="1">{#N/A,#N/A,FALSE,"Лист4"}</definedName>
    <definedName name="уунуууу" localSheetId="103" hidden="1">{#N/A,#N/A,FALSE,"Лист4"}</definedName>
    <definedName name="уунуууу" localSheetId="104" hidden="1">{#N/A,#N/A,FALSE,"Лист4"}</definedName>
    <definedName name="уунуууу" localSheetId="105" hidden="1">{#N/A,#N/A,FALSE,"Лист4"}</definedName>
    <definedName name="уунуууу" hidden="1">{#N/A,#N/A,FALSE,"Лист4"}</definedName>
    <definedName name="ууу" localSheetId="1" hidden="1">{#N/A,#N/A,FALSE,"Лист4"}</definedName>
    <definedName name="ууу" localSheetId="14" hidden="1">{#N/A,#N/A,FALSE,"Лист4"}</definedName>
    <definedName name="ууу" localSheetId="17"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6" hidden="1">{#N/A,#N/A,FALSE,"Лист4"}</definedName>
    <definedName name="ууу" localSheetId="41" hidden="1">{#N/A,#N/A,FALSE,"Лист4"}</definedName>
    <definedName name="ууу" localSheetId="45"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71" hidden="1">{#N/A,#N/A,FALSE,"Лист4"}</definedName>
    <definedName name="ууу" localSheetId="65" hidden="1">{#N/A,#N/A,FALSE,"Лист4"}</definedName>
    <definedName name="ууу" localSheetId="66" hidden="1">{#N/A,#N/A,FALSE,"Лист4"}</definedName>
    <definedName name="ууу" localSheetId="68" hidden="1">{#N/A,#N/A,FALSE,"Лист4"}</definedName>
    <definedName name="ууу" localSheetId="69" hidden="1">{#N/A,#N/A,FALSE,"Лист4"}</definedName>
    <definedName name="ууу" localSheetId="72" hidden="1">{#N/A,#N/A,FALSE,"Лист4"}</definedName>
    <definedName name="ууу" localSheetId="91" hidden="1">{#N/A,#N/A,FALSE,"Лист4"}</definedName>
    <definedName name="ууу" localSheetId="92" hidden="1">{#N/A,#N/A,FALSE,"Лист4"}</definedName>
    <definedName name="ууу" localSheetId="95" hidden="1">{#N/A,#N/A,FALSE,"Лист4"}</definedName>
    <definedName name="ууу" localSheetId="97" hidden="1">{#N/A,#N/A,FALSE,"Лист4"}</definedName>
    <definedName name="ууу" localSheetId="98" hidden="1">{#N/A,#N/A,FALSE,"Лист4"}</definedName>
    <definedName name="ууу" localSheetId="99" hidden="1">{#N/A,#N/A,FALSE,"Лист4"}</definedName>
    <definedName name="ууу" localSheetId="100" hidden="1">{#N/A,#N/A,FALSE,"Лист4"}</definedName>
    <definedName name="ууу" localSheetId="106" hidden="1">{#N/A,#N/A,FALSE,"Лист4"}</definedName>
    <definedName name="ууу" localSheetId="80"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9" hidden="1">{#N/A,#N/A,FALSE,"Лист4"}</definedName>
    <definedName name="ууу" localSheetId="50" hidden="1">{#N/A,#N/A,FALSE,"Лист4"}</definedName>
    <definedName name="ууу" localSheetId="103" hidden="1">{#N/A,#N/A,FALSE,"Лист4"}</definedName>
    <definedName name="ууу" localSheetId="104" hidden="1">{#N/A,#N/A,FALSE,"Лист4"}</definedName>
    <definedName name="ууу" localSheetId="105" hidden="1">{#N/A,#N/A,FALSE,"Лист4"}</definedName>
    <definedName name="ууу" hidden="1">{#N/A,#N/A,FALSE,"Лист4"}</definedName>
    <definedName name="ууунну" localSheetId="1" hidden="1">{#N/A,#N/A,FALSE,"Лист4"}</definedName>
    <definedName name="ууунну" localSheetId="14" hidden="1">{#N/A,#N/A,FALSE,"Лист4"}</definedName>
    <definedName name="ууунну" localSheetId="17"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6" hidden="1">{#N/A,#N/A,FALSE,"Лист4"}</definedName>
    <definedName name="ууунну" localSheetId="41" hidden="1">{#N/A,#N/A,FALSE,"Лист4"}</definedName>
    <definedName name="ууунну" localSheetId="45"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71" hidden="1">{#N/A,#N/A,FALSE,"Лист4"}</definedName>
    <definedName name="ууунну" localSheetId="65" hidden="1">{#N/A,#N/A,FALSE,"Лист4"}</definedName>
    <definedName name="ууунну" localSheetId="66" hidden="1">{#N/A,#N/A,FALSE,"Лист4"}</definedName>
    <definedName name="ууунну" localSheetId="68" hidden="1">{#N/A,#N/A,FALSE,"Лист4"}</definedName>
    <definedName name="ууунну" localSheetId="69" hidden="1">{#N/A,#N/A,FALSE,"Лист4"}</definedName>
    <definedName name="ууунну" localSheetId="72" hidden="1">{#N/A,#N/A,FALSE,"Лист4"}</definedName>
    <definedName name="ууунну" localSheetId="91" hidden="1">{#N/A,#N/A,FALSE,"Лист4"}</definedName>
    <definedName name="ууунну" localSheetId="92" hidden="1">{#N/A,#N/A,FALSE,"Лист4"}</definedName>
    <definedName name="ууунну" localSheetId="95" hidden="1">{#N/A,#N/A,FALSE,"Лист4"}</definedName>
    <definedName name="ууунну" localSheetId="97" hidden="1">{#N/A,#N/A,FALSE,"Лист4"}</definedName>
    <definedName name="ууунну" localSheetId="98" hidden="1">{#N/A,#N/A,FALSE,"Лист4"}</definedName>
    <definedName name="ууунну" localSheetId="99" hidden="1">{#N/A,#N/A,FALSE,"Лист4"}</definedName>
    <definedName name="ууунну" localSheetId="100" hidden="1">{#N/A,#N/A,FALSE,"Лист4"}</definedName>
    <definedName name="ууунну" localSheetId="106" hidden="1">{#N/A,#N/A,FALSE,"Лист4"}</definedName>
    <definedName name="ууунну" localSheetId="80"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9" hidden="1">{#N/A,#N/A,FALSE,"Лист4"}</definedName>
    <definedName name="ууунну" localSheetId="50" hidden="1">{#N/A,#N/A,FALSE,"Лист4"}</definedName>
    <definedName name="ууунну" localSheetId="103" hidden="1">{#N/A,#N/A,FALSE,"Лист4"}</definedName>
    <definedName name="ууунну" localSheetId="104" hidden="1">{#N/A,#N/A,FALSE,"Лист4"}</definedName>
    <definedName name="ууунну" localSheetId="105" hidden="1">{#N/A,#N/A,FALSE,"Лист4"}</definedName>
    <definedName name="ууунну" hidden="1">{#N/A,#N/A,FALSE,"Лист4"}</definedName>
    <definedName name="ууунууууу" localSheetId="1" hidden="1">{#N/A,#N/A,FALSE,"Лист4"}</definedName>
    <definedName name="ууунууууу" localSheetId="14" hidden="1">{#N/A,#N/A,FALSE,"Лист4"}</definedName>
    <definedName name="ууунууууу" localSheetId="17"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6" hidden="1">{#N/A,#N/A,FALSE,"Лист4"}</definedName>
    <definedName name="ууунууууу" localSheetId="41" hidden="1">{#N/A,#N/A,FALSE,"Лист4"}</definedName>
    <definedName name="ууунууууу" localSheetId="45"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71" hidden="1">{#N/A,#N/A,FALSE,"Лист4"}</definedName>
    <definedName name="ууунууууу" localSheetId="65" hidden="1">{#N/A,#N/A,FALSE,"Лист4"}</definedName>
    <definedName name="ууунууууу" localSheetId="66" hidden="1">{#N/A,#N/A,FALSE,"Лист4"}</definedName>
    <definedName name="ууунууууу" localSheetId="68" hidden="1">{#N/A,#N/A,FALSE,"Лист4"}</definedName>
    <definedName name="ууунууууу" localSheetId="69" hidden="1">{#N/A,#N/A,FALSE,"Лист4"}</definedName>
    <definedName name="ууунууууу" localSheetId="72" hidden="1">{#N/A,#N/A,FALSE,"Лист4"}</definedName>
    <definedName name="ууунууууу" localSheetId="91" hidden="1">{#N/A,#N/A,FALSE,"Лист4"}</definedName>
    <definedName name="ууунууууу" localSheetId="92" hidden="1">{#N/A,#N/A,FALSE,"Лист4"}</definedName>
    <definedName name="ууунууууу" localSheetId="95" hidden="1">{#N/A,#N/A,FALSE,"Лист4"}</definedName>
    <definedName name="ууунууууу" localSheetId="97" hidden="1">{#N/A,#N/A,FALSE,"Лист4"}</definedName>
    <definedName name="ууунууууу" localSheetId="98" hidden="1">{#N/A,#N/A,FALSE,"Лист4"}</definedName>
    <definedName name="ууунууууу" localSheetId="99" hidden="1">{#N/A,#N/A,FALSE,"Лист4"}</definedName>
    <definedName name="ууунууууу" localSheetId="100" hidden="1">{#N/A,#N/A,FALSE,"Лист4"}</definedName>
    <definedName name="ууунууууу" localSheetId="106" hidden="1">{#N/A,#N/A,FALSE,"Лист4"}</definedName>
    <definedName name="ууунууууу" localSheetId="80"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9" hidden="1">{#N/A,#N/A,FALSE,"Лист4"}</definedName>
    <definedName name="ууунууууу" localSheetId="50" hidden="1">{#N/A,#N/A,FALSE,"Лист4"}</definedName>
    <definedName name="ууунууууу" localSheetId="103" hidden="1">{#N/A,#N/A,FALSE,"Лист4"}</definedName>
    <definedName name="ууунууууу" localSheetId="104" hidden="1">{#N/A,#N/A,FALSE,"Лист4"}</definedName>
    <definedName name="ууунууууу" localSheetId="105" hidden="1">{#N/A,#N/A,FALSE,"Лист4"}</definedName>
    <definedName name="ууунууууу" hidden="1">{#N/A,#N/A,FALSE,"Лист4"}</definedName>
    <definedName name="уууу" localSheetId="1" hidden="1">{#N/A,#N/A,FALSE,"Лист4"}</definedName>
    <definedName name="уууу" localSheetId="14" hidden="1">{#N/A,#N/A,FALSE,"Лист4"}</definedName>
    <definedName name="уууу" localSheetId="17"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6" hidden="1">{#N/A,#N/A,FALSE,"Лист4"}</definedName>
    <definedName name="уууу" localSheetId="41" hidden="1">{#N/A,#N/A,FALSE,"Лист4"}</definedName>
    <definedName name="уууу" localSheetId="45"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71" hidden="1">{#N/A,#N/A,FALSE,"Лист4"}</definedName>
    <definedName name="уууу" localSheetId="65" hidden="1">{#N/A,#N/A,FALSE,"Лист4"}</definedName>
    <definedName name="уууу" localSheetId="66" hidden="1">{#N/A,#N/A,FALSE,"Лист4"}</definedName>
    <definedName name="уууу" localSheetId="68" hidden="1">{#N/A,#N/A,FALSE,"Лист4"}</definedName>
    <definedName name="уууу" localSheetId="69" hidden="1">{#N/A,#N/A,FALSE,"Лист4"}</definedName>
    <definedName name="уууу" localSheetId="72" hidden="1">{#N/A,#N/A,FALSE,"Лист4"}</definedName>
    <definedName name="уууу" localSheetId="91" hidden="1">{#N/A,#N/A,FALSE,"Лист4"}</definedName>
    <definedName name="уууу" localSheetId="92" hidden="1">{#N/A,#N/A,FALSE,"Лист4"}</definedName>
    <definedName name="уууу" localSheetId="95" hidden="1">{#N/A,#N/A,FALSE,"Лист4"}</definedName>
    <definedName name="уууу" localSheetId="97" hidden="1">{#N/A,#N/A,FALSE,"Лист4"}</definedName>
    <definedName name="уууу" localSheetId="98" hidden="1">{#N/A,#N/A,FALSE,"Лист4"}</definedName>
    <definedName name="уууу" localSheetId="99" hidden="1">{#N/A,#N/A,FALSE,"Лист4"}</definedName>
    <definedName name="уууу" localSheetId="100" hidden="1">{#N/A,#N/A,FALSE,"Лист4"}</definedName>
    <definedName name="уууу" localSheetId="106" hidden="1">{#N/A,#N/A,FALSE,"Лист4"}</definedName>
    <definedName name="уууу" localSheetId="80"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9" hidden="1">{#N/A,#N/A,FALSE,"Лист4"}</definedName>
    <definedName name="уууу" localSheetId="50" hidden="1">{#N/A,#N/A,FALSE,"Лист4"}</definedName>
    <definedName name="уууу" localSheetId="103" hidden="1">{#N/A,#N/A,FALSE,"Лист4"}</definedName>
    <definedName name="уууу" localSheetId="104" hidden="1">{#N/A,#N/A,FALSE,"Лист4"}</definedName>
    <definedName name="уууу" localSheetId="105" hidden="1">{#N/A,#N/A,FALSE,"Лист4"}</definedName>
    <definedName name="уууу" hidden="1">{#N/A,#N/A,FALSE,"Лист4"}</definedName>
    <definedName name="уууу32" localSheetId="1" hidden="1">{#N/A,#N/A,FALSE,"Лист4"}</definedName>
    <definedName name="уууу32" localSheetId="14" hidden="1">{#N/A,#N/A,FALSE,"Лист4"}</definedName>
    <definedName name="уууу32" localSheetId="17"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6" hidden="1">{#N/A,#N/A,FALSE,"Лист4"}</definedName>
    <definedName name="уууу32" localSheetId="41" hidden="1">{#N/A,#N/A,FALSE,"Лист4"}</definedName>
    <definedName name="уууу32" localSheetId="45"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71" hidden="1">{#N/A,#N/A,FALSE,"Лист4"}</definedName>
    <definedName name="уууу32" localSheetId="65" hidden="1">{#N/A,#N/A,FALSE,"Лист4"}</definedName>
    <definedName name="уууу32" localSheetId="66" hidden="1">{#N/A,#N/A,FALSE,"Лист4"}</definedName>
    <definedName name="уууу32" localSheetId="68" hidden="1">{#N/A,#N/A,FALSE,"Лист4"}</definedName>
    <definedName name="уууу32" localSheetId="69" hidden="1">{#N/A,#N/A,FALSE,"Лист4"}</definedName>
    <definedName name="уууу32" localSheetId="72" hidden="1">{#N/A,#N/A,FALSE,"Лист4"}</definedName>
    <definedName name="уууу32" localSheetId="91" hidden="1">{#N/A,#N/A,FALSE,"Лист4"}</definedName>
    <definedName name="уууу32" localSheetId="92" hidden="1">{#N/A,#N/A,FALSE,"Лист4"}</definedName>
    <definedName name="уууу32" localSheetId="95" hidden="1">{#N/A,#N/A,FALSE,"Лист4"}</definedName>
    <definedName name="уууу32" localSheetId="97" hidden="1">{#N/A,#N/A,FALSE,"Лист4"}</definedName>
    <definedName name="уууу32" localSheetId="98" hidden="1">{#N/A,#N/A,FALSE,"Лист4"}</definedName>
    <definedName name="уууу32" localSheetId="99" hidden="1">{#N/A,#N/A,FALSE,"Лист4"}</definedName>
    <definedName name="уууу32" localSheetId="100" hidden="1">{#N/A,#N/A,FALSE,"Лист4"}</definedName>
    <definedName name="уууу32" localSheetId="106" hidden="1">{#N/A,#N/A,FALSE,"Лист4"}</definedName>
    <definedName name="уууу32" localSheetId="80"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9" hidden="1">{#N/A,#N/A,FALSE,"Лист4"}</definedName>
    <definedName name="уууу32" localSheetId="50" hidden="1">{#N/A,#N/A,FALSE,"Лист4"}</definedName>
    <definedName name="уууу32" localSheetId="103" hidden="1">{#N/A,#N/A,FALSE,"Лист4"}</definedName>
    <definedName name="уууу32" localSheetId="104" hidden="1">{#N/A,#N/A,FALSE,"Лист4"}</definedName>
    <definedName name="уууу32" localSheetId="105" hidden="1">{#N/A,#N/A,FALSE,"Лист4"}</definedName>
    <definedName name="уууу32" hidden="1">{#N/A,#N/A,FALSE,"Лист4"}</definedName>
    <definedName name="уууун" localSheetId="1" hidden="1">{#N/A,#N/A,FALSE,"Лист4"}</definedName>
    <definedName name="уууун" localSheetId="14" hidden="1">{#N/A,#N/A,FALSE,"Лист4"}</definedName>
    <definedName name="уууун" localSheetId="17"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6" hidden="1">{#N/A,#N/A,FALSE,"Лист4"}</definedName>
    <definedName name="уууун" localSheetId="41" hidden="1">{#N/A,#N/A,FALSE,"Лист4"}</definedName>
    <definedName name="уууун" localSheetId="45"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71" hidden="1">{#N/A,#N/A,FALSE,"Лист4"}</definedName>
    <definedName name="уууун" localSheetId="65" hidden="1">{#N/A,#N/A,FALSE,"Лист4"}</definedName>
    <definedName name="уууун" localSheetId="66" hidden="1">{#N/A,#N/A,FALSE,"Лист4"}</definedName>
    <definedName name="уууун" localSheetId="68" hidden="1">{#N/A,#N/A,FALSE,"Лист4"}</definedName>
    <definedName name="уууун" localSheetId="69" hidden="1">{#N/A,#N/A,FALSE,"Лист4"}</definedName>
    <definedName name="уууун" localSheetId="72" hidden="1">{#N/A,#N/A,FALSE,"Лист4"}</definedName>
    <definedName name="уууун" localSheetId="91" hidden="1">{#N/A,#N/A,FALSE,"Лист4"}</definedName>
    <definedName name="уууун" localSheetId="92" hidden="1">{#N/A,#N/A,FALSE,"Лист4"}</definedName>
    <definedName name="уууун" localSheetId="95" hidden="1">{#N/A,#N/A,FALSE,"Лист4"}</definedName>
    <definedName name="уууун" localSheetId="97" hidden="1">{#N/A,#N/A,FALSE,"Лист4"}</definedName>
    <definedName name="уууун" localSheetId="98" hidden="1">{#N/A,#N/A,FALSE,"Лист4"}</definedName>
    <definedName name="уууун" localSheetId="99" hidden="1">{#N/A,#N/A,FALSE,"Лист4"}</definedName>
    <definedName name="уууун" localSheetId="100" hidden="1">{#N/A,#N/A,FALSE,"Лист4"}</definedName>
    <definedName name="уууун" localSheetId="106" hidden="1">{#N/A,#N/A,FALSE,"Лист4"}</definedName>
    <definedName name="уууун" localSheetId="80"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9" hidden="1">{#N/A,#N/A,FALSE,"Лист4"}</definedName>
    <definedName name="уууун" localSheetId="50" hidden="1">{#N/A,#N/A,FALSE,"Лист4"}</definedName>
    <definedName name="уууун" localSheetId="103" hidden="1">{#N/A,#N/A,FALSE,"Лист4"}</definedName>
    <definedName name="уууун" localSheetId="104" hidden="1">{#N/A,#N/A,FALSE,"Лист4"}</definedName>
    <definedName name="уууун" localSheetId="105" hidden="1">{#N/A,#N/A,FALSE,"Лист4"}</definedName>
    <definedName name="уууун" hidden="1">{#N/A,#N/A,FALSE,"Лист4"}</definedName>
    <definedName name="ф" localSheetId="1" hidden="1">{#N/A,#N/A,FALSE,"т02бд"}</definedName>
    <definedName name="ф" localSheetId="2" hidden="1">{#N/A,#N/A,FALSE,"т02бд"}</definedName>
    <definedName name="ф" localSheetId="12" hidden="1">{#N/A,#N/A,FALSE,"т02бд"}</definedName>
    <definedName name="ф" localSheetId="14" hidden="1">{#N/A,#N/A,FALSE,"т02бд"}</definedName>
    <definedName name="ф" localSheetId="15" hidden="1">{#N/A,#N/A,FALSE,"т02бд"}</definedName>
    <definedName name="ф" localSheetId="17" hidden="1">{#N/A,#N/A,FALSE,"т02бд"}</definedName>
    <definedName name="ф" localSheetId="18" hidden="1">{#N/A,#N/A,FALSE,"т02бд"}</definedName>
    <definedName name="ф" localSheetId="19"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3" hidden="1">{#N/A,#N/A,FALSE,"т02бд"}</definedName>
    <definedName name="ф" localSheetId="34" hidden="1">{#N/A,#N/A,FALSE,"т02бд"}</definedName>
    <definedName name="ф" localSheetId="35" hidden="1">{#N/A,#N/A,FALSE,"т02бд"}</definedName>
    <definedName name="ф" localSheetId="36"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71" hidden="1">{#N/A,#N/A,FALSE,"т02бд"}</definedName>
    <definedName name="ф" localSheetId="65" hidden="1">{#N/A,#N/A,FALSE,"т02бд"}</definedName>
    <definedName name="ф" localSheetId="66" hidden="1">{#N/A,#N/A,FALSE,"т02бд"}</definedName>
    <definedName name="ф" localSheetId="68" hidden="1">{#N/A,#N/A,FALSE,"т02бд"}</definedName>
    <definedName name="ф" localSheetId="69" hidden="1">{#N/A,#N/A,FALSE,"т02бд"}</definedName>
    <definedName name="ф" localSheetId="72" hidden="1">{#N/A,#N/A,FALSE,"т02бд"}</definedName>
    <definedName name="ф" localSheetId="91" hidden="1">{#N/A,#N/A,FALSE,"т02бд"}</definedName>
    <definedName name="ф" localSheetId="92" hidden="1">{#N/A,#N/A,FALSE,"т02бд"}</definedName>
    <definedName name="ф" localSheetId="95" hidden="1">{#N/A,#N/A,FALSE,"т02бд"}</definedName>
    <definedName name="ф" localSheetId="97" hidden="1">{#N/A,#N/A,FALSE,"т02бд"}</definedName>
    <definedName name="ф" localSheetId="98" hidden="1">{#N/A,#N/A,FALSE,"т02бд"}</definedName>
    <definedName name="ф" localSheetId="99" hidden="1">{#N/A,#N/A,FALSE,"т02бд"}</definedName>
    <definedName name="ф" localSheetId="100" hidden="1">{#N/A,#N/A,FALSE,"т02бд"}</definedName>
    <definedName name="ф" localSheetId="80"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9" hidden="1">{#N/A,#N/A,FALSE,"т02бд"}</definedName>
    <definedName name="ф" localSheetId="50" hidden="1">{#N/A,#N/A,FALSE,"т02бд"}</definedName>
    <definedName name="ф" localSheetId="51" hidden="1">{#N/A,#N/A,FALSE,"т02бд"}</definedName>
    <definedName name="ф" localSheetId="103" hidden="1">{#N/A,#N/A,FALSE,"т02бд"}</definedName>
    <definedName name="ф" localSheetId="104" hidden="1">{#N/A,#N/A,FALSE,"т02бд"}</definedName>
    <definedName name="ф" localSheetId="105" hidden="1">{#N/A,#N/A,FALSE,"т02бд"}</definedName>
    <definedName name="ф" hidden="1">{#N/A,#N/A,FALSE,"т02бд"}</definedName>
    <definedName name="ф_2" localSheetId="1" hidden="1">{#N/A,#N/A,FALSE,"т02бд"}</definedName>
    <definedName name="ф_2" localSheetId="14" hidden="1">{#N/A,#N/A,FALSE,"т02бд"}</definedName>
    <definedName name="ф_2" localSheetId="17"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6" hidden="1">{#N/A,#N/A,FALSE,"т02бд"}</definedName>
    <definedName name="ф_2" localSheetId="41" hidden="1">{#N/A,#N/A,FALSE,"т02бд"}</definedName>
    <definedName name="ф_2" localSheetId="45"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65" hidden="1">{#N/A,#N/A,FALSE,"т02бд"}</definedName>
    <definedName name="ф_2" localSheetId="66" hidden="1">{#N/A,#N/A,FALSE,"т02бд"}</definedName>
    <definedName name="ф_2" localSheetId="92" hidden="1">{#N/A,#N/A,FALSE,"т02бд"}</definedName>
    <definedName name="ф_2" localSheetId="95" hidden="1">{#N/A,#N/A,FALSE,"т02бд"}</definedName>
    <definedName name="ф_2" localSheetId="99" hidden="1">{#N/A,#N/A,FALSE,"т02бд"}</definedName>
    <definedName name="ф_2" localSheetId="80"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103" hidden="1">{#N/A,#N/A,FALSE,"т02бд"}</definedName>
    <definedName name="ф_2" localSheetId="104" hidden="1">{#N/A,#N/A,FALSE,"т02бд"}</definedName>
    <definedName name="ф_2" localSheetId="105" hidden="1">{#N/A,#N/A,FALSE,"т02бд"}</definedName>
    <definedName name="ф_2" hidden="1">{#N/A,#N/A,FALSE,"т02бд"}</definedName>
    <definedName name="ф_2_1" localSheetId="1" hidden="1">{#N/A,#N/A,FALSE,"т02бд"}</definedName>
    <definedName name="ф_2_1" localSheetId="14" hidden="1">{#N/A,#N/A,FALSE,"т02бд"}</definedName>
    <definedName name="ф_2_1" localSheetId="17"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6" hidden="1">{#N/A,#N/A,FALSE,"т02бд"}</definedName>
    <definedName name="ф_2_1" localSheetId="41" hidden="1">{#N/A,#N/A,FALSE,"т02бд"}</definedName>
    <definedName name="ф_2_1" localSheetId="45"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65" hidden="1">{#N/A,#N/A,FALSE,"т02бд"}</definedName>
    <definedName name="ф_2_1" localSheetId="66" hidden="1">{#N/A,#N/A,FALSE,"т02бд"}</definedName>
    <definedName name="ф_2_1" localSheetId="92" hidden="1">{#N/A,#N/A,FALSE,"т02бд"}</definedName>
    <definedName name="ф_2_1" localSheetId="95" hidden="1">{#N/A,#N/A,FALSE,"т02бд"}</definedName>
    <definedName name="ф_2_1" localSheetId="99" hidden="1">{#N/A,#N/A,FALSE,"т02бд"}</definedName>
    <definedName name="ф_2_1" localSheetId="80"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103" hidden="1">{#N/A,#N/A,FALSE,"т02бд"}</definedName>
    <definedName name="ф_2_1" localSheetId="104" hidden="1">{#N/A,#N/A,FALSE,"т02бд"}</definedName>
    <definedName name="ф_2_1" localSheetId="105"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2" hidden="1">{#N/A,#N/A,FALSE,"т02бд"}</definedName>
    <definedName name="фіва" localSheetId="14" hidden="1">{#N/A,#N/A,FALSE,"т02бд"}</definedName>
    <definedName name="фіва" localSheetId="15" hidden="1">{#N/A,#N/A,FALSE,"т02бд"}</definedName>
    <definedName name="фіва" localSheetId="17" hidden="1">{#N/A,#N/A,FALSE,"т02бд"}</definedName>
    <definedName name="фіва" localSheetId="18" hidden="1">{#N/A,#N/A,FALSE,"т02бд"}</definedName>
    <definedName name="фіва" localSheetId="19"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6"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71" hidden="1">{#N/A,#N/A,FALSE,"т02бд"}</definedName>
    <definedName name="фіва" localSheetId="65" hidden="1">{#N/A,#N/A,FALSE,"т02бд"}</definedName>
    <definedName name="фіва" localSheetId="66" hidden="1">{#N/A,#N/A,FALSE,"т02бд"}</definedName>
    <definedName name="фіва" localSheetId="68" hidden="1">{#N/A,#N/A,FALSE,"т02бд"}</definedName>
    <definedName name="фіва" localSheetId="69" hidden="1">{#N/A,#N/A,FALSE,"т02бд"}</definedName>
    <definedName name="фіва" localSheetId="72" hidden="1">{#N/A,#N/A,FALSE,"т02бд"}</definedName>
    <definedName name="фіва" localSheetId="91" hidden="1">{#N/A,#N/A,FALSE,"т02бд"}</definedName>
    <definedName name="фіва" localSheetId="92" hidden="1">{#N/A,#N/A,FALSE,"т02бд"}</definedName>
    <definedName name="фіва" localSheetId="95" hidden="1">{#N/A,#N/A,FALSE,"т02бд"}</definedName>
    <definedName name="фіва" localSheetId="97" hidden="1">{#N/A,#N/A,FALSE,"т02бд"}</definedName>
    <definedName name="фіва" localSheetId="98" hidden="1">{#N/A,#N/A,FALSE,"т02бд"}</definedName>
    <definedName name="фіва" localSheetId="99" hidden="1">{#N/A,#N/A,FALSE,"т02бд"}</definedName>
    <definedName name="фіва" localSheetId="100" hidden="1">{#N/A,#N/A,FALSE,"т02бд"}</definedName>
    <definedName name="фіва" localSheetId="80"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103" hidden="1">{#N/A,#N/A,FALSE,"т02бд"}</definedName>
    <definedName name="фіва" localSheetId="104" hidden="1">{#N/A,#N/A,FALSE,"т02бд"}</definedName>
    <definedName name="фіва" localSheetId="105" hidden="1">{#N/A,#N/A,FALSE,"т02бд"}</definedName>
    <definedName name="фіва" hidden="1">{#N/A,#N/A,FALSE,"т02бд"}</definedName>
    <definedName name="фіва_2" localSheetId="1" hidden="1">{#N/A,#N/A,FALSE,"т02бд"}</definedName>
    <definedName name="фіва_2" localSheetId="14" hidden="1">{#N/A,#N/A,FALSE,"т02бд"}</definedName>
    <definedName name="фіва_2" localSheetId="17"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6" hidden="1">{#N/A,#N/A,FALSE,"т02бд"}</definedName>
    <definedName name="фіва_2" localSheetId="41" hidden="1">{#N/A,#N/A,FALSE,"т02бд"}</definedName>
    <definedName name="фіва_2" localSheetId="45"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65" hidden="1">{#N/A,#N/A,FALSE,"т02бд"}</definedName>
    <definedName name="фіва_2" localSheetId="66" hidden="1">{#N/A,#N/A,FALSE,"т02бд"}</definedName>
    <definedName name="фіва_2" localSheetId="92" hidden="1">{#N/A,#N/A,FALSE,"т02бд"}</definedName>
    <definedName name="фіва_2" localSheetId="95" hidden="1">{#N/A,#N/A,FALSE,"т02бд"}</definedName>
    <definedName name="фіва_2" localSheetId="99" hidden="1">{#N/A,#N/A,FALSE,"т02бд"}</definedName>
    <definedName name="фіва_2" localSheetId="80"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103" hidden="1">{#N/A,#N/A,FALSE,"т02бд"}</definedName>
    <definedName name="фіва_2" localSheetId="104" hidden="1">{#N/A,#N/A,FALSE,"т02бд"}</definedName>
    <definedName name="фіва_2" localSheetId="105" hidden="1">{#N/A,#N/A,FALSE,"т02бд"}</definedName>
    <definedName name="фіва_2" hidden="1">{#N/A,#N/A,FALSE,"т02бд"}</definedName>
    <definedName name="фіва_2_1" localSheetId="1" hidden="1">{#N/A,#N/A,FALSE,"т02бд"}</definedName>
    <definedName name="фіва_2_1" localSheetId="14" hidden="1">{#N/A,#N/A,FALSE,"т02бд"}</definedName>
    <definedName name="фіва_2_1" localSheetId="17"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6" hidden="1">{#N/A,#N/A,FALSE,"т02бд"}</definedName>
    <definedName name="фіва_2_1" localSheetId="41" hidden="1">{#N/A,#N/A,FALSE,"т02бд"}</definedName>
    <definedName name="фіва_2_1" localSheetId="45"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65" hidden="1">{#N/A,#N/A,FALSE,"т02бд"}</definedName>
    <definedName name="фіва_2_1" localSheetId="66" hidden="1">{#N/A,#N/A,FALSE,"т02бд"}</definedName>
    <definedName name="фіва_2_1" localSheetId="92" hidden="1">{#N/A,#N/A,FALSE,"т02бд"}</definedName>
    <definedName name="фіва_2_1" localSheetId="95" hidden="1">{#N/A,#N/A,FALSE,"т02бд"}</definedName>
    <definedName name="фіва_2_1" localSheetId="99" hidden="1">{#N/A,#N/A,FALSE,"т02бд"}</definedName>
    <definedName name="фіва_2_1" localSheetId="80"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103" hidden="1">{#N/A,#N/A,FALSE,"т02бд"}</definedName>
    <definedName name="фіва_2_1" localSheetId="104" hidden="1">{#N/A,#N/A,FALSE,"т02бд"}</definedName>
    <definedName name="фіва_2_1" localSheetId="105" hidden="1">{#N/A,#N/A,FALSE,"т02бд"}</definedName>
    <definedName name="фіва_2_1" hidden="1">{#N/A,#N/A,FALSE,"т02бд"}</definedName>
    <definedName name="фф" localSheetId="1" hidden="1">{#N/A,#N/A,FALSE,"т02бд"}</definedName>
    <definedName name="фф" localSheetId="2" hidden="1">{#N/A,#N/A,FALSE,"т02бд"}</definedName>
    <definedName name="фф" localSheetId="12" hidden="1">{#N/A,#N/A,FALSE,"т02бд"}</definedName>
    <definedName name="фф" localSheetId="14" hidden="1">{#N/A,#N/A,FALSE,"т02бд"}</definedName>
    <definedName name="фф" localSheetId="15" hidden="1">{#N/A,#N/A,FALSE,"т02бд"}</definedName>
    <definedName name="фф" localSheetId="17" hidden="1">{#N/A,#N/A,FALSE,"т02бд"}</definedName>
    <definedName name="фф" localSheetId="18" hidden="1">{#N/A,#N/A,FALSE,"т02бд"}</definedName>
    <definedName name="фф" localSheetId="19"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6"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71" hidden="1">[1]GDP!#REF!</definedName>
    <definedName name="фф" localSheetId="65" hidden="1">{#N/A,#N/A,FALSE,"т02бд"}</definedName>
    <definedName name="фф" localSheetId="66" hidden="1">{#N/A,#N/A,FALSE,"т02бд"}</definedName>
    <definedName name="фф" localSheetId="68" hidden="1">{#N/A,#N/A,FALSE,"т02бд"}</definedName>
    <definedName name="фф" localSheetId="69" hidden="1">{#N/A,#N/A,FALSE,"т02бд"}</definedName>
    <definedName name="фф" localSheetId="72" hidden="1">{#N/A,#N/A,FALSE,"т02бд"}</definedName>
    <definedName name="фф" localSheetId="91" hidden="1">{#N/A,#N/A,FALSE,"т02бд"}</definedName>
    <definedName name="фф" localSheetId="92" hidden="1">{#N/A,#N/A,FALSE,"т02бд"}</definedName>
    <definedName name="фф" localSheetId="95" hidden="1">{#N/A,#N/A,FALSE,"т02бд"}</definedName>
    <definedName name="фф" localSheetId="97" hidden="1">{#N/A,#N/A,FALSE,"т02бд"}</definedName>
    <definedName name="фф" localSheetId="98" hidden="1">{#N/A,#N/A,FALSE,"т02бд"}</definedName>
    <definedName name="фф" localSheetId="99" hidden="1">{#N/A,#N/A,FALSE,"т02бд"}</definedName>
    <definedName name="фф" localSheetId="100" hidden="1">{#N/A,#N/A,FALSE,"т02бд"}</definedName>
    <definedName name="фф" localSheetId="106" hidden="1">[1]GDP!#REF!</definedName>
    <definedName name="фф" localSheetId="80"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103" hidden="1">{#N/A,#N/A,FALSE,"т02бд"}</definedName>
    <definedName name="фф" localSheetId="104" hidden="1">{#N/A,#N/A,FALSE,"т02бд"}</definedName>
    <definedName name="фф" localSheetId="105" hidden="1">{#N/A,#N/A,FALSE,"т02бд"}</definedName>
    <definedName name="фф" hidden="1">{#N/A,#N/A,FALSE,"т02бд"}</definedName>
    <definedName name="фф_2" localSheetId="1" hidden="1">{#N/A,#N/A,FALSE,"т02бд"}</definedName>
    <definedName name="фф_2" localSheetId="14" hidden="1">{#N/A,#N/A,FALSE,"т02бд"}</definedName>
    <definedName name="фф_2" localSheetId="17"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6" hidden="1">{#N/A,#N/A,FALSE,"т02бд"}</definedName>
    <definedName name="фф_2" localSheetId="41" hidden="1">{#N/A,#N/A,FALSE,"т02бд"}</definedName>
    <definedName name="фф_2" localSheetId="45"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65" hidden="1">{#N/A,#N/A,FALSE,"т02бд"}</definedName>
    <definedName name="фф_2" localSheetId="66" hidden="1">{#N/A,#N/A,FALSE,"т02бд"}</definedName>
    <definedName name="фф_2" localSheetId="92" hidden="1">{#N/A,#N/A,FALSE,"т02бд"}</definedName>
    <definedName name="фф_2" localSheetId="95" hidden="1">{#N/A,#N/A,FALSE,"т02бд"}</definedName>
    <definedName name="фф_2" localSheetId="99" hidden="1">{#N/A,#N/A,FALSE,"т02бд"}</definedName>
    <definedName name="фф_2" localSheetId="80"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103" hidden="1">{#N/A,#N/A,FALSE,"т02бд"}</definedName>
    <definedName name="фф_2" localSheetId="104" hidden="1">{#N/A,#N/A,FALSE,"т02бд"}</definedName>
    <definedName name="фф_2" localSheetId="105" hidden="1">{#N/A,#N/A,FALSE,"т02бд"}</definedName>
    <definedName name="фф_2" hidden="1">{#N/A,#N/A,FALSE,"т02бд"}</definedName>
    <definedName name="фф_2_1" localSheetId="1" hidden="1">{#N/A,#N/A,FALSE,"т02бд"}</definedName>
    <definedName name="фф_2_1" localSheetId="14" hidden="1">{#N/A,#N/A,FALSE,"т02бд"}</definedName>
    <definedName name="фф_2_1" localSheetId="17"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6" hidden="1">{#N/A,#N/A,FALSE,"т02бд"}</definedName>
    <definedName name="фф_2_1" localSheetId="41" hidden="1">{#N/A,#N/A,FALSE,"т02бд"}</definedName>
    <definedName name="фф_2_1" localSheetId="45"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65" hidden="1">{#N/A,#N/A,FALSE,"т02бд"}</definedName>
    <definedName name="фф_2_1" localSheetId="66" hidden="1">{#N/A,#N/A,FALSE,"т02бд"}</definedName>
    <definedName name="фф_2_1" localSheetId="92" hidden="1">{#N/A,#N/A,FALSE,"т02бд"}</definedName>
    <definedName name="фф_2_1" localSheetId="95" hidden="1">{#N/A,#N/A,FALSE,"т02бд"}</definedName>
    <definedName name="фф_2_1" localSheetId="99" hidden="1">{#N/A,#N/A,FALSE,"т02бд"}</definedName>
    <definedName name="фф_2_1" localSheetId="80"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103" hidden="1">{#N/A,#N/A,FALSE,"т02бд"}</definedName>
    <definedName name="фф_2_1" localSheetId="104" hidden="1">{#N/A,#N/A,FALSE,"т02бд"}</definedName>
    <definedName name="фф_2_1" localSheetId="105"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2" hidden="1">{#N/A,#N/A,FALSE,"т02бд"}</definedName>
    <definedName name="ффф" localSheetId="14" hidden="1">{#N/A,#N/A,FALSE,"т02бд"}</definedName>
    <definedName name="ффф" localSheetId="15" hidden="1">{#N/A,#N/A,FALSE,"т02бд"}</definedName>
    <definedName name="ффф" localSheetId="17" hidden="1">{#N/A,#N/A,FALSE,"т02бд"}</definedName>
    <definedName name="ффф" localSheetId="18" hidden="1">{#N/A,#N/A,FALSE,"т02бд"}</definedName>
    <definedName name="ффф" localSheetId="19"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6" hidden="1">{#N/A,#N/A,FALSE,"т02бд"}</definedName>
    <definedName name="ффф" localSheetId="41" hidden="1">{#N/A,#N/A,FALSE,"т02бд"}</definedName>
    <definedName name="ффф" localSheetId="42" hidden="1">{#N/A,#N/A,FALSE,"т02бд"}</definedName>
    <definedName name="ффф" localSheetId="44" hidden="1">{#N/A,#N/A,FALSE,"т02бд"}</definedName>
    <definedName name="ффф" localSheetId="45"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71" hidden="1">{#N/A,#N/A,FALSE,"Лист4"}</definedName>
    <definedName name="ффф" localSheetId="65" hidden="1">{#N/A,#N/A,FALSE,"т02бд"}</definedName>
    <definedName name="ффф" localSheetId="66" hidden="1">{#N/A,#N/A,FALSE,"т02бд"}</definedName>
    <definedName name="ффф" localSheetId="68" hidden="1">{#N/A,#N/A,FALSE,"т02бд"}</definedName>
    <definedName name="ффф" localSheetId="69" hidden="1">{#N/A,#N/A,FALSE,"т02бд"}</definedName>
    <definedName name="ффф" localSheetId="72" hidden="1">{#N/A,#N/A,FALSE,"т02бд"}</definedName>
    <definedName name="ффф" localSheetId="91" hidden="1">{#N/A,#N/A,FALSE,"т02бд"}</definedName>
    <definedName name="ффф" localSheetId="92" hidden="1">{#N/A,#N/A,FALSE,"т02бд"}</definedName>
    <definedName name="ффф" localSheetId="95" hidden="1">{#N/A,#N/A,FALSE,"т02бд"}</definedName>
    <definedName name="ффф" localSheetId="97" hidden="1">{#N/A,#N/A,FALSE,"т02бд"}</definedName>
    <definedName name="ффф" localSheetId="98" hidden="1">{#N/A,#N/A,FALSE,"т02бд"}</definedName>
    <definedName name="ффф" localSheetId="99" hidden="1">{#N/A,#N/A,FALSE,"т02бд"}</definedName>
    <definedName name="ффф" localSheetId="100" hidden="1">{#N/A,#N/A,FALSE,"т02бд"}</definedName>
    <definedName name="ффф" localSheetId="106" hidden="1">{#N/A,#N/A,FALSE,"Лист4"}</definedName>
    <definedName name="ффф" localSheetId="80"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9" hidden="1">{#N/A,#N/A,FALSE,"т02бд"}</definedName>
    <definedName name="ффф" localSheetId="50" hidden="1">{#N/A,#N/A,FALSE,"т02бд"}</definedName>
    <definedName name="ффф" localSheetId="103" hidden="1">{#N/A,#N/A,FALSE,"т02бд"}</definedName>
    <definedName name="ффф" localSheetId="104" hidden="1">{#N/A,#N/A,FALSE,"т02бд"}</definedName>
    <definedName name="ффф" localSheetId="105" hidden="1">{#N/A,#N/A,FALSE,"т02бд"}</definedName>
    <definedName name="ффф" hidden="1">{#N/A,#N/A,FALSE,"т02бд"}</definedName>
    <definedName name="ффф_1" localSheetId="1" hidden="1">{#N/A,#N/A,FALSE,"т02бд"}</definedName>
    <definedName name="ффф_1" localSheetId="14" hidden="1">{#N/A,#N/A,FALSE,"т02бд"}</definedName>
    <definedName name="ффф_1" localSheetId="17"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6" hidden="1">{#N/A,#N/A,FALSE,"т02бд"}</definedName>
    <definedName name="ффф_1" localSheetId="41" hidden="1">{#N/A,#N/A,FALSE,"т02бд"}</definedName>
    <definedName name="ффф_1" localSheetId="45"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65" hidden="1">{#N/A,#N/A,FALSE,"т02бд"}</definedName>
    <definedName name="ффф_1" localSheetId="66" hidden="1">{#N/A,#N/A,FALSE,"т02бд"}</definedName>
    <definedName name="ффф_1" localSheetId="92" hidden="1">{#N/A,#N/A,FALSE,"т02бд"}</definedName>
    <definedName name="ффф_1" localSheetId="95" hidden="1">{#N/A,#N/A,FALSE,"т02бд"}</definedName>
    <definedName name="ффф_1" localSheetId="99" hidden="1">{#N/A,#N/A,FALSE,"т02бд"}</definedName>
    <definedName name="ффф_1" localSheetId="80"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103" hidden="1">{#N/A,#N/A,FALSE,"т02бд"}</definedName>
    <definedName name="ффф_1" localSheetId="104" hidden="1">{#N/A,#N/A,FALSE,"т02бд"}</definedName>
    <definedName name="ффф_1" localSheetId="105" hidden="1">{#N/A,#N/A,FALSE,"т02бд"}</definedName>
    <definedName name="ффф_1" hidden="1">{#N/A,#N/A,FALSE,"т02бд"}</definedName>
    <definedName name="ффф_2" localSheetId="1" hidden="1">{#N/A,#N/A,FALSE,"т02бд"}</definedName>
    <definedName name="ффф_2" localSheetId="14" hidden="1">{#N/A,#N/A,FALSE,"т02бд"}</definedName>
    <definedName name="ффф_2" localSheetId="17"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6" hidden="1">{#N/A,#N/A,FALSE,"т02бд"}</definedName>
    <definedName name="ффф_2" localSheetId="41" hidden="1">{#N/A,#N/A,FALSE,"т02бд"}</definedName>
    <definedName name="ффф_2" localSheetId="45"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65" hidden="1">{#N/A,#N/A,FALSE,"т02бд"}</definedName>
    <definedName name="ффф_2" localSheetId="66" hidden="1">{#N/A,#N/A,FALSE,"т02бд"}</definedName>
    <definedName name="ффф_2" localSheetId="92" hidden="1">{#N/A,#N/A,FALSE,"т02бд"}</definedName>
    <definedName name="ффф_2" localSheetId="95" hidden="1">{#N/A,#N/A,FALSE,"т02бд"}</definedName>
    <definedName name="ффф_2" localSheetId="99" hidden="1">{#N/A,#N/A,FALSE,"т02бд"}</definedName>
    <definedName name="ффф_2" localSheetId="80"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103" hidden="1">{#N/A,#N/A,FALSE,"т02бд"}</definedName>
    <definedName name="ффф_2" localSheetId="104" hidden="1">{#N/A,#N/A,FALSE,"т02бд"}</definedName>
    <definedName name="ффф_2" localSheetId="105" hidden="1">{#N/A,#N/A,FALSE,"т02бд"}</definedName>
    <definedName name="ффф_2" hidden="1">{#N/A,#N/A,FALSE,"т02бд"}</definedName>
    <definedName name="фффф" localSheetId="1" hidden="1">{#N/A,#N/A,FALSE,"Лист4"}</definedName>
    <definedName name="фффф" localSheetId="14" hidden="1">{#N/A,#N/A,FALSE,"Лист4"}</definedName>
    <definedName name="фффф" localSheetId="17"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6" hidden="1">{#N/A,#N/A,FALSE,"Лист4"}</definedName>
    <definedName name="фффф" localSheetId="41" hidden="1">{#N/A,#N/A,FALSE,"Лист4"}</definedName>
    <definedName name="фффф" localSheetId="45"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71" hidden="1">{#N/A,#N/A,FALSE,"Лист4"}</definedName>
    <definedName name="фффф" localSheetId="65" hidden="1">{#N/A,#N/A,FALSE,"Лист4"}</definedName>
    <definedName name="фффф" localSheetId="66" hidden="1">{#N/A,#N/A,FALSE,"Лист4"}</definedName>
    <definedName name="фффф" localSheetId="68" hidden="1">{#N/A,#N/A,FALSE,"Лист4"}</definedName>
    <definedName name="фффф" localSheetId="69" hidden="1">{#N/A,#N/A,FALSE,"Лист4"}</definedName>
    <definedName name="фффф" localSheetId="72" hidden="1">{#N/A,#N/A,FALSE,"Лист4"}</definedName>
    <definedName name="фффф" localSheetId="91" hidden="1">{#N/A,#N/A,FALSE,"Лист4"}</definedName>
    <definedName name="фффф" localSheetId="92" hidden="1">{#N/A,#N/A,FALSE,"Лист4"}</definedName>
    <definedName name="фффф" localSheetId="95" hidden="1">{#N/A,#N/A,FALSE,"Лист4"}</definedName>
    <definedName name="фффф" localSheetId="97" hidden="1">{#N/A,#N/A,FALSE,"Лист4"}</definedName>
    <definedName name="фффф" localSheetId="98" hidden="1">{#N/A,#N/A,FALSE,"Лист4"}</definedName>
    <definedName name="фффф" localSheetId="99" hidden="1">{#N/A,#N/A,FALSE,"Лист4"}</definedName>
    <definedName name="фффф" localSheetId="100" hidden="1">{#N/A,#N/A,FALSE,"Лист4"}</definedName>
    <definedName name="фффф" localSheetId="106" hidden="1">{#N/A,#N/A,FALSE,"Лист4"}</definedName>
    <definedName name="фффф" localSheetId="80"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9" hidden="1">{#N/A,#N/A,FALSE,"Лист4"}</definedName>
    <definedName name="фффф" localSheetId="50" hidden="1">{#N/A,#N/A,FALSE,"Лист4"}</definedName>
    <definedName name="фффф" localSheetId="103" hidden="1">{#N/A,#N/A,FALSE,"Лист4"}</definedName>
    <definedName name="фффф" localSheetId="104" hidden="1">{#N/A,#N/A,FALSE,"Лист4"}</definedName>
    <definedName name="фффф" localSheetId="105" hidden="1">{#N/A,#N/A,FALSE,"Лист4"}</definedName>
    <definedName name="фффф" hidden="1">{#N/A,#N/A,FALSE,"Лист4"}</definedName>
    <definedName name="ффффф" localSheetId="1" hidden="1">{#N/A,#N/A,FALSE,"Лист4"}</definedName>
    <definedName name="ффффф" localSheetId="14" hidden="1">{#N/A,#N/A,FALSE,"Лист4"}</definedName>
    <definedName name="ффффф" localSheetId="17"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6" hidden="1">{#N/A,#N/A,FALSE,"Лист4"}</definedName>
    <definedName name="ффффф" localSheetId="41" hidden="1">{#N/A,#N/A,FALSE,"Лист4"}</definedName>
    <definedName name="ффффф" localSheetId="45"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71" hidden="1">{#N/A,#N/A,FALSE,"Лист4"}</definedName>
    <definedName name="ффффф" localSheetId="65" hidden="1">{#N/A,#N/A,FALSE,"Лист4"}</definedName>
    <definedName name="ффффф" localSheetId="66" hidden="1">{#N/A,#N/A,FALSE,"Лист4"}</definedName>
    <definedName name="ффффф" localSheetId="68" hidden="1">{#N/A,#N/A,FALSE,"Лист4"}</definedName>
    <definedName name="ффффф" localSheetId="69" hidden="1">{#N/A,#N/A,FALSE,"Лист4"}</definedName>
    <definedName name="ффффф" localSheetId="72" hidden="1">{#N/A,#N/A,FALSE,"Лист4"}</definedName>
    <definedName name="ффффф" localSheetId="91" hidden="1">{#N/A,#N/A,FALSE,"Лист4"}</definedName>
    <definedName name="ффффф" localSheetId="92" hidden="1">{#N/A,#N/A,FALSE,"Лист4"}</definedName>
    <definedName name="ффффф" localSheetId="95" hidden="1">{#N/A,#N/A,FALSE,"Лист4"}</definedName>
    <definedName name="ффффф" localSheetId="97" hidden="1">{#N/A,#N/A,FALSE,"Лист4"}</definedName>
    <definedName name="ффффф" localSheetId="98" hidden="1">{#N/A,#N/A,FALSE,"Лист4"}</definedName>
    <definedName name="ффффф" localSheetId="99" hidden="1">{#N/A,#N/A,FALSE,"Лист4"}</definedName>
    <definedName name="ффффф" localSheetId="100" hidden="1">{#N/A,#N/A,FALSE,"Лист4"}</definedName>
    <definedName name="ффффф" localSheetId="106" hidden="1">{#N/A,#N/A,FALSE,"Лист4"}</definedName>
    <definedName name="ффффф" localSheetId="80"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9" hidden="1">{#N/A,#N/A,FALSE,"Лист4"}</definedName>
    <definedName name="ффффф" localSheetId="50" hidden="1">{#N/A,#N/A,FALSE,"Лист4"}</definedName>
    <definedName name="ффффф" localSheetId="103" hidden="1">{#N/A,#N/A,FALSE,"Лист4"}</definedName>
    <definedName name="ффффф" localSheetId="104" hidden="1">{#N/A,#N/A,FALSE,"Лист4"}</definedName>
    <definedName name="ффффф" localSheetId="105" hidden="1">{#N/A,#N/A,FALSE,"Лист4"}</definedName>
    <definedName name="ффффф" hidden="1">{#N/A,#N/A,FALSE,"Лист4"}</definedName>
    <definedName name="хз" localSheetId="1" hidden="1">{#N/A,#N/A,FALSE,"Лист4"}</definedName>
    <definedName name="хз" localSheetId="14" hidden="1">{#N/A,#N/A,FALSE,"Лист4"}</definedName>
    <definedName name="хз" localSheetId="17"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6" hidden="1">{#N/A,#N/A,FALSE,"Лист4"}</definedName>
    <definedName name="хз" localSheetId="41" hidden="1">{#N/A,#N/A,FALSE,"Лист4"}</definedName>
    <definedName name="хз" localSheetId="45"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71" hidden="1">{#N/A,#N/A,FALSE,"Лист4"}</definedName>
    <definedName name="хз" localSheetId="65" hidden="1">{#N/A,#N/A,FALSE,"Лист4"}</definedName>
    <definedName name="хз" localSheetId="66" hidden="1">{#N/A,#N/A,FALSE,"Лист4"}</definedName>
    <definedName name="хз" localSheetId="68" hidden="1">{#N/A,#N/A,FALSE,"Лист4"}</definedName>
    <definedName name="хз" localSheetId="69" hidden="1">{#N/A,#N/A,FALSE,"Лист4"}</definedName>
    <definedName name="хз" localSheetId="72" hidden="1">{#N/A,#N/A,FALSE,"Лист4"}</definedName>
    <definedName name="хз" localSheetId="91" hidden="1">{#N/A,#N/A,FALSE,"Лист4"}</definedName>
    <definedName name="хз" localSheetId="92" hidden="1">{#N/A,#N/A,FALSE,"Лист4"}</definedName>
    <definedName name="хз" localSheetId="95" hidden="1">{#N/A,#N/A,FALSE,"Лист4"}</definedName>
    <definedName name="хз" localSheetId="97" hidden="1">{#N/A,#N/A,FALSE,"Лист4"}</definedName>
    <definedName name="хз" localSheetId="98" hidden="1">{#N/A,#N/A,FALSE,"Лист4"}</definedName>
    <definedName name="хз" localSheetId="99" hidden="1">{#N/A,#N/A,FALSE,"Лист4"}</definedName>
    <definedName name="хз" localSheetId="100" hidden="1">{#N/A,#N/A,FALSE,"Лист4"}</definedName>
    <definedName name="хз" localSheetId="106" hidden="1">{#N/A,#N/A,FALSE,"Лист4"}</definedName>
    <definedName name="хз" localSheetId="80"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9" hidden="1">{#N/A,#N/A,FALSE,"Лист4"}</definedName>
    <definedName name="хз" localSheetId="50" hidden="1">{#N/A,#N/A,FALSE,"Лист4"}</definedName>
    <definedName name="хз" localSheetId="103" hidden="1">{#N/A,#N/A,FALSE,"Лист4"}</definedName>
    <definedName name="хз" localSheetId="104" hidden="1">{#N/A,#N/A,FALSE,"Лист4"}</definedName>
    <definedName name="хз" localSheetId="105" hidden="1">{#N/A,#N/A,FALSE,"Лист4"}</definedName>
    <definedName name="хз" hidden="1">{#N/A,#N/A,FALSE,"Лист4"}</definedName>
    <definedName name="хїз" localSheetId="1" hidden="1">{#N/A,#N/A,FALSE,"Лист4"}</definedName>
    <definedName name="хїз" localSheetId="14" hidden="1">{#N/A,#N/A,FALSE,"Лист4"}</definedName>
    <definedName name="хїз" localSheetId="17"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6" hidden="1">{#N/A,#N/A,FALSE,"Лист4"}</definedName>
    <definedName name="хїз" localSheetId="41" hidden="1">{#N/A,#N/A,FALSE,"Лист4"}</definedName>
    <definedName name="хїз" localSheetId="45"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71" hidden="1">{#N/A,#N/A,FALSE,"Лист4"}</definedName>
    <definedName name="хїз" localSheetId="65" hidden="1">{#N/A,#N/A,FALSE,"Лист4"}</definedName>
    <definedName name="хїз" localSheetId="66" hidden="1">{#N/A,#N/A,FALSE,"Лист4"}</definedName>
    <definedName name="хїз" localSheetId="68" hidden="1">{#N/A,#N/A,FALSE,"Лист4"}</definedName>
    <definedName name="хїз" localSheetId="69" hidden="1">{#N/A,#N/A,FALSE,"Лист4"}</definedName>
    <definedName name="хїз" localSheetId="72" hidden="1">{#N/A,#N/A,FALSE,"Лист4"}</definedName>
    <definedName name="хїз" localSheetId="91" hidden="1">{#N/A,#N/A,FALSE,"Лист4"}</definedName>
    <definedName name="хїз" localSheetId="92" hidden="1">{#N/A,#N/A,FALSE,"Лист4"}</definedName>
    <definedName name="хїз" localSheetId="95" hidden="1">{#N/A,#N/A,FALSE,"Лист4"}</definedName>
    <definedName name="хїз" localSheetId="97" hidden="1">{#N/A,#N/A,FALSE,"Лист4"}</definedName>
    <definedName name="хїз" localSheetId="98" hidden="1">{#N/A,#N/A,FALSE,"Лист4"}</definedName>
    <definedName name="хїз" localSheetId="99" hidden="1">{#N/A,#N/A,FALSE,"Лист4"}</definedName>
    <definedName name="хїз" localSheetId="100" hidden="1">{#N/A,#N/A,FALSE,"Лист4"}</definedName>
    <definedName name="хїз" localSheetId="106" hidden="1">{#N/A,#N/A,FALSE,"Лист4"}</definedName>
    <definedName name="хїз" localSheetId="80"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9" hidden="1">{#N/A,#N/A,FALSE,"Лист4"}</definedName>
    <definedName name="хїз" localSheetId="50" hidden="1">{#N/A,#N/A,FALSE,"Лист4"}</definedName>
    <definedName name="хїз" localSheetId="103" hidden="1">{#N/A,#N/A,FALSE,"Лист4"}</definedName>
    <definedName name="хїз" localSheetId="104" hidden="1">{#N/A,#N/A,FALSE,"Лист4"}</definedName>
    <definedName name="хїз" localSheetId="105" hidden="1">{#N/A,#N/A,FALSE,"Лист4"}</definedName>
    <definedName name="хїз" hidden="1">{#N/A,#N/A,FALSE,"Лист4"}</definedName>
    <definedName name="ххх" localSheetId="1" hidden="1">{#N/A,#N/A,FALSE,"Лист4"}</definedName>
    <definedName name="ххх" localSheetId="14" hidden="1">{#N/A,#N/A,FALSE,"Лист4"}</definedName>
    <definedName name="ххх" localSheetId="17"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6" hidden="1">{#N/A,#N/A,FALSE,"Лист4"}</definedName>
    <definedName name="ххх" localSheetId="41" hidden="1">{#N/A,#N/A,FALSE,"Лист4"}</definedName>
    <definedName name="ххх" localSheetId="45"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71" hidden="1">{#N/A,#N/A,FALSE,"Лист4"}</definedName>
    <definedName name="ххх" localSheetId="65" hidden="1">{#N/A,#N/A,FALSE,"Лист4"}</definedName>
    <definedName name="ххх" localSheetId="66" hidden="1">{#N/A,#N/A,FALSE,"Лист4"}</definedName>
    <definedName name="ххх" localSheetId="68" hidden="1">{#N/A,#N/A,FALSE,"Лист4"}</definedName>
    <definedName name="ххх" localSheetId="69" hidden="1">{#N/A,#N/A,FALSE,"Лист4"}</definedName>
    <definedName name="ххх" localSheetId="72" hidden="1">{#N/A,#N/A,FALSE,"Лист4"}</definedName>
    <definedName name="ххх" localSheetId="91" hidden="1">{#N/A,#N/A,FALSE,"Лист4"}</definedName>
    <definedName name="ххх" localSheetId="92" hidden="1">{#N/A,#N/A,FALSE,"Лист4"}</definedName>
    <definedName name="ххх" localSheetId="95" hidden="1">{#N/A,#N/A,FALSE,"Лист4"}</definedName>
    <definedName name="ххх" localSheetId="97" hidden="1">{#N/A,#N/A,FALSE,"Лист4"}</definedName>
    <definedName name="ххх" localSheetId="98" hidden="1">{#N/A,#N/A,FALSE,"Лист4"}</definedName>
    <definedName name="ххх" localSheetId="99" hidden="1">{#N/A,#N/A,FALSE,"Лист4"}</definedName>
    <definedName name="ххх" localSheetId="100" hidden="1">{#N/A,#N/A,FALSE,"Лист4"}</definedName>
    <definedName name="ххх" localSheetId="106" hidden="1">{#N/A,#N/A,FALSE,"Лист4"}</definedName>
    <definedName name="ххх" localSheetId="80"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9" hidden="1">{#N/A,#N/A,FALSE,"Лист4"}</definedName>
    <definedName name="ххх" localSheetId="50" hidden="1">{#N/A,#N/A,FALSE,"Лист4"}</definedName>
    <definedName name="ххх" localSheetId="103" hidden="1">{#N/A,#N/A,FALSE,"Лист4"}</definedName>
    <definedName name="ххх" localSheetId="104" hidden="1">{#N/A,#N/A,FALSE,"Лист4"}</definedName>
    <definedName name="ххх" localSheetId="105" hidden="1">{#N/A,#N/A,FALSE,"Лист4"}</definedName>
    <definedName name="ххх" hidden="1">{#N/A,#N/A,FALSE,"Лист4"}</definedName>
    <definedName name="ц" localSheetId="1" hidden="1">{#N/A,#N/A,FALSE,"Лист4"}</definedName>
    <definedName name="ц" localSheetId="14" hidden="1">{#N/A,#N/A,FALSE,"Лист4"}</definedName>
    <definedName name="ц" localSheetId="17"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6" hidden="1">{#N/A,#N/A,FALSE,"Лист4"}</definedName>
    <definedName name="ц" localSheetId="41" hidden="1">{#N/A,#N/A,FALSE,"Лист4"}</definedName>
    <definedName name="ц" localSheetId="45"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71" hidden="1">{#N/A,#N/A,FALSE,"Лист4"}</definedName>
    <definedName name="ц" localSheetId="65" hidden="1">{#N/A,#N/A,FALSE,"Лист4"}</definedName>
    <definedName name="ц" localSheetId="66" hidden="1">{#N/A,#N/A,FALSE,"Лист4"}</definedName>
    <definedName name="ц" localSheetId="68" hidden="1">{#N/A,#N/A,FALSE,"Лист4"}</definedName>
    <definedName name="ц" localSheetId="69" hidden="1">{#N/A,#N/A,FALSE,"Лист4"}</definedName>
    <definedName name="ц" localSheetId="72" hidden="1">{#N/A,#N/A,FALSE,"Лист4"}</definedName>
    <definedName name="ц" localSheetId="91" hidden="1">{#N/A,#N/A,FALSE,"Лист4"}</definedName>
    <definedName name="ц" localSheetId="92" hidden="1">{#N/A,#N/A,FALSE,"Лист4"}</definedName>
    <definedName name="ц" localSheetId="95" hidden="1">{#N/A,#N/A,FALSE,"Лист4"}</definedName>
    <definedName name="ц" localSheetId="97" hidden="1">{#N/A,#N/A,FALSE,"Лист4"}</definedName>
    <definedName name="ц" localSheetId="98" hidden="1">{#N/A,#N/A,FALSE,"Лист4"}</definedName>
    <definedName name="ц" localSheetId="99" hidden="1">{#N/A,#N/A,FALSE,"Лист4"}</definedName>
    <definedName name="ц" localSheetId="100" hidden="1">{#N/A,#N/A,FALSE,"Лист4"}</definedName>
    <definedName name="ц" localSheetId="106" hidden="1">{#N/A,#N/A,FALSE,"Лист4"}</definedName>
    <definedName name="ц" localSheetId="80"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9" hidden="1">{#N/A,#N/A,FALSE,"Лист4"}</definedName>
    <definedName name="ц" localSheetId="50" hidden="1">{#N/A,#N/A,FALSE,"Лист4"}</definedName>
    <definedName name="ц" localSheetId="103" hidden="1">{#N/A,#N/A,FALSE,"Лист4"}</definedName>
    <definedName name="ц" localSheetId="104" hidden="1">{#N/A,#N/A,FALSE,"Лист4"}</definedName>
    <definedName name="ц" localSheetId="105" hidden="1">{#N/A,#N/A,FALSE,"Лист4"}</definedName>
    <definedName name="ц" hidden="1">{#N/A,#N/A,FALSE,"Лист4"}</definedName>
    <definedName name="ц_1" localSheetId="1" hidden="1">{#N/A,#N/A,FALSE,"т02бд"}</definedName>
    <definedName name="ц_1" localSheetId="14" hidden="1">{#N/A,#N/A,FALSE,"т02бд"}</definedName>
    <definedName name="ц_1" localSheetId="17"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6" hidden="1">{#N/A,#N/A,FALSE,"т02бд"}</definedName>
    <definedName name="ц_1" localSheetId="41" hidden="1">{#N/A,#N/A,FALSE,"т02бд"}</definedName>
    <definedName name="ц_1" localSheetId="45"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65" hidden="1">{#N/A,#N/A,FALSE,"т02бд"}</definedName>
    <definedName name="ц_1" localSheetId="66" hidden="1">{#N/A,#N/A,FALSE,"т02бд"}</definedName>
    <definedName name="ц_1" localSheetId="92" hidden="1">{#N/A,#N/A,FALSE,"т02бд"}</definedName>
    <definedName name="ц_1" localSheetId="95" hidden="1">{#N/A,#N/A,FALSE,"т02бд"}</definedName>
    <definedName name="ц_1" localSheetId="99" hidden="1">{#N/A,#N/A,FALSE,"т02бд"}</definedName>
    <definedName name="ц_1" localSheetId="80"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103" hidden="1">{#N/A,#N/A,FALSE,"т02бд"}</definedName>
    <definedName name="ц_1" localSheetId="104" hidden="1">{#N/A,#N/A,FALSE,"т02бд"}</definedName>
    <definedName name="ц_1" localSheetId="105" hidden="1">{#N/A,#N/A,FALSE,"т02бд"}</definedName>
    <definedName name="ц_1" hidden="1">{#N/A,#N/A,FALSE,"т02бд"}</definedName>
    <definedName name="ц_2" localSheetId="1" hidden="1">{#N/A,#N/A,FALSE,"т02бд"}</definedName>
    <definedName name="ц_2" localSheetId="14" hidden="1">{#N/A,#N/A,FALSE,"т02бд"}</definedName>
    <definedName name="ц_2" localSheetId="17"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6" hidden="1">{#N/A,#N/A,FALSE,"т02бд"}</definedName>
    <definedName name="ц_2" localSheetId="41" hidden="1">{#N/A,#N/A,FALSE,"т02бд"}</definedName>
    <definedName name="ц_2" localSheetId="45"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65" hidden="1">{#N/A,#N/A,FALSE,"т02бд"}</definedName>
    <definedName name="ц_2" localSheetId="66" hidden="1">{#N/A,#N/A,FALSE,"т02бд"}</definedName>
    <definedName name="ц_2" localSheetId="92" hidden="1">{#N/A,#N/A,FALSE,"т02бд"}</definedName>
    <definedName name="ц_2" localSheetId="95" hidden="1">{#N/A,#N/A,FALSE,"т02бд"}</definedName>
    <definedName name="ц_2" localSheetId="99" hidden="1">{#N/A,#N/A,FALSE,"т02бд"}</definedName>
    <definedName name="ц_2" localSheetId="80"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103" hidden="1">{#N/A,#N/A,FALSE,"т02бд"}</definedName>
    <definedName name="ц_2" localSheetId="104" hidden="1">{#N/A,#N/A,FALSE,"т02бд"}</definedName>
    <definedName name="ц_2" localSheetId="105" hidden="1">{#N/A,#N/A,FALSE,"т02бд"}</definedName>
    <definedName name="ц_2" hidden="1">{#N/A,#N/A,FALSE,"т02бд"}</definedName>
    <definedName name="цва" localSheetId="1" hidden="1">{#N/A,#N/A,FALSE,"Лист4"}</definedName>
    <definedName name="цва" localSheetId="14" hidden="1">{#N/A,#N/A,FALSE,"Лист4"}</definedName>
    <definedName name="цва" localSheetId="17"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6" hidden="1">{#N/A,#N/A,FALSE,"Лист4"}</definedName>
    <definedName name="цва" localSheetId="41" hidden="1">{#N/A,#N/A,FALSE,"Лист4"}</definedName>
    <definedName name="цва" localSheetId="45"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71" hidden="1">{#N/A,#N/A,FALSE,"Лист4"}</definedName>
    <definedName name="цва" localSheetId="65" hidden="1">{#N/A,#N/A,FALSE,"Лист4"}</definedName>
    <definedName name="цва" localSheetId="66" hidden="1">{#N/A,#N/A,FALSE,"Лист4"}</definedName>
    <definedName name="цва" localSheetId="68" hidden="1">{#N/A,#N/A,FALSE,"Лист4"}</definedName>
    <definedName name="цва" localSheetId="69" hidden="1">{#N/A,#N/A,FALSE,"Лист4"}</definedName>
    <definedName name="цва" localSheetId="72" hidden="1">{#N/A,#N/A,FALSE,"Лист4"}</definedName>
    <definedName name="цва" localSheetId="91" hidden="1">{#N/A,#N/A,FALSE,"Лист4"}</definedName>
    <definedName name="цва" localSheetId="92" hidden="1">{#N/A,#N/A,FALSE,"Лист4"}</definedName>
    <definedName name="цва" localSheetId="95" hidden="1">{#N/A,#N/A,FALSE,"Лист4"}</definedName>
    <definedName name="цва" localSheetId="97" hidden="1">{#N/A,#N/A,FALSE,"Лист4"}</definedName>
    <definedName name="цва" localSheetId="98" hidden="1">{#N/A,#N/A,FALSE,"Лист4"}</definedName>
    <definedName name="цва" localSheetId="99" hidden="1">{#N/A,#N/A,FALSE,"Лист4"}</definedName>
    <definedName name="цва" localSheetId="100" hidden="1">{#N/A,#N/A,FALSE,"Лист4"}</definedName>
    <definedName name="цва" localSheetId="106" hidden="1">{#N/A,#N/A,FALSE,"Лист4"}</definedName>
    <definedName name="цва" localSheetId="80"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9" hidden="1">{#N/A,#N/A,FALSE,"Лист4"}</definedName>
    <definedName name="цва" localSheetId="50" hidden="1">{#N/A,#N/A,FALSE,"Лист4"}</definedName>
    <definedName name="цва" localSheetId="103" hidden="1">{#N/A,#N/A,FALSE,"Лист4"}</definedName>
    <definedName name="цва" localSheetId="104" hidden="1">{#N/A,#N/A,FALSE,"Лист4"}</definedName>
    <definedName name="цва" localSheetId="105" hidden="1">{#N/A,#N/A,FALSE,"Лист4"}</definedName>
    <definedName name="цва" hidden="1">{#N/A,#N/A,FALSE,"Лист4"}</definedName>
    <definedName name="цекццецце" localSheetId="1" hidden="1">{#N/A,#N/A,FALSE,"Лист4"}</definedName>
    <definedName name="цекццецце" localSheetId="14" hidden="1">{#N/A,#N/A,FALSE,"Лист4"}</definedName>
    <definedName name="цекццецце" localSheetId="17"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6" hidden="1">{#N/A,#N/A,FALSE,"Лист4"}</definedName>
    <definedName name="цекццецце" localSheetId="41" hidden="1">{#N/A,#N/A,FALSE,"Лист4"}</definedName>
    <definedName name="цекццецце" localSheetId="45"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71" hidden="1">{#N/A,#N/A,FALSE,"Лист4"}</definedName>
    <definedName name="цекццецце" localSheetId="65" hidden="1">{#N/A,#N/A,FALSE,"Лист4"}</definedName>
    <definedName name="цекццецце" localSheetId="66" hidden="1">{#N/A,#N/A,FALSE,"Лист4"}</definedName>
    <definedName name="цекццецце" localSheetId="68" hidden="1">{#N/A,#N/A,FALSE,"Лист4"}</definedName>
    <definedName name="цекццецце" localSheetId="69" hidden="1">{#N/A,#N/A,FALSE,"Лист4"}</definedName>
    <definedName name="цекццецце" localSheetId="72" hidden="1">{#N/A,#N/A,FALSE,"Лист4"}</definedName>
    <definedName name="цекццецце" localSheetId="91" hidden="1">{#N/A,#N/A,FALSE,"Лист4"}</definedName>
    <definedName name="цекццецце" localSheetId="92" hidden="1">{#N/A,#N/A,FALSE,"Лист4"}</definedName>
    <definedName name="цекццецце" localSheetId="95" hidden="1">{#N/A,#N/A,FALSE,"Лист4"}</definedName>
    <definedName name="цекццецце" localSheetId="97" hidden="1">{#N/A,#N/A,FALSE,"Лист4"}</definedName>
    <definedName name="цекццецце" localSheetId="98" hidden="1">{#N/A,#N/A,FALSE,"Лист4"}</definedName>
    <definedName name="цекццецце" localSheetId="99" hidden="1">{#N/A,#N/A,FALSE,"Лист4"}</definedName>
    <definedName name="цекццецце" localSheetId="100" hidden="1">{#N/A,#N/A,FALSE,"Лист4"}</definedName>
    <definedName name="цекццецце" localSheetId="106" hidden="1">{#N/A,#N/A,FALSE,"Лист4"}</definedName>
    <definedName name="цекццецце" localSheetId="80"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9" hidden="1">{#N/A,#N/A,FALSE,"Лист4"}</definedName>
    <definedName name="цекццецце" localSheetId="50" hidden="1">{#N/A,#N/A,FALSE,"Лист4"}</definedName>
    <definedName name="цекццецце" localSheetId="103" hidden="1">{#N/A,#N/A,FALSE,"Лист4"}</definedName>
    <definedName name="цекццецце" localSheetId="104" hidden="1">{#N/A,#N/A,FALSE,"Лист4"}</definedName>
    <definedName name="цекццецце" localSheetId="105" hidden="1">{#N/A,#N/A,FALSE,"Лист4"}</definedName>
    <definedName name="цекццецце" hidden="1">{#N/A,#N/A,FALSE,"Лист4"}</definedName>
    <definedName name="цеу" localSheetId="1" hidden="1">{#N/A,#N/A,FALSE,"т02бд"}</definedName>
    <definedName name="цеу" localSheetId="14" hidden="1">{#N/A,#N/A,FALSE,"т02бд"}</definedName>
    <definedName name="цеу" localSheetId="17"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6" hidden="1">{#N/A,#N/A,FALSE,"т02бд"}</definedName>
    <definedName name="цеу" localSheetId="41" hidden="1">{#N/A,#N/A,FALSE,"т02бд"}</definedName>
    <definedName name="цеу" localSheetId="45"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71" hidden="1">{#N/A,#N/A,FALSE,"т02бд"}</definedName>
    <definedName name="цеу" localSheetId="65" hidden="1">{#N/A,#N/A,FALSE,"т02бд"}</definedName>
    <definedName name="цеу" localSheetId="66" hidden="1">{#N/A,#N/A,FALSE,"т02бд"}</definedName>
    <definedName name="цеу" localSheetId="68" hidden="1">{#N/A,#N/A,FALSE,"т02бд"}</definedName>
    <definedName name="цеу" localSheetId="69" hidden="1">{#N/A,#N/A,FALSE,"т02бд"}</definedName>
    <definedName name="цеу" localSheetId="72" hidden="1">{#N/A,#N/A,FALSE,"т02бд"}</definedName>
    <definedName name="цеу" localSheetId="91" hidden="1">{#N/A,#N/A,FALSE,"т02бд"}</definedName>
    <definedName name="цеу" localSheetId="92" hidden="1">{#N/A,#N/A,FALSE,"т02бд"}</definedName>
    <definedName name="цеу" localSheetId="95" hidden="1">{#N/A,#N/A,FALSE,"т02бд"}</definedName>
    <definedName name="цеу" localSheetId="97" hidden="1">{#N/A,#N/A,FALSE,"т02бд"}</definedName>
    <definedName name="цеу" localSheetId="98" hidden="1">{#N/A,#N/A,FALSE,"т02бд"}</definedName>
    <definedName name="цеу" localSheetId="99" hidden="1">{#N/A,#N/A,FALSE,"т02бд"}</definedName>
    <definedName name="цеу" localSheetId="100" hidden="1">{#N/A,#N/A,FALSE,"т02бд"}</definedName>
    <definedName name="цеу" localSheetId="106" hidden="1">{#N/A,#N/A,FALSE,"т02бд"}</definedName>
    <definedName name="цеу" localSheetId="80"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9" hidden="1">{#N/A,#N/A,FALSE,"т02бд"}</definedName>
    <definedName name="цеу" localSheetId="50" hidden="1">{#N/A,#N/A,FALSE,"т02бд"}</definedName>
    <definedName name="цеу" localSheetId="103" hidden="1">{#N/A,#N/A,FALSE,"т02бд"}</definedName>
    <definedName name="цеу" localSheetId="104" hidden="1">{#N/A,#N/A,FALSE,"т02бд"}</definedName>
    <definedName name="цеу" localSheetId="105" hidden="1">{#N/A,#N/A,FALSE,"т02бд"}</definedName>
    <definedName name="цеу" hidden="1">{#N/A,#N/A,FALSE,"т02бд"}</definedName>
    <definedName name="цеце" localSheetId="1" hidden="1">{#N/A,#N/A,FALSE,"Лист4"}</definedName>
    <definedName name="цеце" localSheetId="14" hidden="1">{#N/A,#N/A,FALSE,"Лист4"}</definedName>
    <definedName name="цеце" localSheetId="17"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6" hidden="1">{#N/A,#N/A,FALSE,"Лист4"}</definedName>
    <definedName name="цеце" localSheetId="41" hidden="1">{#N/A,#N/A,FALSE,"Лист4"}</definedName>
    <definedName name="цеце" localSheetId="45"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71" hidden="1">{#N/A,#N/A,FALSE,"Лист4"}</definedName>
    <definedName name="цеце" localSheetId="65" hidden="1">{#N/A,#N/A,FALSE,"Лист4"}</definedName>
    <definedName name="цеце" localSheetId="66" hidden="1">{#N/A,#N/A,FALSE,"Лист4"}</definedName>
    <definedName name="цеце" localSheetId="68" hidden="1">{#N/A,#N/A,FALSE,"Лист4"}</definedName>
    <definedName name="цеце" localSheetId="69" hidden="1">{#N/A,#N/A,FALSE,"Лист4"}</definedName>
    <definedName name="цеце" localSheetId="72" hidden="1">{#N/A,#N/A,FALSE,"Лист4"}</definedName>
    <definedName name="цеце" localSheetId="91" hidden="1">{#N/A,#N/A,FALSE,"Лист4"}</definedName>
    <definedName name="цеце" localSheetId="92" hidden="1">{#N/A,#N/A,FALSE,"Лист4"}</definedName>
    <definedName name="цеце" localSheetId="95" hidden="1">{#N/A,#N/A,FALSE,"Лист4"}</definedName>
    <definedName name="цеце" localSheetId="97" hidden="1">{#N/A,#N/A,FALSE,"Лист4"}</definedName>
    <definedName name="цеце" localSheetId="98" hidden="1">{#N/A,#N/A,FALSE,"Лист4"}</definedName>
    <definedName name="цеце" localSheetId="99" hidden="1">{#N/A,#N/A,FALSE,"Лист4"}</definedName>
    <definedName name="цеце" localSheetId="100" hidden="1">{#N/A,#N/A,FALSE,"Лист4"}</definedName>
    <definedName name="цеце" localSheetId="106" hidden="1">{#N/A,#N/A,FALSE,"Лист4"}</definedName>
    <definedName name="цеце" localSheetId="80"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9" hidden="1">{#N/A,#N/A,FALSE,"Лист4"}</definedName>
    <definedName name="цеце" localSheetId="50" hidden="1">{#N/A,#N/A,FALSE,"Лист4"}</definedName>
    <definedName name="цеце" localSheetId="103" hidden="1">{#N/A,#N/A,FALSE,"Лист4"}</definedName>
    <definedName name="цеце" localSheetId="104" hidden="1">{#N/A,#N/A,FALSE,"Лист4"}</definedName>
    <definedName name="цеце" localSheetId="105" hidden="1">{#N/A,#N/A,FALSE,"Лист4"}</definedName>
    <definedName name="цеце" hidden="1">{#N/A,#N/A,FALSE,"Лист4"}</definedName>
    <definedName name="цецеце" localSheetId="1" hidden="1">{#N/A,#N/A,FALSE,"Лист4"}</definedName>
    <definedName name="цецеце" localSheetId="14" hidden="1">{#N/A,#N/A,FALSE,"Лист4"}</definedName>
    <definedName name="цецеце" localSheetId="17"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6" hidden="1">{#N/A,#N/A,FALSE,"Лист4"}</definedName>
    <definedName name="цецеце" localSheetId="41" hidden="1">{#N/A,#N/A,FALSE,"Лист4"}</definedName>
    <definedName name="цецеце" localSheetId="45"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71" hidden="1">{#N/A,#N/A,FALSE,"Лист4"}</definedName>
    <definedName name="цецеце" localSheetId="65" hidden="1">{#N/A,#N/A,FALSE,"Лист4"}</definedName>
    <definedName name="цецеце" localSheetId="66" hidden="1">{#N/A,#N/A,FALSE,"Лист4"}</definedName>
    <definedName name="цецеце" localSheetId="68" hidden="1">{#N/A,#N/A,FALSE,"Лист4"}</definedName>
    <definedName name="цецеце" localSheetId="69" hidden="1">{#N/A,#N/A,FALSE,"Лист4"}</definedName>
    <definedName name="цецеце" localSheetId="72" hidden="1">{#N/A,#N/A,FALSE,"Лист4"}</definedName>
    <definedName name="цецеце" localSheetId="91" hidden="1">{#N/A,#N/A,FALSE,"Лист4"}</definedName>
    <definedName name="цецеце" localSheetId="92" hidden="1">{#N/A,#N/A,FALSE,"Лист4"}</definedName>
    <definedName name="цецеце" localSheetId="95" hidden="1">{#N/A,#N/A,FALSE,"Лист4"}</definedName>
    <definedName name="цецеце" localSheetId="97" hidden="1">{#N/A,#N/A,FALSE,"Лист4"}</definedName>
    <definedName name="цецеце" localSheetId="98" hidden="1">{#N/A,#N/A,FALSE,"Лист4"}</definedName>
    <definedName name="цецеце" localSheetId="99" hidden="1">{#N/A,#N/A,FALSE,"Лист4"}</definedName>
    <definedName name="цецеце" localSheetId="100" hidden="1">{#N/A,#N/A,FALSE,"Лист4"}</definedName>
    <definedName name="цецеце" localSheetId="106" hidden="1">{#N/A,#N/A,FALSE,"Лист4"}</definedName>
    <definedName name="цецеце" localSheetId="80"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9" hidden="1">{#N/A,#N/A,FALSE,"Лист4"}</definedName>
    <definedName name="цецеце" localSheetId="50" hidden="1">{#N/A,#N/A,FALSE,"Лист4"}</definedName>
    <definedName name="цецеце" localSheetId="103" hidden="1">{#N/A,#N/A,FALSE,"Лист4"}</definedName>
    <definedName name="цецеце" localSheetId="104" hidden="1">{#N/A,#N/A,FALSE,"Лист4"}</definedName>
    <definedName name="цецеце" localSheetId="105" hidden="1">{#N/A,#N/A,FALSE,"Лист4"}</definedName>
    <definedName name="цецеце" hidden="1">{#N/A,#N/A,FALSE,"Лист4"}</definedName>
    <definedName name="цук" localSheetId="1" hidden="1">{#N/A,#N/A,FALSE,"Лист4"}</definedName>
    <definedName name="цук" localSheetId="14" hidden="1">{#N/A,#N/A,FALSE,"Лист4"}</definedName>
    <definedName name="цук" localSheetId="17"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6" hidden="1">{#N/A,#N/A,FALSE,"Лист4"}</definedName>
    <definedName name="цук" localSheetId="41" hidden="1">{#N/A,#N/A,FALSE,"Лист4"}</definedName>
    <definedName name="цук" localSheetId="45"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71" hidden="1">{#N/A,#N/A,FALSE,"Лист4"}</definedName>
    <definedName name="цук" localSheetId="65" hidden="1">{#N/A,#N/A,FALSE,"Лист4"}</definedName>
    <definedName name="цук" localSheetId="66" hidden="1">{#N/A,#N/A,FALSE,"Лист4"}</definedName>
    <definedName name="цук" localSheetId="68" hidden="1">{#N/A,#N/A,FALSE,"Лист4"}</definedName>
    <definedName name="цук" localSheetId="69" hidden="1">{#N/A,#N/A,FALSE,"Лист4"}</definedName>
    <definedName name="цук" localSheetId="72" hidden="1">{#N/A,#N/A,FALSE,"Лист4"}</definedName>
    <definedName name="цук" localSheetId="91" hidden="1">{#N/A,#N/A,FALSE,"Лист4"}</definedName>
    <definedName name="цук" localSheetId="92" hidden="1">{#N/A,#N/A,FALSE,"Лист4"}</definedName>
    <definedName name="цук" localSheetId="95" hidden="1">{#N/A,#N/A,FALSE,"Лист4"}</definedName>
    <definedName name="цук" localSheetId="97" hidden="1">{#N/A,#N/A,FALSE,"Лист4"}</definedName>
    <definedName name="цук" localSheetId="98" hidden="1">{#N/A,#N/A,FALSE,"Лист4"}</definedName>
    <definedName name="цук" localSheetId="99" hidden="1">{#N/A,#N/A,FALSE,"Лист4"}</definedName>
    <definedName name="цук" localSheetId="100" hidden="1">{#N/A,#N/A,FALSE,"Лист4"}</definedName>
    <definedName name="цук" localSheetId="106" hidden="1">{#N/A,#N/A,FALSE,"Лист4"}</definedName>
    <definedName name="цук" localSheetId="80"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9" hidden="1">{#N/A,#N/A,FALSE,"Лист4"}</definedName>
    <definedName name="цук" localSheetId="50" hidden="1">{#N/A,#N/A,FALSE,"Лист4"}</definedName>
    <definedName name="цук" localSheetId="103" hidden="1">{#N/A,#N/A,FALSE,"Лист4"}</definedName>
    <definedName name="цук" localSheetId="104" hidden="1">{#N/A,#N/A,FALSE,"Лист4"}</definedName>
    <definedName name="цук" localSheetId="105" hidden="1">{#N/A,#N/A,FALSE,"Лист4"}</definedName>
    <definedName name="цук" hidden="1">{#N/A,#N/A,FALSE,"Лист4"}</definedName>
    <definedName name="цуку" localSheetId="1" hidden="1">{#N/A,#N/A,FALSE,"Лист4"}</definedName>
    <definedName name="цуку" localSheetId="14" hidden="1">{#N/A,#N/A,FALSE,"Лист4"}</definedName>
    <definedName name="цуку" localSheetId="17"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6" hidden="1">{#N/A,#N/A,FALSE,"Лист4"}</definedName>
    <definedName name="цуку" localSheetId="41" hidden="1">{#N/A,#N/A,FALSE,"Лист4"}</definedName>
    <definedName name="цуку" localSheetId="45"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71" hidden="1">{#N/A,#N/A,FALSE,"Лист4"}</definedName>
    <definedName name="цуку" localSheetId="65" hidden="1">{#N/A,#N/A,FALSE,"Лист4"}</definedName>
    <definedName name="цуку" localSheetId="66" hidden="1">{#N/A,#N/A,FALSE,"Лист4"}</definedName>
    <definedName name="цуку" localSheetId="68" hidden="1">{#N/A,#N/A,FALSE,"Лист4"}</definedName>
    <definedName name="цуку" localSheetId="69" hidden="1">{#N/A,#N/A,FALSE,"Лист4"}</definedName>
    <definedName name="цуку" localSheetId="72" hidden="1">{#N/A,#N/A,FALSE,"Лист4"}</definedName>
    <definedName name="цуку" localSheetId="91" hidden="1">{#N/A,#N/A,FALSE,"Лист4"}</definedName>
    <definedName name="цуку" localSheetId="92" hidden="1">{#N/A,#N/A,FALSE,"Лист4"}</definedName>
    <definedName name="цуку" localSheetId="95" hidden="1">{#N/A,#N/A,FALSE,"Лист4"}</definedName>
    <definedName name="цуку" localSheetId="97" hidden="1">{#N/A,#N/A,FALSE,"Лист4"}</definedName>
    <definedName name="цуку" localSheetId="98" hidden="1">{#N/A,#N/A,FALSE,"Лист4"}</definedName>
    <definedName name="цуку" localSheetId="99" hidden="1">{#N/A,#N/A,FALSE,"Лист4"}</definedName>
    <definedName name="цуку" localSheetId="100" hidden="1">{#N/A,#N/A,FALSE,"Лист4"}</definedName>
    <definedName name="цуку" localSheetId="106" hidden="1">{#N/A,#N/A,FALSE,"Лист4"}</definedName>
    <definedName name="цуку" localSheetId="80"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9" hidden="1">{#N/A,#N/A,FALSE,"Лист4"}</definedName>
    <definedName name="цуку" localSheetId="50" hidden="1">{#N/A,#N/A,FALSE,"Лист4"}</definedName>
    <definedName name="цуку" localSheetId="103" hidden="1">{#N/A,#N/A,FALSE,"Лист4"}</definedName>
    <definedName name="цуку" localSheetId="104" hidden="1">{#N/A,#N/A,FALSE,"Лист4"}</definedName>
    <definedName name="цуку" localSheetId="105" hidden="1">{#N/A,#N/A,FALSE,"Лист4"}</definedName>
    <definedName name="цуку" hidden="1">{#N/A,#N/A,FALSE,"Лист4"}</definedName>
    <definedName name="цууу" localSheetId="1" hidden="1">{#N/A,#N/A,FALSE,"Лист4"}</definedName>
    <definedName name="цууу" localSheetId="14" hidden="1">{#N/A,#N/A,FALSE,"Лист4"}</definedName>
    <definedName name="цууу" localSheetId="17"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6" hidden="1">{#N/A,#N/A,FALSE,"Лист4"}</definedName>
    <definedName name="цууу" localSheetId="41" hidden="1">{#N/A,#N/A,FALSE,"Лист4"}</definedName>
    <definedName name="цууу" localSheetId="45"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71" hidden="1">{#N/A,#N/A,FALSE,"Лист4"}</definedName>
    <definedName name="цууу" localSheetId="65" hidden="1">{#N/A,#N/A,FALSE,"Лист4"}</definedName>
    <definedName name="цууу" localSheetId="66" hidden="1">{#N/A,#N/A,FALSE,"Лист4"}</definedName>
    <definedName name="цууу" localSheetId="68" hidden="1">{#N/A,#N/A,FALSE,"Лист4"}</definedName>
    <definedName name="цууу" localSheetId="69" hidden="1">{#N/A,#N/A,FALSE,"Лист4"}</definedName>
    <definedName name="цууу" localSheetId="72" hidden="1">{#N/A,#N/A,FALSE,"Лист4"}</definedName>
    <definedName name="цууу" localSheetId="91" hidden="1">{#N/A,#N/A,FALSE,"Лист4"}</definedName>
    <definedName name="цууу" localSheetId="92" hidden="1">{#N/A,#N/A,FALSE,"Лист4"}</definedName>
    <definedName name="цууу" localSheetId="95" hidden="1">{#N/A,#N/A,FALSE,"Лист4"}</definedName>
    <definedName name="цууу" localSheetId="97" hidden="1">{#N/A,#N/A,FALSE,"Лист4"}</definedName>
    <definedName name="цууу" localSheetId="98" hidden="1">{#N/A,#N/A,FALSE,"Лист4"}</definedName>
    <definedName name="цууу" localSheetId="99" hidden="1">{#N/A,#N/A,FALSE,"Лист4"}</definedName>
    <definedName name="цууу" localSheetId="100" hidden="1">{#N/A,#N/A,FALSE,"Лист4"}</definedName>
    <definedName name="цууу" localSheetId="106" hidden="1">{#N/A,#N/A,FALSE,"Лист4"}</definedName>
    <definedName name="цууу" localSheetId="80"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9" hidden="1">{#N/A,#N/A,FALSE,"Лист4"}</definedName>
    <definedName name="цууу" localSheetId="50" hidden="1">{#N/A,#N/A,FALSE,"Лист4"}</definedName>
    <definedName name="цууу" localSheetId="103" hidden="1">{#N/A,#N/A,FALSE,"Лист4"}</definedName>
    <definedName name="цууу" localSheetId="104" hidden="1">{#N/A,#N/A,FALSE,"Лист4"}</definedName>
    <definedName name="цууу" localSheetId="105" hidden="1">{#N/A,#N/A,FALSE,"Лист4"}</definedName>
    <definedName name="цууу" hidden="1">{#N/A,#N/A,FALSE,"Лист4"}</definedName>
    <definedName name="цц" localSheetId="1" hidden="1">{#N/A,#N/A,FALSE,"Лист4"}</definedName>
    <definedName name="цц" localSheetId="14" hidden="1">{#N/A,#N/A,FALSE,"Лист4"}</definedName>
    <definedName name="цц" localSheetId="17"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6" hidden="1">{#N/A,#N/A,FALSE,"Лист4"}</definedName>
    <definedName name="цц" localSheetId="41" hidden="1">{#N/A,#N/A,FALSE,"Лист4"}</definedName>
    <definedName name="цц" localSheetId="45"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71" hidden="1">{#N/A,#N/A,FALSE,"Лист4"}</definedName>
    <definedName name="цц" localSheetId="65" hidden="1">{#N/A,#N/A,FALSE,"Лист4"}</definedName>
    <definedName name="цц" localSheetId="66" hidden="1">{#N/A,#N/A,FALSE,"Лист4"}</definedName>
    <definedName name="цц" localSheetId="68" hidden="1">{#N/A,#N/A,FALSE,"Лист4"}</definedName>
    <definedName name="цц" localSheetId="69" hidden="1">{#N/A,#N/A,FALSE,"Лист4"}</definedName>
    <definedName name="цц" localSheetId="72" hidden="1">{#N/A,#N/A,FALSE,"Лист4"}</definedName>
    <definedName name="цц" localSheetId="91" hidden="1">{#N/A,#N/A,FALSE,"Лист4"}</definedName>
    <definedName name="цц" localSheetId="92" hidden="1">{#N/A,#N/A,FALSE,"Лист4"}</definedName>
    <definedName name="цц" localSheetId="95" hidden="1">{#N/A,#N/A,FALSE,"Лист4"}</definedName>
    <definedName name="цц" localSheetId="97" hidden="1">{#N/A,#N/A,FALSE,"Лист4"}</definedName>
    <definedName name="цц" localSheetId="98" hidden="1">{#N/A,#N/A,FALSE,"Лист4"}</definedName>
    <definedName name="цц" localSheetId="99" hidden="1">{#N/A,#N/A,FALSE,"Лист4"}</definedName>
    <definedName name="цц" localSheetId="100" hidden="1">{#N/A,#N/A,FALSE,"Лист4"}</definedName>
    <definedName name="цц" localSheetId="106" hidden="1">{#N/A,#N/A,FALSE,"Лист4"}</definedName>
    <definedName name="цц" localSheetId="80"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9" hidden="1">{#N/A,#N/A,FALSE,"Лист4"}</definedName>
    <definedName name="цц" localSheetId="50" hidden="1">{#N/A,#N/A,FALSE,"Лист4"}</definedName>
    <definedName name="цц" localSheetId="103" hidden="1">{#N/A,#N/A,FALSE,"Лист4"}</definedName>
    <definedName name="цц" localSheetId="104" hidden="1">{#N/A,#N/A,FALSE,"Лист4"}</definedName>
    <definedName name="цц" localSheetId="105" hidden="1">{#N/A,#N/A,FALSE,"Лист4"}</definedName>
    <definedName name="цц" hidden="1">{#N/A,#N/A,FALSE,"Лист4"}</definedName>
    <definedName name="ццвва" localSheetId="1" hidden="1">{#N/A,#N/A,FALSE,"Лист4"}</definedName>
    <definedName name="ццвва" localSheetId="14" hidden="1">{#N/A,#N/A,FALSE,"Лист4"}</definedName>
    <definedName name="ццвва" localSheetId="17"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6" hidden="1">{#N/A,#N/A,FALSE,"Лист4"}</definedName>
    <definedName name="ццвва" localSheetId="41" hidden="1">{#N/A,#N/A,FALSE,"Лист4"}</definedName>
    <definedName name="ццвва" localSheetId="45"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71" hidden="1">{#N/A,#N/A,FALSE,"Лист4"}</definedName>
    <definedName name="ццвва" localSheetId="65" hidden="1">{#N/A,#N/A,FALSE,"Лист4"}</definedName>
    <definedName name="ццвва" localSheetId="66" hidden="1">{#N/A,#N/A,FALSE,"Лист4"}</definedName>
    <definedName name="ццвва" localSheetId="68" hidden="1">{#N/A,#N/A,FALSE,"Лист4"}</definedName>
    <definedName name="ццвва" localSheetId="69" hidden="1">{#N/A,#N/A,FALSE,"Лист4"}</definedName>
    <definedName name="ццвва" localSheetId="72" hidden="1">{#N/A,#N/A,FALSE,"Лист4"}</definedName>
    <definedName name="ццвва" localSheetId="91" hidden="1">{#N/A,#N/A,FALSE,"Лист4"}</definedName>
    <definedName name="ццвва" localSheetId="92" hidden="1">{#N/A,#N/A,FALSE,"Лист4"}</definedName>
    <definedName name="ццвва" localSheetId="95" hidden="1">{#N/A,#N/A,FALSE,"Лист4"}</definedName>
    <definedName name="ццвва" localSheetId="97" hidden="1">{#N/A,#N/A,FALSE,"Лист4"}</definedName>
    <definedName name="ццвва" localSheetId="98" hidden="1">{#N/A,#N/A,FALSE,"Лист4"}</definedName>
    <definedName name="ццвва" localSheetId="99" hidden="1">{#N/A,#N/A,FALSE,"Лист4"}</definedName>
    <definedName name="ццвва" localSheetId="100" hidden="1">{#N/A,#N/A,FALSE,"Лист4"}</definedName>
    <definedName name="ццвва" localSheetId="106" hidden="1">{#N/A,#N/A,FALSE,"Лист4"}</definedName>
    <definedName name="ццвва" localSheetId="80"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9" hidden="1">{#N/A,#N/A,FALSE,"Лист4"}</definedName>
    <definedName name="ццвва" localSheetId="50" hidden="1">{#N/A,#N/A,FALSE,"Лист4"}</definedName>
    <definedName name="ццвва" localSheetId="103" hidden="1">{#N/A,#N/A,FALSE,"Лист4"}</definedName>
    <definedName name="ццвва" localSheetId="104" hidden="1">{#N/A,#N/A,FALSE,"Лист4"}</definedName>
    <definedName name="ццвва" localSheetId="105" hidden="1">{#N/A,#N/A,FALSE,"Лист4"}</definedName>
    <definedName name="ццвва" hidden="1">{#N/A,#N/A,FALSE,"Лист4"}</definedName>
    <definedName name="ццецц" localSheetId="1" hidden="1">{#N/A,#N/A,FALSE,"Лист4"}</definedName>
    <definedName name="ццецц" localSheetId="14" hidden="1">{#N/A,#N/A,FALSE,"Лист4"}</definedName>
    <definedName name="ццецц" localSheetId="17"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6" hidden="1">{#N/A,#N/A,FALSE,"Лист4"}</definedName>
    <definedName name="ццецц" localSheetId="41" hidden="1">{#N/A,#N/A,FALSE,"Лист4"}</definedName>
    <definedName name="ццецц" localSheetId="45"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71" hidden="1">{#N/A,#N/A,FALSE,"Лист4"}</definedName>
    <definedName name="ццецц" localSheetId="65" hidden="1">{#N/A,#N/A,FALSE,"Лист4"}</definedName>
    <definedName name="ццецц" localSheetId="66" hidden="1">{#N/A,#N/A,FALSE,"Лист4"}</definedName>
    <definedName name="ццецц" localSheetId="68" hidden="1">{#N/A,#N/A,FALSE,"Лист4"}</definedName>
    <definedName name="ццецц" localSheetId="69" hidden="1">{#N/A,#N/A,FALSE,"Лист4"}</definedName>
    <definedName name="ццецц" localSheetId="72" hidden="1">{#N/A,#N/A,FALSE,"Лист4"}</definedName>
    <definedName name="ццецц" localSheetId="91" hidden="1">{#N/A,#N/A,FALSE,"Лист4"}</definedName>
    <definedName name="ццецц" localSheetId="92" hidden="1">{#N/A,#N/A,FALSE,"Лист4"}</definedName>
    <definedName name="ццецц" localSheetId="95" hidden="1">{#N/A,#N/A,FALSE,"Лист4"}</definedName>
    <definedName name="ццецц" localSheetId="97" hidden="1">{#N/A,#N/A,FALSE,"Лист4"}</definedName>
    <definedName name="ццецц" localSheetId="98" hidden="1">{#N/A,#N/A,FALSE,"Лист4"}</definedName>
    <definedName name="ццецц" localSheetId="99" hidden="1">{#N/A,#N/A,FALSE,"Лист4"}</definedName>
    <definedName name="ццецц" localSheetId="100" hidden="1">{#N/A,#N/A,FALSE,"Лист4"}</definedName>
    <definedName name="ццецц" localSheetId="106" hidden="1">{#N/A,#N/A,FALSE,"Лист4"}</definedName>
    <definedName name="ццецц" localSheetId="80"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9" hidden="1">{#N/A,#N/A,FALSE,"Лист4"}</definedName>
    <definedName name="ццецц" localSheetId="50" hidden="1">{#N/A,#N/A,FALSE,"Лист4"}</definedName>
    <definedName name="ццецц" localSheetId="103" hidden="1">{#N/A,#N/A,FALSE,"Лист4"}</definedName>
    <definedName name="ццецц" localSheetId="104" hidden="1">{#N/A,#N/A,FALSE,"Лист4"}</definedName>
    <definedName name="ццецц" localSheetId="105" hidden="1">{#N/A,#N/A,FALSE,"Лист4"}</definedName>
    <definedName name="ццецц" hidden="1">{#N/A,#N/A,FALSE,"Лист4"}</definedName>
    <definedName name="ццеццке" localSheetId="1" hidden="1">{#N/A,#N/A,FALSE,"Лист4"}</definedName>
    <definedName name="ццеццке" localSheetId="14" hidden="1">{#N/A,#N/A,FALSE,"Лист4"}</definedName>
    <definedName name="ццеццке" localSheetId="17"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6" hidden="1">{#N/A,#N/A,FALSE,"Лист4"}</definedName>
    <definedName name="ццеццке" localSheetId="41" hidden="1">{#N/A,#N/A,FALSE,"Лист4"}</definedName>
    <definedName name="ццеццке" localSheetId="45"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71" hidden="1">{#N/A,#N/A,FALSE,"Лист4"}</definedName>
    <definedName name="ццеццке" localSheetId="65" hidden="1">{#N/A,#N/A,FALSE,"Лист4"}</definedName>
    <definedName name="ццеццке" localSheetId="66" hidden="1">{#N/A,#N/A,FALSE,"Лист4"}</definedName>
    <definedName name="ццеццке" localSheetId="68" hidden="1">{#N/A,#N/A,FALSE,"Лист4"}</definedName>
    <definedName name="ццеццке" localSheetId="69" hidden="1">{#N/A,#N/A,FALSE,"Лист4"}</definedName>
    <definedName name="ццеццке" localSheetId="72" hidden="1">{#N/A,#N/A,FALSE,"Лист4"}</definedName>
    <definedName name="ццеццке" localSheetId="91" hidden="1">{#N/A,#N/A,FALSE,"Лист4"}</definedName>
    <definedName name="ццеццке" localSheetId="92" hidden="1">{#N/A,#N/A,FALSE,"Лист4"}</definedName>
    <definedName name="ццеццке" localSheetId="95" hidden="1">{#N/A,#N/A,FALSE,"Лист4"}</definedName>
    <definedName name="ццеццке" localSheetId="97" hidden="1">{#N/A,#N/A,FALSE,"Лист4"}</definedName>
    <definedName name="ццеццке" localSheetId="98" hidden="1">{#N/A,#N/A,FALSE,"Лист4"}</definedName>
    <definedName name="ццеццке" localSheetId="99" hidden="1">{#N/A,#N/A,FALSE,"Лист4"}</definedName>
    <definedName name="ццеццке" localSheetId="100" hidden="1">{#N/A,#N/A,FALSE,"Лист4"}</definedName>
    <definedName name="ццеццке" localSheetId="106" hidden="1">{#N/A,#N/A,FALSE,"Лист4"}</definedName>
    <definedName name="ццеццке" localSheetId="80"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9" hidden="1">{#N/A,#N/A,FALSE,"Лист4"}</definedName>
    <definedName name="ццеццке" localSheetId="50" hidden="1">{#N/A,#N/A,FALSE,"Лист4"}</definedName>
    <definedName name="ццеццке" localSheetId="103" hidden="1">{#N/A,#N/A,FALSE,"Лист4"}</definedName>
    <definedName name="ццеццке" localSheetId="104" hidden="1">{#N/A,#N/A,FALSE,"Лист4"}</definedName>
    <definedName name="ццеццке" localSheetId="105" hidden="1">{#N/A,#N/A,FALSE,"Лист4"}</definedName>
    <definedName name="ццеццке" hidden="1">{#N/A,#N/A,FALSE,"Лист4"}</definedName>
    <definedName name="ццеццкевап" localSheetId="1" hidden="1">{#N/A,#N/A,FALSE,"Лист4"}</definedName>
    <definedName name="ццеццкевап" localSheetId="14" hidden="1">{#N/A,#N/A,FALSE,"Лист4"}</definedName>
    <definedName name="ццеццкевап" localSheetId="17"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6" hidden="1">{#N/A,#N/A,FALSE,"Лист4"}</definedName>
    <definedName name="ццеццкевап" localSheetId="41" hidden="1">{#N/A,#N/A,FALSE,"Лист4"}</definedName>
    <definedName name="ццеццкевап" localSheetId="45"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71" hidden="1">{#N/A,#N/A,FALSE,"Лист4"}</definedName>
    <definedName name="ццеццкевап" localSheetId="65" hidden="1">{#N/A,#N/A,FALSE,"Лист4"}</definedName>
    <definedName name="ццеццкевап" localSheetId="66" hidden="1">{#N/A,#N/A,FALSE,"Лист4"}</definedName>
    <definedName name="ццеццкевап" localSheetId="68" hidden="1">{#N/A,#N/A,FALSE,"Лист4"}</definedName>
    <definedName name="ццеццкевап" localSheetId="69" hidden="1">{#N/A,#N/A,FALSE,"Лист4"}</definedName>
    <definedName name="ццеццкевап" localSheetId="72" hidden="1">{#N/A,#N/A,FALSE,"Лист4"}</definedName>
    <definedName name="ццеццкевап" localSheetId="91" hidden="1">{#N/A,#N/A,FALSE,"Лист4"}</definedName>
    <definedName name="ццеццкевап" localSheetId="92" hidden="1">{#N/A,#N/A,FALSE,"Лист4"}</definedName>
    <definedName name="ццеццкевап" localSheetId="95" hidden="1">{#N/A,#N/A,FALSE,"Лист4"}</definedName>
    <definedName name="ццеццкевап" localSheetId="97" hidden="1">{#N/A,#N/A,FALSE,"Лист4"}</definedName>
    <definedName name="ццеццкевап" localSheetId="98" hidden="1">{#N/A,#N/A,FALSE,"Лист4"}</definedName>
    <definedName name="ццеццкевап" localSheetId="99" hidden="1">{#N/A,#N/A,FALSE,"Лист4"}</definedName>
    <definedName name="ццеццкевап" localSheetId="100" hidden="1">{#N/A,#N/A,FALSE,"Лист4"}</definedName>
    <definedName name="ццеццкевап" localSheetId="106" hidden="1">{#N/A,#N/A,FALSE,"Лист4"}</definedName>
    <definedName name="ццеццкевап" localSheetId="80"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9" hidden="1">{#N/A,#N/A,FALSE,"Лист4"}</definedName>
    <definedName name="ццеццкевап" localSheetId="50" hidden="1">{#N/A,#N/A,FALSE,"Лист4"}</definedName>
    <definedName name="ццеццкевап" localSheetId="103" hidden="1">{#N/A,#N/A,FALSE,"Лист4"}</definedName>
    <definedName name="ццеццкевап" localSheetId="104" hidden="1">{#N/A,#N/A,FALSE,"Лист4"}</definedName>
    <definedName name="ццеццкевап" localSheetId="105" hidden="1">{#N/A,#N/A,FALSE,"Лист4"}</definedName>
    <definedName name="ццеццкевап" hidden="1">{#N/A,#N/A,FALSE,"Лист4"}</definedName>
    <definedName name="ццке" localSheetId="1" hidden="1">{#N/A,#N/A,FALSE,"Лист4"}</definedName>
    <definedName name="ццке" localSheetId="14" hidden="1">{#N/A,#N/A,FALSE,"Лист4"}</definedName>
    <definedName name="ццке" localSheetId="17"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6" hidden="1">{#N/A,#N/A,FALSE,"Лист4"}</definedName>
    <definedName name="ццке" localSheetId="41" hidden="1">{#N/A,#N/A,FALSE,"Лист4"}</definedName>
    <definedName name="ццке" localSheetId="45"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71" hidden="1">{#N/A,#N/A,FALSE,"Лист4"}</definedName>
    <definedName name="ццке" localSheetId="65" hidden="1">{#N/A,#N/A,FALSE,"Лист4"}</definedName>
    <definedName name="ццке" localSheetId="66" hidden="1">{#N/A,#N/A,FALSE,"Лист4"}</definedName>
    <definedName name="ццке" localSheetId="68" hidden="1">{#N/A,#N/A,FALSE,"Лист4"}</definedName>
    <definedName name="ццке" localSheetId="69" hidden="1">{#N/A,#N/A,FALSE,"Лист4"}</definedName>
    <definedName name="ццке" localSheetId="72" hidden="1">{#N/A,#N/A,FALSE,"Лист4"}</definedName>
    <definedName name="ццке" localSheetId="91" hidden="1">{#N/A,#N/A,FALSE,"Лист4"}</definedName>
    <definedName name="ццке" localSheetId="92" hidden="1">{#N/A,#N/A,FALSE,"Лист4"}</definedName>
    <definedName name="ццке" localSheetId="95" hidden="1">{#N/A,#N/A,FALSE,"Лист4"}</definedName>
    <definedName name="ццке" localSheetId="97" hidden="1">{#N/A,#N/A,FALSE,"Лист4"}</definedName>
    <definedName name="ццке" localSheetId="98" hidden="1">{#N/A,#N/A,FALSE,"Лист4"}</definedName>
    <definedName name="ццке" localSheetId="99" hidden="1">{#N/A,#N/A,FALSE,"Лист4"}</definedName>
    <definedName name="ццке" localSheetId="100" hidden="1">{#N/A,#N/A,FALSE,"Лист4"}</definedName>
    <definedName name="ццке" localSheetId="106" hidden="1">{#N/A,#N/A,FALSE,"Лист4"}</definedName>
    <definedName name="ццке" localSheetId="80"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9" hidden="1">{#N/A,#N/A,FALSE,"Лист4"}</definedName>
    <definedName name="ццке" localSheetId="50" hidden="1">{#N/A,#N/A,FALSE,"Лист4"}</definedName>
    <definedName name="ццке" localSheetId="103" hidden="1">{#N/A,#N/A,FALSE,"Лист4"}</definedName>
    <definedName name="ццке" localSheetId="104" hidden="1">{#N/A,#N/A,FALSE,"Лист4"}</definedName>
    <definedName name="ццке" localSheetId="105" hidden="1">{#N/A,#N/A,FALSE,"Лист4"}</definedName>
    <definedName name="ццке" hidden="1">{#N/A,#N/A,FALSE,"Лист4"}</definedName>
    <definedName name="ццук" localSheetId="1" hidden="1">{#N/A,#N/A,FALSE,"Лист4"}</definedName>
    <definedName name="ццук" localSheetId="14" hidden="1">{#N/A,#N/A,FALSE,"Лист4"}</definedName>
    <definedName name="ццук" localSheetId="17"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6" hidden="1">{#N/A,#N/A,FALSE,"Лист4"}</definedName>
    <definedName name="ццук" localSheetId="41" hidden="1">{#N/A,#N/A,FALSE,"Лист4"}</definedName>
    <definedName name="ццук" localSheetId="45"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71" hidden="1">{#N/A,#N/A,FALSE,"Лист4"}</definedName>
    <definedName name="ццук" localSheetId="65" hidden="1">{#N/A,#N/A,FALSE,"Лист4"}</definedName>
    <definedName name="ццук" localSheetId="66" hidden="1">{#N/A,#N/A,FALSE,"Лист4"}</definedName>
    <definedName name="ццук" localSheetId="68" hidden="1">{#N/A,#N/A,FALSE,"Лист4"}</definedName>
    <definedName name="ццук" localSheetId="69" hidden="1">{#N/A,#N/A,FALSE,"Лист4"}</definedName>
    <definedName name="ццук" localSheetId="72" hidden="1">{#N/A,#N/A,FALSE,"Лист4"}</definedName>
    <definedName name="ццук" localSheetId="91" hidden="1">{#N/A,#N/A,FALSE,"Лист4"}</definedName>
    <definedName name="ццук" localSheetId="92" hidden="1">{#N/A,#N/A,FALSE,"Лист4"}</definedName>
    <definedName name="ццук" localSheetId="95" hidden="1">{#N/A,#N/A,FALSE,"Лист4"}</definedName>
    <definedName name="ццук" localSheetId="97" hidden="1">{#N/A,#N/A,FALSE,"Лист4"}</definedName>
    <definedName name="ццук" localSheetId="98" hidden="1">{#N/A,#N/A,FALSE,"Лист4"}</definedName>
    <definedName name="ццук" localSheetId="99" hidden="1">{#N/A,#N/A,FALSE,"Лист4"}</definedName>
    <definedName name="ццук" localSheetId="100" hidden="1">{#N/A,#N/A,FALSE,"Лист4"}</definedName>
    <definedName name="ццук" localSheetId="106" hidden="1">{#N/A,#N/A,FALSE,"Лист4"}</definedName>
    <definedName name="ццук" localSheetId="80"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9" hidden="1">{#N/A,#N/A,FALSE,"Лист4"}</definedName>
    <definedName name="ццук" localSheetId="50" hidden="1">{#N/A,#N/A,FALSE,"Лист4"}</definedName>
    <definedName name="ццук" localSheetId="103" hidden="1">{#N/A,#N/A,FALSE,"Лист4"}</definedName>
    <definedName name="ццук" localSheetId="104" hidden="1">{#N/A,#N/A,FALSE,"Лист4"}</definedName>
    <definedName name="ццук" localSheetId="105" hidden="1">{#N/A,#N/A,FALSE,"Лист4"}</definedName>
    <definedName name="ццук" hidden="1">{#N/A,#N/A,FALSE,"Лист4"}</definedName>
    <definedName name="цццецц" localSheetId="1" hidden="1">{#N/A,#N/A,FALSE,"Лист4"}</definedName>
    <definedName name="цццецц" localSheetId="14" hidden="1">{#N/A,#N/A,FALSE,"Лист4"}</definedName>
    <definedName name="цццецц" localSheetId="17"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6" hidden="1">{#N/A,#N/A,FALSE,"Лист4"}</definedName>
    <definedName name="цццецц" localSheetId="41" hidden="1">{#N/A,#N/A,FALSE,"Лист4"}</definedName>
    <definedName name="цццецц" localSheetId="45"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71" hidden="1">{#N/A,#N/A,FALSE,"Лист4"}</definedName>
    <definedName name="цццецц" localSheetId="65" hidden="1">{#N/A,#N/A,FALSE,"Лист4"}</definedName>
    <definedName name="цццецц" localSheetId="66" hidden="1">{#N/A,#N/A,FALSE,"Лист4"}</definedName>
    <definedName name="цццецц" localSheetId="68" hidden="1">{#N/A,#N/A,FALSE,"Лист4"}</definedName>
    <definedName name="цццецц" localSheetId="69" hidden="1">{#N/A,#N/A,FALSE,"Лист4"}</definedName>
    <definedName name="цццецц" localSheetId="72" hidden="1">{#N/A,#N/A,FALSE,"Лист4"}</definedName>
    <definedName name="цццецц" localSheetId="91" hidden="1">{#N/A,#N/A,FALSE,"Лист4"}</definedName>
    <definedName name="цццецц" localSheetId="92" hidden="1">{#N/A,#N/A,FALSE,"Лист4"}</definedName>
    <definedName name="цццецц" localSheetId="95" hidden="1">{#N/A,#N/A,FALSE,"Лист4"}</definedName>
    <definedName name="цццецц" localSheetId="97" hidden="1">{#N/A,#N/A,FALSE,"Лист4"}</definedName>
    <definedName name="цццецц" localSheetId="98" hidden="1">{#N/A,#N/A,FALSE,"Лист4"}</definedName>
    <definedName name="цццецц" localSheetId="99" hidden="1">{#N/A,#N/A,FALSE,"Лист4"}</definedName>
    <definedName name="цццецц" localSheetId="100" hidden="1">{#N/A,#N/A,FALSE,"Лист4"}</definedName>
    <definedName name="цццецц" localSheetId="106" hidden="1">{#N/A,#N/A,FALSE,"Лист4"}</definedName>
    <definedName name="цццецц" localSheetId="80"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9" hidden="1">{#N/A,#N/A,FALSE,"Лист4"}</definedName>
    <definedName name="цццецц" localSheetId="50" hidden="1">{#N/A,#N/A,FALSE,"Лист4"}</definedName>
    <definedName name="цццецц" localSheetId="103" hidden="1">{#N/A,#N/A,FALSE,"Лист4"}</definedName>
    <definedName name="цццецц" localSheetId="104" hidden="1">{#N/A,#N/A,FALSE,"Лист4"}</definedName>
    <definedName name="цццецц" localSheetId="105" hidden="1">{#N/A,#N/A,FALSE,"Лист4"}</definedName>
    <definedName name="цццецц" hidden="1">{#N/A,#N/A,FALSE,"Лист4"}</definedName>
    <definedName name="цццкеец" localSheetId="1" hidden="1">{#N/A,#N/A,FALSE,"Лист4"}</definedName>
    <definedName name="цццкеец" localSheetId="14" hidden="1">{#N/A,#N/A,FALSE,"Лист4"}</definedName>
    <definedName name="цццкеец" localSheetId="17"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6" hidden="1">{#N/A,#N/A,FALSE,"Лист4"}</definedName>
    <definedName name="цццкеец" localSheetId="41" hidden="1">{#N/A,#N/A,FALSE,"Лист4"}</definedName>
    <definedName name="цццкеец" localSheetId="45"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71" hidden="1">{#N/A,#N/A,FALSE,"Лист4"}</definedName>
    <definedName name="цццкеец" localSheetId="65" hidden="1">{#N/A,#N/A,FALSE,"Лист4"}</definedName>
    <definedName name="цццкеец" localSheetId="66" hidden="1">{#N/A,#N/A,FALSE,"Лист4"}</definedName>
    <definedName name="цццкеец" localSheetId="68" hidden="1">{#N/A,#N/A,FALSE,"Лист4"}</definedName>
    <definedName name="цццкеец" localSheetId="69" hidden="1">{#N/A,#N/A,FALSE,"Лист4"}</definedName>
    <definedName name="цццкеец" localSheetId="72" hidden="1">{#N/A,#N/A,FALSE,"Лист4"}</definedName>
    <definedName name="цццкеец" localSheetId="91" hidden="1">{#N/A,#N/A,FALSE,"Лист4"}</definedName>
    <definedName name="цццкеец" localSheetId="92" hidden="1">{#N/A,#N/A,FALSE,"Лист4"}</definedName>
    <definedName name="цццкеец" localSheetId="95" hidden="1">{#N/A,#N/A,FALSE,"Лист4"}</definedName>
    <definedName name="цццкеец" localSheetId="97" hidden="1">{#N/A,#N/A,FALSE,"Лист4"}</definedName>
    <definedName name="цццкеец" localSheetId="98" hidden="1">{#N/A,#N/A,FALSE,"Лист4"}</definedName>
    <definedName name="цццкеец" localSheetId="99" hidden="1">{#N/A,#N/A,FALSE,"Лист4"}</definedName>
    <definedName name="цццкеец" localSheetId="100" hidden="1">{#N/A,#N/A,FALSE,"Лист4"}</definedName>
    <definedName name="цццкеец" localSheetId="106" hidden="1">{#N/A,#N/A,FALSE,"Лист4"}</definedName>
    <definedName name="цццкеец" localSheetId="80"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9" hidden="1">{#N/A,#N/A,FALSE,"Лист4"}</definedName>
    <definedName name="цццкеец" localSheetId="50" hidden="1">{#N/A,#N/A,FALSE,"Лист4"}</definedName>
    <definedName name="цццкеец" localSheetId="103" hidden="1">{#N/A,#N/A,FALSE,"Лист4"}</definedName>
    <definedName name="цццкеец" localSheetId="104" hidden="1">{#N/A,#N/A,FALSE,"Лист4"}</definedName>
    <definedName name="цццкеец" localSheetId="105" hidden="1">{#N/A,#N/A,FALSE,"Лист4"}</definedName>
    <definedName name="цццкеец" hidden="1">{#N/A,#N/A,FALSE,"Лист4"}</definedName>
    <definedName name="цццц" localSheetId="1" hidden="1">{#N/A,#N/A,FALSE,"Лист4"}</definedName>
    <definedName name="цццц" localSheetId="14" hidden="1">{#N/A,#N/A,FALSE,"Лист4"}</definedName>
    <definedName name="цццц" localSheetId="17"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6" hidden="1">{#N/A,#N/A,FALSE,"Лист4"}</definedName>
    <definedName name="цццц" localSheetId="41" hidden="1">{#N/A,#N/A,FALSE,"Лист4"}</definedName>
    <definedName name="цццц" localSheetId="45"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71" hidden="1">{#N/A,#N/A,FALSE,"Лист4"}</definedName>
    <definedName name="цццц" localSheetId="65" hidden="1">{#N/A,#N/A,FALSE,"Лист4"}</definedName>
    <definedName name="цццц" localSheetId="66" hidden="1">{#N/A,#N/A,FALSE,"Лист4"}</definedName>
    <definedName name="цццц" localSheetId="68" hidden="1">{#N/A,#N/A,FALSE,"Лист4"}</definedName>
    <definedName name="цццц" localSheetId="69" hidden="1">{#N/A,#N/A,FALSE,"Лист4"}</definedName>
    <definedName name="цццц" localSheetId="72" hidden="1">{#N/A,#N/A,FALSE,"Лист4"}</definedName>
    <definedName name="цццц" localSheetId="91" hidden="1">{#N/A,#N/A,FALSE,"Лист4"}</definedName>
    <definedName name="цццц" localSheetId="92" hidden="1">{#N/A,#N/A,FALSE,"Лист4"}</definedName>
    <definedName name="цццц" localSheetId="95" hidden="1">{#N/A,#N/A,FALSE,"Лист4"}</definedName>
    <definedName name="цццц" localSheetId="97" hidden="1">{#N/A,#N/A,FALSE,"Лист4"}</definedName>
    <definedName name="цццц" localSheetId="98" hidden="1">{#N/A,#N/A,FALSE,"Лист4"}</definedName>
    <definedName name="цццц" localSheetId="99" hidden="1">{#N/A,#N/A,FALSE,"Лист4"}</definedName>
    <definedName name="цццц" localSheetId="100" hidden="1">{#N/A,#N/A,FALSE,"Лист4"}</definedName>
    <definedName name="цццц" localSheetId="106" hidden="1">{#N/A,#N/A,FALSE,"Лист4"}</definedName>
    <definedName name="цццц" localSheetId="80"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9" hidden="1">{#N/A,#N/A,FALSE,"Лист4"}</definedName>
    <definedName name="цццц" localSheetId="50" hidden="1">{#N/A,#N/A,FALSE,"Лист4"}</definedName>
    <definedName name="цццц" localSheetId="103" hidden="1">{#N/A,#N/A,FALSE,"Лист4"}</definedName>
    <definedName name="цццц" localSheetId="104" hidden="1">{#N/A,#N/A,FALSE,"Лист4"}</definedName>
    <definedName name="цццц" localSheetId="105" hidden="1">{#N/A,#N/A,FALSE,"Лист4"}</definedName>
    <definedName name="цццц" hidden="1">{#N/A,#N/A,FALSE,"Лист4"}</definedName>
    <definedName name="ццццкц" localSheetId="1" hidden="1">{#N/A,#N/A,FALSE,"Лист4"}</definedName>
    <definedName name="ццццкц" localSheetId="14" hidden="1">{#N/A,#N/A,FALSE,"Лист4"}</definedName>
    <definedName name="ццццкц" localSheetId="17"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6" hidden="1">{#N/A,#N/A,FALSE,"Лист4"}</definedName>
    <definedName name="ццццкц" localSheetId="41" hidden="1">{#N/A,#N/A,FALSE,"Лист4"}</definedName>
    <definedName name="ццццкц" localSheetId="45"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71" hidden="1">{#N/A,#N/A,FALSE,"Лист4"}</definedName>
    <definedName name="ццццкц" localSheetId="65" hidden="1">{#N/A,#N/A,FALSE,"Лист4"}</definedName>
    <definedName name="ццццкц" localSheetId="66" hidden="1">{#N/A,#N/A,FALSE,"Лист4"}</definedName>
    <definedName name="ццццкц" localSheetId="68" hidden="1">{#N/A,#N/A,FALSE,"Лист4"}</definedName>
    <definedName name="ццццкц" localSheetId="69" hidden="1">{#N/A,#N/A,FALSE,"Лист4"}</definedName>
    <definedName name="ццццкц" localSheetId="72" hidden="1">{#N/A,#N/A,FALSE,"Лист4"}</definedName>
    <definedName name="ццццкц" localSheetId="91" hidden="1">{#N/A,#N/A,FALSE,"Лист4"}</definedName>
    <definedName name="ццццкц" localSheetId="92" hidden="1">{#N/A,#N/A,FALSE,"Лист4"}</definedName>
    <definedName name="ццццкц" localSheetId="95" hidden="1">{#N/A,#N/A,FALSE,"Лист4"}</definedName>
    <definedName name="ццццкц" localSheetId="97" hidden="1">{#N/A,#N/A,FALSE,"Лист4"}</definedName>
    <definedName name="ццццкц" localSheetId="98" hidden="1">{#N/A,#N/A,FALSE,"Лист4"}</definedName>
    <definedName name="ццццкц" localSheetId="99" hidden="1">{#N/A,#N/A,FALSE,"Лист4"}</definedName>
    <definedName name="ццццкц" localSheetId="100" hidden="1">{#N/A,#N/A,FALSE,"Лист4"}</definedName>
    <definedName name="ццццкц" localSheetId="106" hidden="1">{#N/A,#N/A,FALSE,"Лист4"}</definedName>
    <definedName name="ццццкц" localSheetId="80"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9" hidden="1">{#N/A,#N/A,FALSE,"Лист4"}</definedName>
    <definedName name="ццццкц" localSheetId="50" hidden="1">{#N/A,#N/A,FALSE,"Лист4"}</definedName>
    <definedName name="ццццкц" localSheetId="103" hidden="1">{#N/A,#N/A,FALSE,"Лист4"}</definedName>
    <definedName name="ццццкц" localSheetId="104" hidden="1">{#N/A,#N/A,FALSE,"Лист4"}</definedName>
    <definedName name="ццццкц" localSheetId="105" hidden="1">{#N/A,#N/A,FALSE,"Лист4"}</definedName>
    <definedName name="ццццкц" hidden="1">{#N/A,#N/A,FALSE,"Лист4"}</definedName>
    <definedName name="ццццц" localSheetId="1" hidden="1">{#N/A,#N/A,FALSE,"Лист4"}</definedName>
    <definedName name="ццццц" localSheetId="14" hidden="1">{#N/A,#N/A,FALSE,"Лист4"}</definedName>
    <definedName name="ццццц" localSheetId="17"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6" hidden="1">{#N/A,#N/A,FALSE,"Лист4"}</definedName>
    <definedName name="ццццц" localSheetId="41" hidden="1">{#N/A,#N/A,FALSE,"Лист4"}</definedName>
    <definedName name="ццццц" localSheetId="45"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71" hidden="1">{#N/A,#N/A,FALSE,"Лист4"}</definedName>
    <definedName name="ццццц" localSheetId="65" hidden="1">{#N/A,#N/A,FALSE,"Лист4"}</definedName>
    <definedName name="ццццц" localSheetId="66" hidden="1">{#N/A,#N/A,FALSE,"Лист4"}</definedName>
    <definedName name="ццццц" localSheetId="68" hidden="1">{#N/A,#N/A,FALSE,"Лист4"}</definedName>
    <definedName name="ццццц" localSheetId="69" hidden="1">{#N/A,#N/A,FALSE,"Лист4"}</definedName>
    <definedName name="ццццц" localSheetId="72" hidden="1">{#N/A,#N/A,FALSE,"Лист4"}</definedName>
    <definedName name="ццццц" localSheetId="91" hidden="1">{#N/A,#N/A,FALSE,"Лист4"}</definedName>
    <definedName name="ццццц" localSheetId="92" hidden="1">{#N/A,#N/A,FALSE,"Лист4"}</definedName>
    <definedName name="ццццц" localSheetId="95" hidden="1">{#N/A,#N/A,FALSE,"Лист4"}</definedName>
    <definedName name="ццццц" localSheetId="97" hidden="1">{#N/A,#N/A,FALSE,"Лист4"}</definedName>
    <definedName name="ццццц" localSheetId="98" hidden="1">{#N/A,#N/A,FALSE,"Лист4"}</definedName>
    <definedName name="ццццц" localSheetId="99" hidden="1">{#N/A,#N/A,FALSE,"Лист4"}</definedName>
    <definedName name="ццццц" localSheetId="100" hidden="1">{#N/A,#N/A,FALSE,"Лист4"}</definedName>
    <definedName name="ццццц" localSheetId="106" hidden="1">{#N/A,#N/A,FALSE,"Лист4"}</definedName>
    <definedName name="ццццц" localSheetId="80"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9" hidden="1">{#N/A,#N/A,FALSE,"Лист4"}</definedName>
    <definedName name="ццццц" localSheetId="50" hidden="1">{#N/A,#N/A,FALSE,"Лист4"}</definedName>
    <definedName name="ццццц" localSheetId="103" hidden="1">{#N/A,#N/A,FALSE,"Лист4"}</definedName>
    <definedName name="ццццц" localSheetId="104" hidden="1">{#N/A,#N/A,FALSE,"Лист4"}</definedName>
    <definedName name="ццццц" localSheetId="105" hidden="1">{#N/A,#N/A,FALSE,"Лист4"}</definedName>
    <definedName name="ццццц" hidden="1">{#N/A,#N/A,FALSE,"Лист4"}</definedName>
    <definedName name="цццццц" localSheetId="1" hidden="1">{#N/A,#N/A,FALSE,"Лист4"}</definedName>
    <definedName name="цццццц" localSheetId="14" hidden="1">{#N/A,#N/A,FALSE,"Лист4"}</definedName>
    <definedName name="цццццц" localSheetId="17"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6" hidden="1">{#N/A,#N/A,FALSE,"Лист4"}</definedName>
    <definedName name="цццццц" localSheetId="41" hidden="1">{#N/A,#N/A,FALSE,"Лист4"}</definedName>
    <definedName name="цццццц" localSheetId="45"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71" hidden="1">{#N/A,#N/A,FALSE,"Лист4"}</definedName>
    <definedName name="цццццц" localSheetId="65" hidden="1">{#N/A,#N/A,FALSE,"Лист4"}</definedName>
    <definedName name="цццццц" localSheetId="66" hidden="1">{#N/A,#N/A,FALSE,"Лист4"}</definedName>
    <definedName name="цццццц" localSheetId="68" hidden="1">{#N/A,#N/A,FALSE,"Лист4"}</definedName>
    <definedName name="цццццц" localSheetId="69" hidden="1">{#N/A,#N/A,FALSE,"Лист4"}</definedName>
    <definedName name="цццццц" localSheetId="72" hidden="1">{#N/A,#N/A,FALSE,"Лист4"}</definedName>
    <definedName name="цццццц" localSheetId="91" hidden="1">{#N/A,#N/A,FALSE,"Лист4"}</definedName>
    <definedName name="цццццц" localSheetId="92" hidden="1">{#N/A,#N/A,FALSE,"Лист4"}</definedName>
    <definedName name="цццццц" localSheetId="95" hidden="1">{#N/A,#N/A,FALSE,"Лист4"}</definedName>
    <definedName name="цццццц" localSheetId="97" hidden="1">{#N/A,#N/A,FALSE,"Лист4"}</definedName>
    <definedName name="цццццц" localSheetId="98" hidden="1">{#N/A,#N/A,FALSE,"Лист4"}</definedName>
    <definedName name="цццццц" localSheetId="99" hidden="1">{#N/A,#N/A,FALSE,"Лист4"}</definedName>
    <definedName name="цццццц" localSheetId="100" hidden="1">{#N/A,#N/A,FALSE,"Лист4"}</definedName>
    <definedName name="цццццц" localSheetId="106" hidden="1">{#N/A,#N/A,FALSE,"Лист4"}</definedName>
    <definedName name="цццццц" localSheetId="80"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9" hidden="1">{#N/A,#N/A,FALSE,"Лист4"}</definedName>
    <definedName name="цццццц" localSheetId="50" hidden="1">{#N/A,#N/A,FALSE,"Лист4"}</definedName>
    <definedName name="цццццц" localSheetId="103" hidden="1">{#N/A,#N/A,FALSE,"Лист4"}</definedName>
    <definedName name="цццццц" localSheetId="104" hidden="1">{#N/A,#N/A,FALSE,"Лист4"}</definedName>
    <definedName name="цццццц" localSheetId="105" hidden="1">{#N/A,#N/A,FALSE,"Лист4"}</definedName>
    <definedName name="цццццц" hidden="1">{#N/A,#N/A,FALSE,"Лист4"}</definedName>
    <definedName name="чву" localSheetId="1" hidden="1">{#N/A,#N/A,FALSE,"Лист4"}</definedName>
    <definedName name="чву" localSheetId="14" hidden="1">{#N/A,#N/A,FALSE,"Лист4"}</definedName>
    <definedName name="чву" localSheetId="17"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6" hidden="1">{#N/A,#N/A,FALSE,"Лист4"}</definedName>
    <definedName name="чву" localSheetId="41" hidden="1">{#N/A,#N/A,FALSE,"Лист4"}</definedName>
    <definedName name="чву" localSheetId="45"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71" hidden="1">{#N/A,#N/A,FALSE,"Лист4"}</definedName>
    <definedName name="чву" localSheetId="65" hidden="1">{#N/A,#N/A,FALSE,"Лист4"}</definedName>
    <definedName name="чву" localSheetId="66" hidden="1">{#N/A,#N/A,FALSE,"Лист4"}</definedName>
    <definedName name="чву" localSheetId="68" hidden="1">{#N/A,#N/A,FALSE,"Лист4"}</definedName>
    <definedName name="чву" localSheetId="69" hidden="1">{#N/A,#N/A,FALSE,"Лист4"}</definedName>
    <definedName name="чву" localSheetId="72" hidden="1">{#N/A,#N/A,FALSE,"Лист4"}</definedName>
    <definedName name="чву" localSheetId="91" hidden="1">{#N/A,#N/A,FALSE,"Лист4"}</definedName>
    <definedName name="чву" localSheetId="92" hidden="1">{#N/A,#N/A,FALSE,"Лист4"}</definedName>
    <definedName name="чву" localSheetId="95" hidden="1">{#N/A,#N/A,FALSE,"Лист4"}</definedName>
    <definedName name="чву" localSheetId="97" hidden="1">{#N/A,#N/A,FALSE,"Лист4"}</definedName>
    <definedName name="чву" localSheetId="98" hidden="1">{#N/A,#N/A,FALSE,"Лист4"}</definedName>
    <definedName name="чву" localSheetId="99" hidden="1">{#N/A,#N/A,FALSE,"Лист4"}</definedName>
    <definedName name="чву" localSheetId="100" hidden="1">{#N/A,#N/A,FALSE,"Лист4"}</definedName>
    <definedName name="чву" localSheetId="106" hidden="1">{#N/A,#N/A,FALSE,"Лист4"}</definedName>
    <definedName name="чву" localSheetId="80"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9" hidden="1">{#N/A,#N/A,FALSE,"Лист4"}</definedName>
    <definedName name="чву" localSheetId="50" hidden="1">{#N/A,#N/A,FALSE,"Лист4"}</definedName>
    <definedName name="чву" localSheetId="103" hidden="1">{#N/A,#N/A,FALSE,"Лист4"}</definedName>
    <definedName name="чву" localSheetId="104" hidden="1">{#N/A,#N/A,FALSE,"Лист4"}</definedName>
    <definedName name="чву" localSheetId="105" hidden="1">{#N/A,#N/A,FALSE,"Лист4"}</definedName>
    <definedName name="чву" hidden="1">{#N/A,#N/A,FALSE,"Лист4"}</definedName>
    <definedName name="черв" localSheetId="1" hidden="1">{#N/A,#N/A,FALSE,"т02бд"}</definedName>
    <definedName name="черв" localSheetId="14" hidden="1">{#N/A,#N/A,FALSE,"т02бд"}</definedName>
    <definedName name="черв" localSheetId="17"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6" hidden="1">{#N/A,#N/A,FALSE,"т02бд"}</definedName>
    <definedName name="черв" localSheetId="41" hidden="1">{#N/A,#N/A,FALSE,"т02бд"}</definedName>
    <definedName name="черв" localSheetId="45"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71" hidden="1">{#N/A,#N/A,FALSE,"т02бд"}</definedName>
    <definedName name="черв" localSheetId="65" hidden="1">{#N/A,#N/A,FALSE,"т02бд"}</definedName>
    <definedName name="черв" localSheetId="66" hidden="1">{#N/A,#N/A,FALSE,"т02бд"}</definedName>
    <definedName name="черв" localSheetId="68" hidden="1">{#N/A,#N/A,FALSE,"т02бд"}</definedName>
    <definedName name="черв" localSheetId="69" hidden="1">{#N/A,#N/A,FALSE,"т02бд"}</definedName>
    <definedName name="черв" localSheetId="72" hidden="1">{#N/A,#N/A,FALSE,"т02бд"}</definedName>
    <definedName name="черв" localSheetId="91" hidden="1">{#N/A,#N/A,FALSE,"т02бд"}</definedName>
    <definedName name="черв" localSheetId="92" hidden="1">{#N/A,#N/A,FALSE,"т02бд"}</definedName>
    <definedName name="черв" localSheetId="95" hidden="1">{#N/A,#N/A,FALSE,"т02бд"}</definedName>
    <definedName name="черв" localSheetId="97" hidden="1">{#N/A,#N/A,FALSE,"т02бд"}</definedName>
    <definedName name="черв" localSheetId="98" hidden="1">{#N/A,#N/A,FALSE,"т02бд"}</definedName>
    <definedName name="черв" localSheetId="99" hidden="1">{#N/A,#N/A,FALSE,"т02бд"}</definedName>
    <definedName name="черв" localSheetId="100" hidden="1">{#N/A,#N/A,FALSE,"т02бд"}</definedName>
    <definedName name="черв" localSheetId="106" hidden="1">{#N/A,#N/A,FALSE,"т02бд"}</definedName>
    <definedName name="черв" localSheetId="80"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9" hidden="1">{#N/A,#N/A,FALSE,"т02бд"}</definedName>
    <definedName name="черв" localSheetId="50" hidden="1">{#N/A,#N/A,FALSE,"т02бд"}</definedName>
    <definedName name="черв" localSheetId="103" hidden="1">{#N/A,#N/A,FALSE,"т02бд"}</definedName>
    <definedName name="черв" localSheetId="104" hidden="1">{#N/A,#N/A,FALSE,"т02бд"}</definedName>
    <definedName name="черв" localSheetId="105" hidden="1">{#N/A,#N/A,FALSE,"т02бд"}</definedName>
    <definedName name="черв" hidden="1">{#N/A,#N/A,FALSE,"т02бд"}</definedName>
    <definedName name="чч" localSheetId="1" hidden="1">{#N/A,#N/A,FALSE,"Лист4"}</definedName>
    <definedName name="чч" localSheetId="14" hidden="1">{#N/A,#N/A,FALSE,"Лист4"}</definedName>
    <definedName name="чч" localSheetId="17"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6" hidden="1">{#N/A,#N/A,FALSE,"Лист4"}</definedName>
    <definedName name="чч" localSheetId="41" hidden="1">{#N/A,#N/A,FALSE,"Лист4"}</definedName>
    <definedName name="чч" localSheetId="45"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71" hidden="1">{#N/A,#N/A,FALSE,"Лист4"}</definedName>
    <definedName name="чч" localSheetId="65" hidden="1">{#N/A,#N/A,FALSE,"Лист4"}</definedName>
    <definedName name="чч" localSheetId="66" hidden="1">{#N/A,#N/A,FALSE,"Лист4"}</definedName>
    <definedName name="чч" localSheetId="68" hidden="1">{#N/A,#N/A,FALSE,"Лист4"}</definedName>
    <definedName name="чч" localSheetId="69" hidden="1">{#N/A,#N/A,FALSE,"Лист4"}</definedName>
    <definedName name="чч" localSheetId="72" hidden="1">{#N/A,#N/A,FALSE,"Лист4"}</definedName>
    <definedName name="чч" localSheetId="91" hidden="1">{#N/A,#N/A,FALSE,"Лист4"}</definedName>
    <definedName name="чч" localSheetId="92" hidden="1">{#N/A,#N/A,FALSE,"Лист4"}</definedName>
    <definedName name="чч" localSheetId="95" hidden="1">{#N/A,#N/A,FALSE,"Лист4"}</definedName>
    <definedName name="чч" localSheetId="97" hidden="1">{#N/A,#N/A,FALSE,"Лист4"}</definedName>
    <definedName name="чч" localSheetId="98" hidden="1">{#N/A,#N/A,FALSE,"Лист4"}</definedName>
    <definedName name="чч" localSheetId="99" hidden="1">{#N/A,#N/A,FALSE,"Лист4"}</definedName>
    <definedName name="чч" localSheetId="100" hidden="1">{#N/A,#N/A,FALSE,"Лист4"}</definedName>
    <definedName name="чч" localSheetId="106" hidden="1">{#N/A,#N/A,FALSE,"Лист4"}</definedName>
    <definedName name="чч" localSheetId="80"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9" hidden="1">{#N/A,#N/A,FALSE,"Лист4"}</definedName>
    <definedName name="чч" localSheetId="50" hidden="1">{#N/A,#N/A,FALSE,"Лист4"}</definedName>
    <definedName name="чч" localSheetId="103" hidden="1">{#N/A,#N/A,FALSE,"Лист4"}</definedName>
    <definedName name="чч" localSheetId="104" hidden="1">{#N/A,#N/A,FALSE,"Лист4"}</definedName>
    <definedName name="чч" localSheetId="105" hidden="1">{#N/A,#N/A,FALSE,"Лист4"}</definedName>
    <definedName name="чч" hidden="1">{#N/A,#N/A,FALSE,"Лист4"}</definedName>
    <definedName name="ччч" localSheetId="1" hidden="1">{#N/A,#N/A,FALSE,"Лист4"}</definedName>
    <definedName name="ччч" localSheetId="14" hidden="1">{#N/A,#N/A,FALSE,"Лист4"}</definedName>
    <definedName name="ччч" localSheetId="17"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6" hidden="1">{#N/A,#N/A,FALSE,"Лист4"}</definedName>
    <definedName name="ччч" localSheetId="41" hidden="1">{#N/A,#N/A,FALSE,"Лист4"}</definedName>
    <definedName name="ччч" localSheetId="45"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71" hidden="1">{#N/A,#N/A,FALSE,"Лист4"}</definedName>
    <definedName name="ччч" localSheetId="65" hidden="1">{#N/A,#N/A,FALSE,"Лист4"}</definedName>
    <definedName name="ччч" localSheetId="66" hidden="1">{#N/A,#N/A,FALSE,"Лист4"}</definedName>
    <definedName name="ччч" localSheetId="68" hidden="1">{#N/A,#N/A,FALSE,"Лист4"}</definedName>
    <definedName name="ччч" localSheetId="69" hidden="1">{#N/A,#N/A,FALSE,"Лист4"}</definedName>
    <definedName name="ччч" localSheetId="72" hidden="1">{#N/A,#N/A,FALSE,"Лист4"}</definedName>
    <definedName name="ччч" localSheetId="91" hidden="1">{#N/A,#N/A,FALSE,"Лист4"}</definedName>
    <definedName name="ччч" localSheetId="92" hidden="1">{#N/A,#N/A,FALSE,"Лист4"}</definedName>
    <definedName name="ччч" localSheetId="95" hidden="1">{#N/A,#N/A,FALSE,"Лист4"}</definedName>
    <definedName name="ччч" localSheetId="97" hidden="1">{#N/A,#N/A,FALSE,"Лист4"}</definedName>
    <definedName name="ччч" localSheetId="98" hidden="1">{#N/A,#N/A,FALSE,"Лист4"}</definedName>
    <definedName name="ччч" localSheetId="99" hidden="1">{#N/A,#N/A,FALSE,"Лист4"}</definedName>
    <definedName name="ччч" localSheetId="100" hidden="1">{#N/A,#N/A,FALSE,"Лист4"}</definedName>
    <definedName name="ччч" localSheetId="106" hidden="1">{#N/A,#N/A,FALSE,"Лист4"}</definedName>
    <definedName name="ччч" localSheetId="80"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9" hidden="1">{#N/A,#N/A,FALSE,"Лист4"}</definedName>
    <definedName name="ччч" localSheetId="50" hidden="1">{#N/A,#N/A,FALSE,"Лист4"}</definedName>
    <definedName name="ччч" localSheetId="103" hidden="1">{#N/A,#N/A,FALSE,"Лист4"}</definedName>
    <definedName name="ччч" localSheetId="104" hidden="1">{#N/A,#N/A,FALSE,"Лист4"}</definedName>
    <definedName name="ччч" localSheetId="105" hidden="1">{#N/A,#N/A,FALSE,"Лист4"}</definedName>
    <definedName name="ччч" hidden="1">{#N/A,#N/A,FALSE,"Лист4"}</definedName>
    <definedName name="шш" localSheetId="1" hidden="1">{#N/A,#N/A,FALSE,"Лист4"}</definedName>
    <definedName name="шш" localSheetId="14" hidden="1">{#N/A,#N/A,FALSE,"Лист4"}</definedName>
    <definedName name="шш" localSheetId="17"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6" hidden="1">{#N/A,#N/A,FALSE,"Лист4"}</definedName>
    <definedName name="шш" localSheetId="41" hidden="1">{#N/A,#N/A,FALSE,"Лист4"}</definedName>
    <definedName name="шш" localSheetId="45"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71" hidden="1">{#N/A,#N/A,FALSE,"Лист4"}</definedName>
    <definedName name="шш" localSheetId="65" hidden="1">{#N/A,#N/A,FALSE,"Лист4"}</definedName>
    <definedName name="шш" localSheetId="66" hidden="1">{#N/A,#N/A,FALSE,"Лист4"}</definedName>
    <definedName name="шш" localSheetId="68" hidden="1">{#N/A,#N/A,FALSE,"Лист4"}</definedName>
    <definedName name="шш" localSheetId="69" hidden="1">{#N/A,#N/A,FALSE,"Лист4"}</definedName>
    <definedName name="шш" localSheetId="72" hidden="1">{#N/A,#N/A,FALSE,"Лист4"}</definedName>
    <definedName name="шш" localSheetId="91" hidden="1">{#N/A,#N/A,FALSE,"Лист4"}</definedName>
    <definedName name="шш" localSheetId="92" hidden="1">{#N/A,#N/A,FALSE,"Лист4"}</definedName>
    <definedName name="шш" localSheetId="95" hidden="1">{#N/A,#N/A,FALSE,"Лист4"}</definedName>
    <definedName name="шш" localSheetId="97" hidden="1">{#N/A,#N/A,FALSE,"Лист4"}</definedName>
    <definedName name="шш" localSheetId="98" hidden="1">{#N/A,#N/A,FALSE,"Лист4"}</definedName>
    <definedName name="шш" localSheetId="99" hidden="1">{#N/A,#N/A,FALSE,"Лист4"}</definedName>
    <definedName name="шш" localSheetId="100" hidden="1">{#N/A,#N/A,FALSE,"Лист4"}</definedName>
    <definedName name="шш" localSheetId="106" hidden="1">{#N/A,#N/A,FALSE,"Лист4"}</definedName>
    <definedName name="шш" localSheetId="80"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9" hidden="1">{#N/A,#N/A,FALSE,"Лист4"}</definedName>
    <definedName name="шш" localSheetId="50" hidden="1">{#N/A,#N/A,FALSE,"Лист4"}</definedName>
    <definedName name="шш" localSheetId="103" hidden="1">{#N/A,#N/A,FALSE,"Лист4"}</definedName>
    <definedName name="шш" localSheetId="104" hidden="1">{#N/A,#N/A,FALSE,"Лист4"}</definedName>
    <definedName name="шш" localSheetId="105" hidden="1">{#N/A,#N/A,FALSE,"Лист4"}</definedName>
    <definedName name="шш" hidden="1">{#N/A,#N/A,FALSE,"Лист4"}</definedName>
    <definedName name="шшшш" localSheetId="1" hidden="1">{#N/A,#N/A,FALSE,"Лист4"}</definedName>
    <definedName name="шшшш" localSheetId="14" hidden="1">{#N/A,#N/A,FALSE,"Лист4"}</definedName>
    <definedName name="шшшш" localSheetId="17"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6" hidden="1">{#N/A,#N/A,FALSE,"Лист4"}</definedName>
    <definedName name="шшшш" localSheetId="41" hidden="1">{#N/A,#N/A,FALSE,"Лист4"}</definedName>
    <definedName name="шшшш" localSheetId="45"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71" hidden="1">{#N/A,#N/A,FALSE,"Лист4"}</definedName>
    <definedName name="шшшш" localSheetId="65" hidden="1">{#N/A,#N/A,FALSE,"Лист4"}</definedName>
    <definedName name="шшшш" localSheetId="66" hidden="1">{#N/A,#N/A,FALSE,"Лист4"}</definedName>
    <definedName name="шшшш" localSheetId="68" hidden="1">{#N/A,#N/A,FALSE,"Лист4"}</definedName>
    <definedName name="шшшш" localSheetId="69" hidden="1">{#N/A,#N/A,FALSE,"Лист4"}</definedName>
    <definedName name="шшшш" localSheetId="72" hidden="1">{#N/A,#N/A,FALSE,"Лист4"}</definedName>
    <definedName name="шшшш" localSheetId="91" hidden="1">{#N/A,#N/A,FALSE,"Лист4"}</definedName>
    <definedName name="шшшш" localSheetId="92" hidden="1">{#N/A,#N/A,FALSE,"Лист4"}</definedName>
    <definedName name="шшшш" localSheetId="95" hidden="1">{#N/A,#N/A,FALSE,"Лист4"}</definedName>
    <definedName name="шшшш" localSheetId="97" hidden="1">{#N/A,#N/A,FALSE,"Лист4"}</definedName>
    <definedName name="шшшш" localSheetId="98" hidden="1">{#N/A,#N/A,FALSE,"Лист4"}</definedName>
    <definedName name="шшшш" localSheetId="99" hidden="1">{#N/A,#N/A,FALSE,"Лист4"}</definedName>
    <definedName name="шшшш" localSheetId="100" hidden="1">{#N/A,#N/A,FALSE,"Лист4"}</definedName>
    <definedName name="шшшш" localSheetId="106" hidden="1">{#N/A,#N/A,FALSE,"Лист4"}</definedName>
    <definedName name="шшшш" localSheetId="80"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9" hidden="1">{#N/A,#N/A,FALSE,"Лист4"}</definedName>
    <definedName name="шшшш" localSheetId="50" hidden="1">{#N/A,#N/A,FALSE,"Лист4"}</definedName>
    <definedName name="шшшш" localSheetId="103" hidden="1">{#N/A,#N/A,FALSE,"Лист4"}</definedName>
    <definedName name="шшшш" localSheetId="104" hidden="1">{#N/A,#N/A,FALSE,"Лист4"}</definedName>
    <definedName name="шшшш" localSheetId="105" hidden="1">{#N/A,#N/A,FALSE,"Лист4"}</definedName>
    <definedName name="шшшш" hidden="1">{#N/A,#N/A,FALSE,"Лист4"}</definedName>
    <definedName name="щщ" localSheetId="1" hidden="1">{#N/A,#N/A,FALSE,"Лист4"}</definedName>
    <definedName name="щщ" localSheetId="14" hidden="1">{#N/A,#N/A,FALSE,"Лист4"}</definedName>
    <definedName name="щщ" localSheetId="17"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6" hidden="1">{#N/A,#N/A,FALSE,"Лист4"}</definedName>
    <definedName name="щщ" localSheetId="41" hidden="1">{#N/A,#N/A,FALSE,"Лист4"}</definedName>
    <definedName name="щщ" localSheetId="45"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71" hidden="1">{#N/A,#N/A,FALSE,"Лист4"}</definedName>
    <definedName name="щщ" localSheetId="65" hidden="1">{#N/A,#N/A,FALSE,"Лист4"}</definedName>
    <definedName name="щщ" localSheetId="66" hidden="1">{#N/A,#N/A,FALSE,"Лист4"}</definedName>
    <definedName name="щщ" localSheetId="68" hidden="1">{#N/A,#N/A,FALSE,"Лист4"}</definedName>
    <definedName name="щщ" localSheetId="69" hidden="1">{#N/A,#N/A,FALSE,"Лист4"}</definedName>
    <definedName name="щщ" localSheetId="72" hidden="1">{#N/A,#N/A,FALSE,"Лист4"}</definedName>
    <definedName name="щщ" localSheetId="91" hidden="1">{#N/A,#N/A,FALSE,"Лист4"}</definedName>
    <definedName name="щщ" localSheetId="92" hidden="1">{#N/A,#N/A,FALSE,"Лист4"}</definedName>
    <definedName name="щщ" localSheetId="95" hidden="1">{#N/A,#N/A,FALSE,"Лист4"}</definedName>
    <definedName name="щщ" localSheetId="97" hidden="1">{#N/A,#N/A,FALSE,"Лист4"}</definedName>
    <definedName name="щщ" localSheetId="98" hidden="1">{#N/A,#N/A,FALSE,"Лист4"}</definedName>
    <definedName name="щщ" localSheetId="99" hidden="1">{#N/A,#N/A,FALSE,"Лист4"}</definedName>
    <definedName name="щщ" localSheetId="100" hidden="1">{#N/A,#N/A,FALSE,"Лист4"}</definedName>
    <definedName name="щщ" localSheetId="106" hidden="1">{#N/A,#N/A,FALSE,"Лист4"}</definedName>
    <definedName name="щщ" localSheetId="80"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9" hidden="1">{#N/A,#N/A,FALSE,"Лист4"}</definedName>
    <definedName name="щщ" localSheetId="50" hidden="1">{#N/A,#N/A,FALSE,"Лист4"}</definedName>
    <definedName name="щщ" localSheetId="103" hidden="1">{#N/A,#N/A,FALSE,"Лист4"}</definedName>
    <definedName name="щщ" localSheetId="104" hidden="1">{#N/A,#N/A,FALSE,"Лист4"}</definedName>
    <definedName name="щщ" localSheetId="105" hidden="1">{#N/A,#N/A,FALSE,"Лист4"}</definedName>
    <definedName name="щщ" hidden="1">{#N/A,#N/A,FALSE,"Лист4"}</definedName>
    <definedName name="щщщ" localSheetId="1" hidden="1">{#N/A,#N/A,FALSE,"Лист4"}</definedName>
    <definedName name="щщщ" localSheetId="14" hidden="1">{#N/A,#N/A,FALSE,"Лист4"}</definedName>
    <definedName name="щщщ" localSheetId="17"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6" hidden="1">{#N/A,#N/A,FALSE,"Лист4"}</definedName>
    <definedName name="щщщ" localSheetId="41" hidden="1">{#N/A,#N/A,FALSE,"Лист4"}</definedName>
    <definedName name="щщщ" localSheetId="45"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71" hidden="1">{#N/A,#N/A,FALSE,"Лист4"}</definedName>
    <definedName name="щщщ" localSheetId="65" hidden="1">{#N/A,#N/A,FALSE,"Лист4"}</definedName>
    <definedName name="щщщ" localSheetId="66" hidden="1">{#N/A,#N/A,FALSE,"Лист4"}</definedName>
    <definedName name="щщщ" localSheetId="68" hidden="1">{#N/A,#N/A,FALSE,"Лист4"}</definedName>
    <definedName name="щщщ" localSheetId="69" hidden="1">{#N/A,#N/A,FALSE,"Лист4"}</definedName>
    <definedName name="щщщ" localSheetId="72" hidden="1">{#N/A,#N/A,FALSE,"Лист4"}</definedName>
    <definedName name="щщщ" localSheetId="91" hidden="1">{#N/A,#N/A,FALSE,"Лист4"}</definedName>
    <definedName name="щщщ" localSheetId="92" hidden="1">{#N/A,#N/A,FALSE,"Лист4"}</definedName>
    <definedName name="щщщ" localSheetId="95" hidden="1">{#N/A,#N/A,FALSE,"Лист4"}</definedName>
    <definedName name="щщщ" localSheetId="97" hidden="1">{#N/A,#N/A,FALSE,"Лист4"}</definedName>
    <definedName name="щщщ" localSheetId="98" hidden="1">{#N/A,#N/A,FALSE,"Лист4"}</definedName>
    <definedName name="щщщ" localSheetId="99" hidden="1">{#N/A,#N/A,FALSE,"Лист4"}</definedName>
    <definedName name="щщщ" localSheetId="100" hidden="1">{#N/A,#N/A,FALSE,"Лист4"}</definedName>
    <definedName name="щщщ" localSheetId="106" hidden="1">{#N/A,#N/A,FALSE,"Лист4"}</definedName>
    <definedName name="щщщ" localSheetId="80"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9" hidden="1">{#N/A,#N/A,FALSE,"Лист4"}</definedName>
    <definedName name="щщщ" localSheetId="50" hidden="1">{#N/A,#N/A,FALSE,"Лист4"}</definedName>
    <definedName name="щщщ" localSheetId="103" hidden="1">{#N/A,#N/A,FALSE,"Лист4"}</definedName>
    <definedName name="щщщ" localSheetId="104" hidden="1">{#N/A,#N/A,FALSE,"Лист4"}</definedName>
    <definedName name="щщщ" localSheetId="105" hidden="1">{#N/A,#N/A,FALSE,"Лист4"}</definedName>
    <definedName name="щщщ" hidden="1">{#N/A,#N/A,FALSE,"Лист4"}</definedName>
    <definedName name="щщщшг" localSheetId="1" hidden="1">{#N/A,#N/A,FALSE,"Лист4"}</definedName>
    <definedName name="щщщшг" localSheetId="14" hidden="1">{#N/A,#N/A,FALSE,"Лист4"}</definedName>
    <definedName name="щщщшг" localSheetId="17"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6" hidden="1">{#N/A,#N/A,FALSE,"Лист4"}</definedName>
    <definedName name="щщщшг" localSheetId="41" hidden="1">{#N/A,#N/A,FALSE,"Лист4"}</definedName>
    <definedName name="щщщшг" localSheetId="45"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71" hidden="1">{#N/A,#N/A,FALSE,"Лист4"}</definedName>
    <definedName name="щщщшг" localSheetId="65" hidden="1">{#N/A,#N/A,FALSE,"Лист4"}</definedName>
    <definedName name="щщщшг" localSheetId="66" hidden="1">{#N/A,#N/A,FALSE,"Лист4"}</definedName>
    <definedName name="щщщшг" localSheetId="68" hidden="1">{#N/A,#N/A,FALSE,"Лист4"}</definedName>
    <definedName name="щщщшг" localSheetId="69" hidden="1">{#N/A,#N/A,FALSE,"Лист4"}</definedName>
    <definedName name="щщщшг" localSheetId="72" hidden="1">{#N/A,#N/A,FALSE,"Лист4"}</definedName>
    <definedName name="щщщшг" localSheetId="91" hidden="1">{#N/A,#N/A,FALSE,"Лист4"}</definedName>
    <definedName name="щщщшг" localSheetId="92" hidden="1">{#N/A,#N/A,FALSE,"Лист4"}</definedName>
    <definedName name="щщщшг" localSheetId="95" hidden="1">{#N/A,#N/A,FALSE,"Лист4"}</definedName>
    <definedName name="щщщшг" localSheetId="97" hidden="1">{#N/A,#N/A,FALSE,"Лист4"}</definedName>
    <definedName name="щщщшг" localSheetId="98" hidden="1">{#N/A,#N/A,FALSE,"Лист4"}</definedName>
    <definedName name="щщщшг" localSheetId="99" hidden="1">{#N/A,#N/A,FALSE,"Лист4"}</definedName>
    <definedName name="щщщшг" localSheetId="100" hidden="1">{#N/A,#N/A,FALSE,"Лист4"}</definedName>
    <definedName name="щщщшг" localSheetId="106" hidden="1">{#N/A,#N/A,FALSE,"Лист4"}</definedName>
    <definedName name="щщщшг" localSheetId="80"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9" hidden="1">{#N/A,#N/A,FALSE,"Лист4"}</definedName>
    <definedName name="щщщшг" localSheetId="50" hidden="1">{#N/A,#N/A,FALSE,"Лист4"}</definedName>
    <definedName name="щщщшг" localSheetId="103" hidden="1">{#N/A,#N/A,FALSE,"Лист4"}</definedName>
    <definedName name="щщщшг" localSheetId="104" hidden="1">{#N/A,#N/A,FALSE,"Лист4"}</definedName>
    <definedName name="щщщшг" localSheetId="105" hidden="1">{#N/A,#N/A,FALSE,"Лист4"}</definedName>
    <definedName name="щщщшг" hidden="1">{#N/A,#N/A,FALSE,"Лист4"}</definedName>
    <definedName name="юю" localSheetId="1" hidden="1">{#N/A,#N/A,FALSE,"Лист4"}</definedName>
    <definedName name="юю" localSheetId="14" hidden="1">{#N/A,#N/A,FALSE,"Лист4"}</definedName>
    <definedName name="юю" localSheetId="17"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6" hidden="1">{#N/A,#N/A,FALSE,"Лист4"}</definedName>
    <definedName name="юю" localSheetId="41" hidden="1">{#N/A,#N/A,FALSE,"Лист4"}</definedName>
    <definedName name="юю" localSheetId="45"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71" hidden="1">{#N/A,#N/A,FALSE,"Лист4"}</definedName>
    <definedName name="юю" localSheetId="65" hidden="1">{#N/A,#N/A,FALSE,"Лист4"}</definedName>
    <definedName name="юю" localSheetId="66" hidden="1">{#N/A,#N/A,FALSE,"Лист4"}</definedName>
    <definedName name="юю" localSheetId="68" hidden="1">{#N/A,#N/A,FALSE,"Лист4"}</definedName>
    <definedName name="юю" localSheetId="69" hidden="1">{#N/A,#N/A,FALSE,"Лист4"}</definedName>
    <definedName name="юю" localSheetId="72" hidden="1">{#N/A,#N/A,FALSE,"Лист4"}</definedName>
    <definedName name="юю" localSheetId="91" hidden="1">{#N/A,#N/A,FALSE,"Лист4"}</definedName>
    <definedName name="юю" localSheetId="92" hidden="1">{#N/A,#N/A,FALSE,"Лист4"}</definedName>
    <definedName name="юю" localSheetId="95" hidden="1">{#N/A,#N/A,FALSE,"Лист4"}</definedName>
    <definedName name="юю" localSheetId="97" hidden="1">{#N/A,#N/A,FALSE,"Лист4"}</definedName>
    <definedName name="юю" localSheetId="98" hidden="1">{#N/A,#N/A,FALSE,"Лист4"}</definedName>
    <definedName name="юю" localSheetId="99" hidden="1">{#N/A,#N/A,FALSE,"Лист4"}</definedName>
    <definedName name="юю" localSheetId="100" hidden="1">{#N/A,#N/A,FALSE,"Лист4"}</definedName>
    <definedName name="юю" localSheetId="106" hidden="1">{#N/A,#N/A,FALSE,"Лист4"}</definedName>
    <definedName name="юю" localSheetId="80"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9" hidden="1">{#N/A,#N/A,FALSE,"Лист4"}</definedName>
    <definedName name="юю" localSheetId="50" hidden="1">{#N/A,#N/A,FALSE,"Лист4"}</definedName>
    <definedName name="юю" localSheetId="103" hidden="1">{#N/A,#N/A,FALSE,"Лист4"}</definedName>
    <definedName name="юю" localSheetId="104" hidden="1">{#N/A,#N/A,FALSE,"Лист4"}</definedName>
    <definedName name="юю" localSheetId="105" hidden="1">{#N/A,#N/A,FALSE,"Лист4"}</definedName>
    <definedName name="юю" hidden="1">{#N/A,#N/A,FALSE,"Лист4"}</definedName>
    <definedName name="ююю" localSheetId="1" hidden="1">{#N/A,#N/A,FALSE,"Лист4"}</definedName>
    <definedName name="ююю" localSheetId="14" hidden="1">{#N/A,#N/A,FALSE,"Лист4"}</definedName>
    <definedName name="ююю" localSheetId="17"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6" hidden="1">{#N/A,#N/A,FALSE,"Лист4"}</definedName>
    <definedName name="ююю" localSheetId="41" hidden="1">{#N/A,#N/A,FALSE,"Лист4"}</definedName>
    <definedName name="ююю" localSheetId="45"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71" hidden="1">{#N/A,#N/A,FALSE,"Лист4"}</definedName>
    <definedName name="ююю" localSheetId="65" hidden="1">{#N/A,#N/A,FALSE,"Лист4"}</definedName>
    <definedName name="ююю" localSheetId="66" hidden="1">{#N/A,#N/A,FALSE,"Лист4"}</definedName>
    <definedName name="ююю" localSheetId="68" hidden="1">{#N/A,#N/A,FALSE,"Лист4"}</definedName>
    <definedName name="ююю" localSheetId="69" hidden="1">{#N/A,#N/A,FALSE,"Лист4"}</definedName>
    <definedName name="ююю" localSheetId="72" hidden="1">{#N/A,#N/A,FALSE,"Лист4"}</definedName>
    <definedName name="ююю" localSheetId="91" hidden="1">{#N/A,#N/A,FALSE,"Лист4"}</definedName>
    <definedName name="ююю" localSheetId="92" hidden="1">{#N/A,#N/A,FALSE,"Лист4"}</definedName>
    <definedName name="ююю" localSheetId="95" hidden="1">{#N/A,#N/A,FALSE,"Лист4"}</definedName>
    <definedName name="ююю" localSheetId="97" hidden="1">{#N/A,#N/A,FALSE,"Лист4"}</definedName>
    <definedName name="ююю" localSheetId="98" hidden="1">{#N/A,#N/A,FALSE,"Лист4"}</definedName>
    <definedName name="ююю" localSheetId="99" hidden="1">{#N/A,#N/A,FALSE,"Лист4"}</definedName>
    <definedName name="ююю" localSheetId="100" hidden="1">{#N/A,#N/A,FALSE,"Лист4"}</definedName>
    <definedName name="ююю" localSheetId="106" hidden="1">{#N/A,#N/A,FALSE,"Лист4"}</definedName>
    <definedName name="ююю" localSheetId="80"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9" hidden="1">{#N/A,#N/A,FALSE,"Лист4"}</definedName>
    <definedName name="ююю" localSheetId="50" hidden="1">{#N/A,#N/A,FALSE,"Лист4"}</definedName>
    <definedName name="ююю" localSheetId="103" hidden="1">{#N/A,#N/A,FALSE,"Лист4"}</definedName>
    <definedName name="ююю" localSheetId="104" hidden="1">{#N/A,#N/A,FALSE,"Лист4"}</definedName>
    <definedName name="ююю" localSheetId="105" hidden="1">{#N/A,#N/A,FALSE,"Лист4"}</definedName>
    <definedName name="ююю" hidden="1">{#N/A,#N/A,FALSE,"Лист4"}</definedName>
    <definedName name="яяя" localSheetId="1" hidden="1">{#N/A,#N/A,FALSE,"Лист4"}</definedName>
    <definedName name="яяя" localSheetId="14" hidden="1">{#N/A,#N/A,FALSE,"Лист4"}</definedName>
    <definedName name="яяя" localSheetId="17"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6" hidden="1">{#N/A,#N/A,FALSE,"Лист4"}</definedName>
    <definedName name="яяя" localSheetId="41" hidden="1">{#N/A,#N/A,FALSE,"Лист4"}</definedName>
    <definedName name="яяя" localSheetId="45"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71" hidden="1">{#N/A,#N/A,FALSE,"Лист4"}</definedName>
    <definedName name="яяя" localSheetId="65" hidden="1">{#N/A,#N/A,FALSE,"Лист4"}</definedName>
    <definedName name="яяя" localSheetId="66" hidden="1">{#N/A,#N/A,FALSE,"Лист4"}</definedName>
    <definedName name="яяя" localSheetId="68" hidden="1">{#N/A,#N/A,FALSE,"Лист4"}</definedName>
    <definedName name="яяя" localSheetId="69" hidden="1">{#N/A,#N/A,FALSE,"Лист4"}</definedName>
    <definedName name="яяя" localSheetId="72" hidden="1">{#N/A,#N/A,FALSE,"Лист4"}</definedName>
    <definedName name="яяя" localSheetId="91" hidden="1">{#N/A,#N/A,FALSE,"Лист4"}</definedName>
    <definedName name="яяя" localSheetId="92" hidden="1">{#N/A,#N/A,FALSE,"Лист4"}</definedName>
    <definedName name="яяя" localSheetId="95" hidden="1">{#N/A,#N/A,FALSE,"Лист4"}</definedName>
    <definedName name="яяя" localSheetId="97" hidden="1">{#N/A,#N/A,FALSE,"Лист4"}</definedName>
    <definedName name="яяя" localSheetId="98" hidden="1">{#N/A,#N/A,FALSE,"Лист4"}</definedName>
    <definedName name="яяя" localSheetId="99" hidden="1">{#N/A,#N/A,FALSE,"Лист4"}</definedName>
    <definedName name="яяя" localSheetId="100" hidden="1">{#N/A,#N/A,FALSE,"Лист4"}</definedName>
    <definedName name="яяя" localSheetId="106" hidden="1">{#N/A,#N/A,FALSE,"Лист4"}</definedName>
    <definedName name="яяя" localSheetId="80"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9" hidden="1">{#N/A,#N/A,FALSE,"Лист4"}</definedName>
    <definedName name="яяя" localSheetId="50" hidden="1">{#N/A,#N/A,FALSE,"Лист4"}</definedName>
    <definedName name="яяя" localSheetId="103" hidden="1">{#N/A,#N/A,FALSE,"Лист4"}</definedName>
    <definedName name="яяя" localSheetId="104" hidden="1">{#N/A,#N/A,FALSE,"Лист4"}</definedName>
    <definedName name="яяя" localSheetId="105" hidden="1">{#N/A,#N/A,FALSE,"Лист4"}</definedName>
    <definedName name="яяя" hidden="1">{#N/A,#N/A,FALSE,"Лист4"}</definedName>
    <definedName name="яяяя" localSheetId="1" hidden="1">{#N/A,#N/A,FALSE,"Лист4"}</definedName>
    <definedName name="яяяя" localSheetId="14" hidden="1">{#N/A,#N/A,FALSE,"Лист4"}</definedName>
    <definedName name="яяяя" localSheetId="17"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6" hidden="1">{#N/A,#N/A,FALSE,"Лист4"}</definedName>
    <definedName name="яяяя" localSheetId="41" hidden="1">{#N/A,#N/A,FALSE,"Лист4"}</definedName>
    <definedName name="яяяя" localSheetId="45"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71" hidden="1">{#N/A,#N/A,FALSE,"Лист4"}</definedName>
    <definedName name="яяяя" localSheetId="65" hidden="1">{#N/A,#N/A,FALSE,"Лист4"}</definedName>
    <definedName name="яяяя" localSheetId="66" hidden="1">{#N/A,#N/A,FALSE,"Лист4"}</definedName>
    <definedName name="яяяя" localSheetId="68" hidden="1">{#N/A,#N/A,FALSE,"Лист4"}</definedName>
    <definedName name="яяяя" localSheetId="69" hidden="1">{#N/A,#N/A,FALSE,"Лист4"}</definedName>
    <definedName name="яяяя" localSheetId="72" hidden="1">{#N/A,#N/A,FALSE,"Лист4"}</definedName>
    <definedName name="яяяя" localSheetId="91" hidden="1">{#N/A,#N/A,FALSE,"Лист4"}</definedName>
    <definedName name="яяяя" localSheetId="92" hidden="1">{#N/A,#N/A,FALSE,"Лист4"}</definedName>
    <definedName name="яяяя" localSheetId="95" hidden="1">{#N/A,#N/A,FALSE,"Лист4"}</definedName>
    <definedName name="яяяя" localSheetId="97" hidden="1">{#N/A,#N/A,FALSE,"Лист4"}</definedName>
    <definedName name="яяяя" localSheetId="98" hidden="1">{#N/A,#N/A,FALSE,"Лист4"}</definedName>
    <definedName name="яяяя" localSheetId="99" hidden="1">{#N/A,#N/A,FALSE,"Лист4"}</definedName>
    <definedName name="яяяя" localSheetId="100" hidden="1">{#N/A,#N/A,FALSE,"Лист4"}</definedName>
    <definedName name="яяяя" localSheetId="106" hidden="1">{#N/A,#N/A,FALSE,"Лист4"}</definedName>
    <definedName name="яяяя" localSheetId="80"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9" hidden="1">{#N/A,#N/A,FALSE,"Лист4"}</definedName>
    <definedName name="яяяя" localSheetId="50" hidden="1">{#N/A,#N/A,FALSE,"Лист4"}</definedName>
    <definedName name="яяяя" localSheetId="103" hidden="1">{#N/A,#N/A,FALSE,"Лист4"}</definedName>
    <definedName name="яяяя" localSheetId="104" hidden="1">{#N/A,#N/A,FALSE,"Лист4"}</definedName>
    <definedName name="яяяя" localSheetId="10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5" i="191" l="1"/>
  <c r="D4" i="193" l="1"/>
  <c r="P9" i="229" l="1"/>
  <c r="P5" i="229"/>
  <c r="P4" i="229"/>
  <c r="B117" i="1"/>
  <c r="I22" i="181" l="1"/>
  <c r="I21" i="181"/>
  <c r="I1" i="181"/>
  <c r="C1" i="181"/>
  <c r="D1" i="181"/>
  <c r="E1" i="181"/>
  <c r="F1" i="181"/>
  <c r="G1" i="181"/>
  <c r="B1" i="181"/>
  <c r="H19" i="184" l="1"/>
  <c r="E1" i="184"/>
  <c r="F1" i="184"/>
  <c r="G22" i="191" l="1"/>
  <c r="G16" i="191"/>
  <c r="G10" i="191"/>
  <c r="G4" i="191"/>
  <c r="B9" i="245" l="1"/>
  <c r="B10" i="245"/>
  <c r="B11" i="245"/>
  <c r="B12" i="245"/>
  <c r="B13" i="245"/>
  <c r="B14" i="245"/>
  <c r="B15" i="245"/>
  <c r="B16" i="245"/>
  <c r="B17" i="245"/>
  <c r="B18" i="245"/>
  <c r="B19" i="245"/>
  <c r="B20" i="245"/>
  <c r="B8" i="245"/>
  <c r="I4" i="245"/>
  <c r="K4" i="245"/>
  <c r="G4" i="245"/>
  <c r="F5" i="245"/>
  <c r="G5" i="245"/>
  <c r="H5" i="245"/>
  <c r="H4" i="245" s="1"/>
  <c r="I5" i="245"/>
  <c r="J5" i="245"/>
  <c r="J4" i="245" s="1"/>
  <c r="K5" i="245"/>
  <c r="L5" i="245"/>
  <c r="L4" i="245" s="1"/>
  <c r="E5" i="245"/>
  <c r="B22" i="245"/>
  <c r="B1" i="245"/>
  <c r="B68" i="1" s="1"/>
  <c r="R20" i="244"/>
  <c r="R1" i="244"/>
  <c r="B67" i="1" s="1"/>
  <c r="A6" i="244"/>
  <c r="A7" i="244"/>
  <c r="A8" i="244"/>
  <c r="A5" i="244"/>
  <c r="F19" i="243"/>
  <c r="F17" i="243"/>
  <c r="F16" i="243"/>
  <c r="F1" i="243"/>
  <c r="B66" i="1" s="1"/>
  <c r="A5" i="243"/>
  <c r="A6" i="243"/>
  <c r="A7" i="243"/>
  <c r="A8" i="243"/>
  <c r="A9" i="243"/>
  <c r="A10" i="243"/>
  <c r="A11" i="243"/>
  <c r="A12" i="243"/>
  <c r="A13" i="243"/>
  <c r="A14" i="243"/>
  <c r="A15" i="243"/>
  <c r="A4" i="243"/>
  <c r="F20" i="242" l="1"/>
  <c r="F19" i="242"/>
  <c r="F1" i="242"/>
  <c r="B65" i="1" s="1"/>
  <c r="A5" i="242"/>
  <c r="A6" i="242"/>
  <c r="A7" i="242"/>
  <c r="A4" i="242"/>
  <c r="G6" i="241"/>
  <c r="F6" i="241"/>
  <c r="G5" i="241"/>
  <c r="F5" i="241"/>
  <c r="E5" i="241"/>
  <c r="E6" i="241"/>
  <c r="B1" i="241"/>
  <c r="B64" i="1" s="1"/>
  <c r="B12" i="241"/>
  <c r="B13" i="241"/>
  <c r="B14" i="241"/>
  <c r="B15" i="241"/>
  <c r="B16" i="241"/>
  <c r="B17" i="241"/>
  <c r="B18" i="241"/>
  <c r="B11" i="241"/>
  <c r="B20" i="241"/>
  <c r="H21" i="240"/>
  <c r="H19" i="240"/>
  <c r="H18" i="240"/>
  <c r="H1" i="240"/>
  <c r="B62" i="1" s="1"/>
  <c r="C1" i="240"/>
  <c r="D1" i="240"/>
  <c r="E1" i="240"/>
  <c r="B1" i="240"/>
  <c r="N19" i="239"/>
  <c r="A4" i="239"/>
  <c r="A3" i="239"/>
  <c r="N1" i="239"/>
  <c r="B61" i="1" s="1"/>
  <c r="AR49" i="238"/>
  <c r="AP49" i="238"/>
  <c r="AO40" i="238"/>
  <c r="AO39" i="238"/>
  <c r="AO21" i="238"/>
  <c r="B60" i="1" s="1"/>
  <c r="G4" i="238"/>
  <c r="L4" i="238"/>
  <c r="Q4" i="238"/>
  <c r="V4" i="238"/>
  <c r="AA4" i="238"/>
  <c r="AF4" i="238"/>
  <c r="AK4" i="238"/>
  <c r="B4" i="238"/>
  <c r="N19" i="237"/>
  <c r="N1" i="237"/>
  <c r="B59" i="1" s="1"/>
  <c r="C1" i="237"/>
  <c r="D1" i="237"/>
  <c r="E1" i="237"/>
  <c r="F1" i="237"/>
  <c r="G1" i="237"/>
  <c r="H1" i="237"/>
  <c r="I1" i="237"/>
  <c r="J1" i="237"/>
  <c r="B1" i="237"/>
  <c r="A5" i="236"/>
  <c r="A6" i="236"/>
  <c r="A7" i="236"/>
  <c r="A4" i="236"/>
  <c r="G22" i="236"/>
  <c r="G23" i="236"/>
  <c r="G1" i="236"/>
  <c r="B58" i="1" s="1"/>
  <c r="K19" i="235"/>
  <c r="K18" i="235"/>
  <c r="K1" i="235"/>
  <c r="B57" i="1" s="1"/>
  <c r="C1" i="235"/>
  <c r="D1" i="235"/>
  <c r="E1" i="235"/>
  <c r="F1" i="235"/>
  <c r="G1" i="235"/>
  <c r="H1" i="235"/>
  <c r="B1" i="235"/>
  <c r="G26" i="234"/>
  <c r="G25" i="234"/>
  <c r="G24" i="234"/>
  <c r="G22" i="234"/>
  <c r="G1" i="234"/>
  <c r="B56" i="1" s="1"/>
  <c r="C1" i="234"/>
  <c r="B1" i="234"/>
  <c r="F20" i="225"/>
  <c r="C11" i="231"/>
  <c r="C6" i="231"/>
  <c r="C7" i="231"/>
  <c r="C8" i="231"/>
  <c r="C9" i="231"/>
  <c r="C10" i="231"/>
  <c r="C5" i="231"/>
  <c r="C6" i="203"/>
  <c r="C7" i="203"/>
  <c r="C8" i="203"/>
  <c r="C9" i="203"/>
  <c r="C10" i="203"/>
  <c r="C11" i="203"/>
  <c r="C12" i="203"/>
  <c r="C13" i="203"/>
  <c r="C14" i="203"/>
  <c r="C15" i="203"/>
  <c r="C5" i="203"/>
  <c r="C6" i="201"/>
  <c r="C7" i="201"/>
  <c r="C8" i="201"/>
  <c r="C9" i="201"/>
  <c r="C10" i="201"/>
  <c r="C11" i="201"/>
  <c r="C12" i="201"/>
  <c r="C13" i="201"/>
  <c r="C14" i="201"/>
  <c r="C15" i="201"/>
  <c r="C16" i="201"/>
  <c r="C17" i="201"/>
  <c r="C5" i="201"/>
  <c r="C6" i="199"/>
  <c r="C7" i="199"/>
  <c r="C8" i="199"/>
  <c r="C9" i="199"/>
  <c r="C10" i="199"/>
  <c r="C11" i="199"/>
  <c r="C12" i="199"/>
  <c r="C13" i="199"/>
  <c r="C14" i="199"/>
  <c r="C5" i="199"/>
  <c r="M15" i="199" l="1"/>
  <c r="M11" i="199"/>
  <c r="M7" i="199"/>
  <c r="A17" i="185" l="1"/>
  <c r="A8" i="233" l="1"/>
  <c r="L19" i="233"/>
  <c r="L18" i="233"/>
  <c r="L17" i="233"/>
  <c r="L16" i="233"/>
  <c r="L1" i="233"/>
  <c r="B41" i="1" s="1"/>
  <c r="J1" i="233"/>
  <c r="I1" i="233"/>
  <c r="H1" i="233"/>
  <c r="G1" i="233"/>
  <c r="F1" i="233"/>
  <c r="E1" i="233"/>
  <c r="D1" i="233"/>
  <c r="C1" i="233"/>
  <c r="B1" i="233"/>
  <c r="G1" i="232"/>
  <c r="B38" i="1" s="1"/>
  <c r="G14" i="232"/>
  <c r="A16" i="232"/>
  <c r="A14" i="232"/>
  <c r="A12" i="232"/>
  <c r="A10" i="232"/>
  <c r="A8" i="232"/>
  <c r="A6" i="232"/>
  <c r="A4" i="232"/>
  <c r="E1" i="232"/>
  <c r="D1" i="232"/>
  <c r="C1" i="232"/>
  <c r="G21" i="208"/>
  <c r="G20" i="208"/>
  <c r="H21" i="186" l="1"/>
  <c r="H20" i="186"/>
  <c r="J1" i="192"/>
  <c r="B86" i="1" s="1"/>
  <c r="H20" i="191"/>
  <c r="H19" i="191"/>
  <c r="J17" i="170" l="1"/>
  <c r="M21" i="167" l="1"/>
  <c r="F1" i="231" l="1"/>
  <c r="B106" i="1" s="1"/>
  <c r="F1" i="203" l="1"/>
  <c r="B105" i="1" s="1"/>
  <c r="F1" i="201"/>
  <c r="B103" i="1" s="1"/>
  <c r="F1" i="199"/>
  <c r="B101" i="1" s="1"/>
  <c r="Q1" i="197"/>
  <c r="B98" i="1" s="1"/>
  <c r="G1" i="230" l="1"/>
  <c r="B122" i="1" s="1"/>
  <c r="H1" i="228"/>
  <c r="B120" i="1" s="1"/>
  <c r="G1" i="227"/>
  <c r="B119" i="1" s="1"/>
  <c r="F1" i="229"/>
  <c r="B121" i="1" s="1"/>
  <c r="F1" i="226"/>
  <c r="B118" i="1" s="1"/>
  <c r="L1" i="206"/>
  <c r="B99" i="1" s="1"/>
  <c r="G19" i="230"/>
  <c r="E1" i="230"/>
  <c r="D1" i="230"/>
  <c r="C1" i="230"/>
  <c r="B1" i="230"/>
  <c r="F15" i="229"/>
  <c r="A9" i="229"/>
  <c r="A8" i="229"/>
  <c r="A7" i="229"/>
  <c r="A6" i="229"/>
  <c r="A5" i="229"/>
  <c r="A4" i="229"/>
  <c r="D1" i="229"/>
  <c r="H19" i="228"/>
  <c r="F1" i="228"/>
  <c r="E1" i="228"/>
  <c r="D1" i="228"/>
  <c r="C1" i="228"/>
  <c r="B1" i="228"/>
  <c r="G18" i="227"/>
  <c r="A11" i="227"/>
  <c r="A10" i="227"/>
  <c r="A9" i="227"/>
  <c r="A8" i="227"/>
  <c r="A7" i="227"/>
  <c r="A6" i="227"/>
  <c r="A5" i="227"/>
  <c r="A4" i="227"/>
  <c r="E1" i="227"/>
  <c r="D1" i="227"/>
  <c r="F20" i="226"/>
  <c r="F19" i="226"/>
  <c r="D1" i="226"/>
  <c r="C1" i="226"/>
  <c r="B1" i="226"/>
  <c r="B45" i="1"/>
  <c r="B50" i="1"/>
  <c r="F1" i="225"/>
  <c r="B54" i="1" s="1"/>
  <c r="D1" i="225"/>
  <c r="C1" i="225"/>
  <c r="B1" i="225"/>
  <c r="M18" i="224"/>
  <c r="M1" i="224"/>
  <c r="B53" i="1" s="1"/>
  <c r="K1" i="224"/>
  <c r="J1" i="224"/>
  <c r="I1" i="224"/>
  <c r="H1" i="224"/>
  <c r="G1" i="224"/>
  <c r="F1" i="224"/>
  <c r="E1" i="224"/>
  <c r="D1" i="224"/>
  <c r="C1" i="224"/>
  <c r="B1" i="224"/>
  <c r="K35" i="223"/>
  <c r="A32" i="223"/>
  <c r="A31" i="223"/>
  <c r="A30" i="223"/>
  <c r="A29" i="223"/>
  <c r="A28" i="223"/>
  <c r="A27" i="223"/>
  <c r="A26" i="223"/>
  <c r="A25" i="223"/>
  <c r="A24" i="223"/>
  <c r="A23" i="223"/>
  <c r="A22" i="223"/>
  <c r="A21" i="223"/>
  <c r="A20" i="223"/>
  <c r="A19" i="223"/>
  <c r="A18" i="223"/>
  <c r="A17" i="223"/>
  <c r="A16" i="223"/>
  <c r="A15" i="223"/>
  <c r="A14" i="223"/>
  <c r="A13" i="223"/>
  <c r="A12" i="223"/>
  <c r="A11" i="223"/>
  <c r="A10" i="223"/>
  <c r="A9" i="223"/>
  <c r="A8" i="223"/>
  <c r="A7" i="223"/>
  <c r="A6" i="223"/>
  <c r="A5" i="223"/>
  <c r="A4" i="223"/>
  <c r="K1" i="223"/>
  <c r="B52" i="1" s="1"/>
  <c r="H18" i="222"/>
  <c r="H17" i="222"/>
  <c r="H1" i="222"/>
  <c r="B51" i="1" s="1"/>
  <c r="F1" i="222"/>
  <c r="E1" i="222"/>
  <c r="D1" i="222"/>
  <c r="C1" i="222"/>
  <c r="B1" i="222"/>
  <c r="G18" i="221"/>
  <c r="G1" i="221"/>
  <c r="B49" i="1" s="1"/>
  <c r="E1" i="221"/>
  <c r="D1" i="221"/>
  <c r="C1" i="221"/>
  <c r="B1" i="221"/>
  <c r="G19" i="220"/>
  <c r="A10" i="220"/>
  <c r="A9" i="220"/>
  <c r="A8" i="220"/>
  <c r="A7" i="220"/>
  <c r="A6" i="220"/>
  <c r="A5" i="220"/>
  <c r="A4" i="220"/>
  <c r="G1" i="220"/>
  <c r="B48" i="1" s="1"/>
  <c r="E1" i="220"/>
  <c r="D1" i="220"/>
  <c r="G19" i="219"/>
  <c r="G1" i="219"/>
  <c r="B47" i="1" s="1"/>
  <c r="E1" i="219"/>
  <c r="D1" i="219"/>
  <c r="C1" i="219"/>
  <c r="B1" i="219"/>
  <c r="K18" i="218"/>
  <c r="K1" i="218"/>
  <c r="B46" i="1" s="1"/>
  <c r="I1" i="218"/>
  <c r="H1" i="218"/>
  <c r="G1" i="218"/>
  <c r="F1" i="218"/>
  <c r="E1" i="218"/>
  <c r="D1" i="218"/>
  <c r="C1" i="218"/>
  <c r="B1" i="218"/>
  <c r="I18" i="217"/>
  <c r="I1" i="217"/>
  <c r="G1" i="217"/>
  <c r="F1" i="217"/>
  <c r="E1" i="217"/>
  <c r="D1" i="217"/>
  <c r="C1" i="217"/>
  <c r="B1" i="217"/>
  <c r="G22" i="216"/>
  <c r="G21" i="216"/>
  <c r="G20" i="216"/>
  <c r="G1" i="216"/>
  <c r="B44" i="1" s="1"/>
  <c r="E1" i="216"/>
  <c r="D1" i="216"/>
  <c r="C1" i="216"/>
  <c r="B1" i="216"/>
  <c r="G4" i="217"/>
  <c r="B32" i="1"/>
  <c r="Q22" i="215"/>
  <c r="Q1" i="215"/>
  <c r="B33" i="1" s="1"/>
  <c r="A3" i="215"/>
  <c r="A4" i="215"/>
  <c r="A5" i="215"/>
  <c r="A6" i="215"/>
  <c r="A7" i="215"/>
  <c r="A8" i="215"/>
  <c r="A11" i="215"/>
  <c r="A12" i="215"/>
  <c r="A13" i="215"/>
  <c r="A14" i="215"/>
  <c r="A15" i="215"/>
  <c r="A16" i="215"/>
  <c r="A2" i="215"/>
  <c r="H17" i="214"/>
  <c r="H18" i="214"/>
  <c r="H1" i="214"/>
  <c r="B42" i="1" s="1"/>
  <c r="F1" i="214"/>
  <c r="E1" i="214"/>
  <c r="D1" i="214"/>
  <c r="C1" i="214"/>
  <c r="B1" i="214"/>
  <c r="K22" i="212"/>
  <c r="K21" i="212"/>
  <c r="K20" i="212"/>
  <c r="K1" i="212"/>
  <c r="B40" i="1" s="1"/>
  <c r="I1" i="212"/>
  <c r="H1" i="212"/>
  <c r="G1" i="212"/>
  <c r="F1" i="212"/>
  <c r="E1" i="212"/>
  <c r="D1" i="212"/>
  <c r="C1" i="212"/>
  <c r="B1" i="212"/>
  <c r="H18" i="211"/>
  <c r="H1" i="211"/>
  <c r="B39" i="1" s="1"/>
  <c r="F1" i="211"/>
  <c r="E1" i="211"/>
  <c r="D1" i="211"/>
  <c r="C1" i="211"/>
  <c r="B1" i="211"/>
  <c r="F15" i="209"/>
  <c r="F1" i="209"/>
  <c r="B37" i="1" s="1"/>
  <c r="D1" i="209"/>
  <c r="C1" i="209"/>
  <c r="B1" i="209"/>
  <c r="G1" i="208"/>
  <c r="B36" i="1" s="1"/>
  <c r="E1" i="208"/>
  <c r="D1" i="208"/>
  <c r="C1" i="208"/>
  <c r="B1" i="208"/>
  <c r="I20" i="207"/>
  <c r="I19" i="207"/>
  <c r="I18" i="207"/>
  <c r="I1" i="207"/>
  <c r="B35" i="1" s="1"/>
  <c r="G1" i="207"/>
  <c r="F1" i="207"/>
  <c r="E1" i="207"/>
  <c r="D1" i="207"/>
  <c r="C1" i="207"/>
  <c r="B1" i="207"/>
  <c r="A5" i="8"/>
  <c r="A6" i="8"/>
  <c r="A7" i="8"/>
  <c r="A8" i="8"/>
  <c r="A9" i="8"/>
  <c r="A10" i="8"/>
  <c r="A11" i="8"/>
  <c r="A12" i="8"/>
  <c r="A13" i="8"/>
  <c r="A14" i="8"/>
  <c r="A15" i="8"/>
  <c r="A16" i="8"/>
  <c r="A17" i="8"/>
  <c r="A18" i="8"/>
  <c r="A19" i="8"/>
  <c r="A20" i="8"/>
  <c r="A21" i="8"/>
  <c r="A22" i="8"/>
  <c r="A23" i="8"/>
  <c r="A24" i="8"/>
  <c r="A25" i="8"/>
  <c r="A4" i="8"/>
  <c r="L1" i="116"/>
  <c r="B17" i="1" s="1"/>
  <c r="L20" i="116"/>
  <c r="L19" i="116"/>
  <c r="I8" i="116"/>
  <c r="I20" i="116"/>
  <c r="I21" i="116"/>
  <c r="I7" i="116"/>
  <c r="F4" i="116"/>
  <c r="E4" i="116"/>
  <c r="E1" i="116"/>
  <c r="F1" i="116"/>
  <c r="A8" i="116"/>
  <c r="A9" i="116"/>
  <c r="A10" i="116"/>
  <c r="A11" i="116"/>
  <c r="A12" i="116"/>
  <c r="A13" i="116"/>
  <c r="A14" i="116"/>
  <c r="A15" i="116"/>
  <c r="A16" i="116"/>
  <c r="A17" i="116"/>
  <c r="A18" i="116"/>
  <c r="A19" i="116"/>
  <c r="A20" i="116"/>
  <c r="A21" i="116"/>
  <c r="A7" i="116"/>
  <c r="K20" i="8"/>
  <c r="K19" i="8"/>
  <c r="K1" i="8"/>
  <c r="B12" i="1" s="1"/>
  <c r="E1" i="8"/>
  <c r="F1" i="8"/>
  <c r="G1" i="8"/>
  <c r="H1" i="8"/>
  <c r="D1" i="8"/>
  <c r="G19" i="10"/>
  <c r="G18" i="10"/>
  <c r="G1" i="10"/>
  <c r="B13" i="1" s="1"/>
  <c r="E1" i="10"/>
  <c r="D1" i="10"/>
  <c r="C1" i="10"/>
  <c r="B1" i="10"/>
  <c r="E18" i="11"/>
  <c r="E1" i="11"/>
  <c r="B14" i="1" s="1"/>
  <c r="C1" i="11"/>
  <c r="B1" i="11"/>
  <c r="G18" i="9"/>
  <c r="G1" i="9"/>
  <c r="B16" i="1" s="1"/>
  <c r="B1" i="12"/>
  <c r="G18" i="12"/>
  <c r="G1" i="12"/>
  <c r="B15" i="1" s="1"/>
  <c r="E1" i="12"/>
  <c r="D1" i="12"/>
  <c r="C1" i="12"/>
  <c r="I1" i="6"/>
  <c r="B10" i="1" s="1"/>
  <c r="C24" i="6"/>
  <c r="C19" i="6"/>
  <c r="C14" i="6"/>
  <c r="C9" i="6"/>
  <c r="C4" i="6"/>
  <c r="I21" i="6"/>
  <c r="I20" i="6"/>
  <c r="J1" i="205"/>
  <c r="B107" i="1" s="1"/>
  <c r="I1" i="202"/>
  <c r="B104" i="1" s="1"/>
  <c r="L1" i="200"/>
  <c r="B102" i="1" s="1"/>
  <c r="L1" i="198"/>
  <c r="B100" i="1" s="1"/>
  <c r="B97" i="1"/>
  <c r="F4" i="206"/>
  <c r="H4" i="206"/>
  <c r="F5" i="206"/>
  <c r="F6" i="206"/>
  <c r="F7" i="206"/>
  <c r="F8" i="206"/>
  <c r="F9" i="206"/>
  <c r="F10" i="206"/>
  <c r="F11" i="206"/>
  <c r="H1" i="206"/>
  <c r="G1" i="206"/>
  <c r="F1" i="206"/>
  <c r="E1" i="206"/>
  <c r="H11" i="206"/>
  <c r="H10" i="206"/>
  <c r="H9" i="206"/>
  <c r="H8" i="206"/>
  <c r="H7" i="206"/>
  <c r="H6" i="206"/>
  <c r="H5" i="206"/>
  <c r="H1" i="205"/>
  <c r="G1" i="205"/>
  <c r="F1" i="205"/>
  <c r="E1" i="205"/>
  <c r="D1" i="205"/>
  <c r="C1" i="205"/>
  <c r="B1" i="205"/>
  <c r="C1" i="202"/>
  <c r="D1" i="202"/>
  <c r="E1" i="202"/>
  <c r="F1" i="202"/>
  <c r="G1" i="202"/>
  <c r="B1" i="202"/>
  <c r="J1" i="200"/>
  <c r="I1" i="200"/>
  <c r="H1" i="200"/>
  <c r="G1" i="200"/>
  <c r="F1" i="200"/>
  <c r="E1" i="200"/>
  <c r="D1" i="200"/>
  <c r="C1" i="200"/>
  <c r="B1" i="200"/>
  <c r="C1" i="198"/>
  <c r="D1" i="198"/>
  <c r="E1" i="198"/>
  <c r="F1" i="198"/>
  <c r="G1" i="198"/>
  <c r="H1" i="198"/>
  <c r="I1" i="198"/>
  <c r="J1" i="198"/>
  <c r="B1" i="198"/>
  <c r="F1" i="191"/>
  <c r="E1" i="187"/>
  <c r="B81" i="1" s="1"/>
  <c r="C1" i="187"/>
  <c r="B1" i="187"/>
  <c r="I19" i="195"/>
  <c r="I1" i="195"/>
  <c r="B89" i="1" s="1"/>
  <c r="C1" i="195"/>
  <c r="D1" i="195"/>
  <c r="E1" i="195"/>
  <c r="F1" i="195"/>
  <c r="B1" i="195"/>
  <c r="G20" i="194"/>
  <c r="G1" i="194"/>
  <c r="B88" i="1" s="1"/>
  <c r="C1" i="194"/>
  <c r="D1" i="194"/>
  <c r="E1" i="194"/>
  <c r="B1" i="194"/>
  <c r="G21" i="193"/>
  <c r="G20" i="193"/>
  <c r="C1" i="193"/>
  <c r="D1" i="193"/>
  <c r="E1" i="193"/>
  <c r="F1" i="193"/>
  <c r="G1" i="193"/>
  <c r="B87" i="1" s="1"/>
  <c r="B1" i="193"/>
  <c r="J23" i="192"/>
  <c r="J22" i="192"/>
  <c r="J21" i="192"/>
  <c r="C1" i="192"/>
  <c r="D1" i="192"/>
  <c r="E1" i="192"/>
  <c r="F1" i="192"/>
  <c r="G1" i="192"/>
  <c r="H1" i="192"/>
  <c r="B1" i="192"/>
  <c r="H1" i="191"/>
  <c r="B85" i="1" s="1"/>
  <c r="C1" i="191"/>
  <c r="D1" i="191"/>
  <c r="E1" i="191"/>
  <c r="B1" i="191"/>
  <c r="G19" i="190"/>
  <c r="G18" i="190"/>
  <c r="C1" i="190"/>
  <c r="D1" i="190"/>
  <c r="E1" i="190"/>
  <c r="F1" i="190"/>
  <c r="G1" i="190"/>
  <c r="B84" i="1" s="1"/>
  <c r="B1" i="190"/>
  <c r="B5" i="190"/>
  <c r="F19" i="189"/>
  <c r="F18" i="189"/>
  <c r="C1" i="189"/>
  <c r="D1" i="189"/>
  <c r="E1" i="189"/>
  <c r="F1" i="189"/>
  <c r="B83" i="1" s="1"/>
  <c r="B1" i="189"/>
  <c r="E18" i="188"/>
  <c r="E17" i="188"/>
  <c r="C1" i="188"/>
  <c r="E1" i="188"/>
  <c r="B82" i="1" s="1"/>
  <c r="B1" i="188"/>
  <c r="E19" i="187"/>
  <c r="E18" i="187"/>
  <c r="E17" i="187"/>
  <c r="H22" i="186"/>
  <c r="C2" i="186"/>
  <c r="D2" i="186"/>
  <c r="E2" i="186"/>
  <c r="F2" i="186"/>
  <c r="H1" i="186"/>
  <c r="B80" i="1" s="1"/>
  <c r="F1" i="186"/>
  <c r="D1" i="186"/>
  <c r="B2" i="186"/>
  <c r="B1" i="186"/>
  <c r="G20" i="195"/>
  <c r="G18" i="195"/>
  <c r="G16" i="195"/>
  <c r="G14" i="195"/>
  <c r="G12" i="195"/>
  <c r="G10" i="195"/>
  <c r="G8" i="195"/>
  <c r="G6" i="195"/>
  <c r="G4" i="195"/>
  <c r="D42" i="188"/>
  <c r="D40" i="188"/>
  <c r="D34" i="188"/>
  <c r="D22" i="188"/>
  <c r="D16" i="188"/>
  <c r="D10" i="188"/>
  <c r="D4" i="188"/>
  <c r="D42" i="187"/>
  <c r="D40" i="187"/>
  <c r="D34" i="187"/>
  <c r="D22" i="187"/>
  <c r="D16" i="187"/>
  <c r="D10" i="187"/>
  <c r="D4" i="187"/>
  <c r="G45" i="186"/>
  <c r="G43" i="186"/>
  <c r="G37" i="186"/>
  <c r="G25" i="186"/>
  <c r="G19" i="186"/>
  <c r="G13" i="186"/>
  <c r="G7" i="186"/>
  <c r="B1" i="167"/>
  <c r="C1" i="167"/>
  <c r="D1" i="167"/>
  <c r="E1" i="167"/>
  <c r="F1" i="167"/>
  <c r="G1" i="167"/>
  <c r="H1" i="167"/>
  <c r="F23" i="98"/>
  <c r="E1" i="121"/>
  <c r="B127" i="1" s="1"/>
  <c r="E1" i="98"/>
  <c r="B126" i="1" s="1"/>
  <c r="K20" i="185"/>
  <c r="K19" i="185"/>
  <c r="K18" i="185"/>
  <c r="A16" i="185"/>
  <c r="A15" i="185"/>
  <c r="A14" i="185"/>
  <c r="A13" i="185"/>
  <c r="A12" i="185"/>
  <c r="A11" i="185"/>
  <c r="A10" i="185"/>
  <c r="A9" i="185"/>
  <c r="A8" i="185"/>
  <c r="A7" i="185"/>
  <c r="A6" i="185"/>
  <c r="A5" i="185"/>
  <c r="A4" i="185"/>
  <c r="K1" i="185"/>
  <c r="B31" i="1" s="1"/>
  <c r="H1" i="184"/>
  <c r="B30" i="1" s="1"/>
  <c r="C1" i="184"/>
  <c r="B1" i="184"/>
  <c r="H23" i="183"/>
  <c r="H22" i="183"/>
  <c r="H21" i="183"/>
  <c r="H1" i="183"/>
  <c r="B28" i="1" s="1"/>
  <c r="F1" i="183"/>
  <c r="E1" i="183"/>
  <c r="D1" i="183"/>
  <c r="C1" i="183"/>
  <c r="B1" i="183"/>
  <c r="J22" i="182"/>
  <c r="J1" i="182"/>
  <c r="B27" i="1" s="1"/>
  <c r="G1" i="182"/>
  <c r="F1" i="182"/>
  <c r="E1" i="182"/>
  <c r="D1" i="182"/>
  <c r="C1" i="182"/>
  <c r="B1" i="182"/>
  <c r="J20" i="180"/>
  <c r="J1" i="180"/>
  <c r="B25" i="1" s="1"/>
  <c r="F1" i="180"/>
  <c r="E1" i="180"/>
  <c r="D1" i="180"/>
  <c r="C1" i="180"/>
  <c r="B1" i="180"/>
  <c r="D18" i="179"/>
  <c r="D17" i="179"/>
  <c r="D14" i="179"/>
  <c r="D13" i="179"/>
  <c r="D12" i="179"/>
  <c r="D11" i="179"/>
  <c r="D10" i="179"/>
  <c r="D9" i="179"/>
  <c r="D8" i="179"/>
  <c r="D7" i="179"/>
  <c r="D6" i="179"/>
  <c r="D5" i="179"/>
  <c r="D4" i="179"/>
  <c r="D3" i="179"/>
  <c r="D1" i="179"/>
  <c r="B24" i="1" s="1"/>
  <c r="H20" i="178"/>
  <c r="H1" i="178"/>
  <c r="B23" i="1" s="1"/>
  <c r="F1" i="178"/>
  <c r="E1" i="178"/>
  <c r="D1" i="178"/>
  <c r="C1" i="178"/>
  <c r="B1" i="178"/>
  <c r="H19" i="177"/>
  <c r="H1" i="177"/>
  <c r="B22" i="1" s="1"/>
  <c r="E1" i="177"/>
  <c r="D1" i="177"/>
  <c r="C1" i="177"/>
  <c r="B1" i="177"/>
  <c r="J19" i="176"/>
  <c r="J1" i="176"/>
  <c r="B21" i="1" s="1"/>
  <c r="H1" i="176"/>
  <c r="G1" i="176"/>
  <c r="E1" i="176"/>
  <c r="D1" i="176"/>
  <c r="C1" i="176"/>
  <c r="B1" i="176"/>
  <c r="K19" i="175"/>
  <c r="K18" i="175"/>
  <c r="K1" i="175"/>
  <c r="B20" i="1" s="1"/>
  <c r="H1" i="175"/>
  <c r="G1" i="175"/>
  <c r="F1" i="175"/>
  <c r="E1" i="175"/>
  <c r="D1" i="175"/>
  <c r="C1" i="175"/>
  <c r="B1" i="175"/>
  <c r="B26" i="1"/>
  <c r="AR39" i="179"/>
  <c r="AQ39" i="179"/>
  <c r="AP39" i="179"/>
  <c r="AO39" i="179"/>
  <c r="AN39" i="179"/>
  <c r="AM39" i="179"/>
  <c r="AL39" i="179"/>
  <c r="AK39" i="179"/>
  <c r="AJ39" i="179"/>
  <c r="AI39" i="179"/>
  <c r="AH39" i="179"/>
  <c r="AG39" i="179"/>
  <c r="AF39" i="179"/>
  <c r="AE39" i="179"/>
  <c r="AD39" i="179"/>
  <c r="AC39" i="179"/>
  <c r="AB39" i="179"/>
  <c r="AA39" i="179"/>
  <c r="Z39" i="179"/>
  <c r="Y39" i="179"/>
  <c r="X39" i="179"/>
  <c r="W39" i="179"/>
  <c r="V39" i="179"/>
  <c r="U39" i="179"/>
  <c r="T39" i="179"/>
  <c r="S39" i="179"/>
  <c r="R39" i="179"/>
  <c r="Q39" i="179"/>
  <c r="P39" i="179"/>
  <c r="O39" i="179"/>
  <c r="N39" i="179"/>
  <c r="M39" i="179"/>
  <c r="L39" i="179"/>
  <c r="K39" i="179"/>
  <c r="J39" i="179"/>
  <c r="I39" i="179"/>
  <c r="H39" i="179"/>
  <c r="G39" i="179"/>
  <c r="F39" i="179"/>
  <c r="E39" i="179"/>
  <c r="AR38" i="179"/>
  <c r="AQ38" i="179"/>
  <c r="AP38" i="179"/>
  <c r="AO38" i="179"/>
  <c r="AN38" i="179"/>
  <c r="AM38" i="179"/>
  <c r="AL38" i="179"/>
  <c r="AK38" i="179"/>
  <c r="AJ38" i="179"/>
  <c r="AI38" i="179"/>
  <c r="AH38" i="179"/>
  <c r="AG38" i="179"/>
  <c r="AF38" i="179"/>
  <c r="AE38" i="179"/>
  <c r="AD38" i="179"/>
  <c r="AC38" i="179"/>
  <c r="AB38" i="179"/>
  <c r="AA38" i="179"/>
  <c r="Z38" i="179"/>
  <c r="Y38" i="179"/>
  <c r="X38" i="179"/>
  <c r="W38" i="179"/>
  <c r="V38" i="179"/>
  <c r="U38" i="179"/>
  <c r="T38" i="179"/>
  <c r="S38" i="179"/>
  <c r="R38" i="179"/>
  <c r="Q38" i="179"/>
  <c r="P38" i="179"/>
  <c r="O38" i="179"/>
  <c r="N38" i="179"/>
  <c r="M38" i="179"/>
  <c r="L38" i="179"/>
  <c r="K38" i="179"/>
  <c r="J38" i="179"/>
  <c r="I38" i="179"/>
  <c r="H38" i="179"/>
  <c r="G38" i="179"/>
  <c r="F38" i="179"/>
  <c r="E38" i="179"/>
  <c r="C10" i="176"/>
  <c r="C9" i="176"/>
  <c r="C7" i="176"/>
  <c r="C6" i="176"/>
  <c r="B6" i="176"/>
  <c r="B5" i="176"/>
  <c r="C4" i="176"/>
  <c r="F1" i="70"/>
  <c r="D1" i="69"/>
  <c r="B1" i="69"/>
  <c r="C1" i="69"/>
  <c r="B1" i="70"/>
  <c r="C1" i="70"/>
  <c r="D1" i="70"/>
  <c r="E1" i="70"/>
  <c r="B1" i="115"/>
  <c r="C1" i="115"/>
  <c r="D1" i="115"/>
  <c r="E1" i="115"/>
  <c r="F1" i="115"/>
  <c r="G1" i="115"/>
  <c r="P1" i="174"/>
  <c r="J19" i="174"/>
  <c r="J1" i="174"/>
  <c r="B74" i="1" s="1"/>
  <c r="H1" i="174"/>
  <c r="G1" i="174"/>
  <c r="F1" i="174"/>
  <c r="E1" i="174"/>
  <c r="D1" i="174"/>
  <c r="C1" i="174"/>
  <c r="B1" i="174"/>
  <c r="H19" i="173"/>
  <c r="H18" i="173"/>
  <c r="H1" i="173"/>
  <c r="B73" i="1" s="1"/>
  <c r="E1" i="173"/>
  <c r="D1" i="173"/>
  <c r="C1" i="173"/>
  <c r="B1" i="173"/>
  <c r="L19" i="172"/>
  <c r="L18" i="172"/>
  <c r="L1" i="172"/>
  <c r="B72" i="1" s="1"/>
  <c r="G1" i="172"/>
  <c r="D1" i="172"/>
  <c r="A11" i="172"/>
  <c r="A10" i="172"/>
  <c r="A9" i="172"/>
  <c r="A8" i="172"/>
  <c r="A7" i="172"/>
  <c r="A6" i="172"/>
  <c r="A5" i="172"/>
  <c r="G1" i="171"/>
  <c r="B71" i="1" s="1"/>
  <c r="G20" i="171"/>
  <c r="D1" i="171"/>
  <c r="C1" i="171"/>
  <c r="B1" i="171"/>
  <c r="J18" i="170"/>
  <c r="H1" i="170"/>
  <c r="J1" i="170"/>
  <c r="B70" i="1" s="1"/>
  <c r="G1" i="170"/>
  <c r="F1" i="170"/>
  <c r="E1" i="170"/>
  <c r="D1" i="170"/>
  <c r="C1" i="170"/>
  <c r="B1" i="170"/>
  <c r="B69" i="1"/>
  <c r="B63" i="1"/>
  <c r="L1" i="167"/>
  <c r="B78" i="1" s="1"/>
  <c r="L23" i="100"/>
  <c r="B1" i="104"/>
  <c r="E21" i="121"/>
  <c r="AE12" i="106"/>
  <c r="AE15" i="106"/>
  <c r="C1" i="121"/>
  <c r="D1" i="121"/>
  <c r="B1" i="121"/>
  <c r="B1" i="98"/>
  <c r="H1" i="100"/>
  <c r="N1" i="96"/>
  <c r="J19" i="69"/>
  <c r="I21" i="115"/>
  <c r="I19" i="70"/>
  <c r="B29" i="1"/>
  <c r="G1" i="116"/>
  <c r="B5" i="9"/>
  <c r="I1" i="115"/>
  <c r="B77" i="1" s="1"/>
  <c r="D1" i="104"/>
  <c r="D23" i="104"/>
  <c r="D21" i="104"/>
  <c r="D19" i="104"/>
  <c r="D17" i="104"/>
  <c r="D15" i="104"/>
  <c r="D13" i="104"/>
  <c r="D11" i="104"/>
  <c r="D9" i="104"/>
  <c r="D7" i="104"/>
  <c r="D5" i="104"/>
  <c r="F23" i="103"/>
  <c r="F21" i="103"/>
  <c r="F19" i="103"/>
  <c r="F17" i="103"/>
  <c r="F15" i="103"/>
  <c r="F13" i="103"/>
  <c r="F11" i="103"/>
  <c r="F9" i="103"/>
  <c r="F7" i="103"/>
  <c r="F5" i="103"/>
  <c r="D1" i="103"/>
  <c r="E1" i="103"/>
  <c r="L1" i="102"/>
  <c r="C1" i="2"/>
  <c r="M2" i="97"/>
  <c r="V1" i="2"/>
  <c r="U1" i="2"/>
  <c r="B18" i="1"/>
  <c r="M23" i="102"/>
  <c r="M21" i="102"/>
  <c r="M19" i="102"/>
  <c r="M17" i="102"/>
  <c r="M15" i="102"/>
  <c r="M13" i="102"/>
  <c r="M11" i="102"/>
  <c r="M9" i="102"/>
  <c r="M7" i="102"/>
  <c r="M5" i="102"/>
  <c r="F1" i="100"/>
  <c r="I20" i="7"/>
  <c r="I1" i="7"/>
  <c r="B11" i="1" s="1"/>
  <c r="G1" i="7"/>
  <c r="F1" i="7"/>
  <c r="E1" i="7"/>
  <c r="D1" i="7"/>
  <c r="C1" i="7"/>
  <c r="B1" i="7"/>
  <c r="I1" i="2"/>
  <c r="B4" i="1"/>
  <c r="H21" i="101"/>
  <c r="I21" i="96"/>
  <c r="E19" i="92"/>
  <c r="K18" i="2"/>
  <c r="K1" i="2"/>
  <c r="B7" i="1" s="1"/>
  <c r="E1" i="2"/>
  <c r="D1" i="2"/>
  <c r="E1" i="92"/>
  <c r="B114" i="1" s="1"/>
  <c r="H1" i="101"/>
  <c r="B129" i="1" s="1"/>
  <c r="L1" i="100"/>
  <c r="B128" i="1" s="1"/>
  <c r="I1" i="96"/>
  <c r="B124" i="1" s="1"/>
  <c r="C1" i="101"/>
  <c r="D1" i="101"/>
  <c r="E1" i="101"/>
  <c r="B1" i="101"/>
  <c r="C1" i="100"/>
  <c r="D1" i="100"/>
  <c r="E1" i="100"/>
  <c r="G1" i="100"/>
  <c r="B1" i="100"/>
  <c r="C1" i="98"/>
  <c r="D1" i="98"/>
  <c r="C1" i="96"/>
  <c r="D1" i="96"/>
  <c r="E1" i="96"/>
  <c r="F1" i="96"/>
  <c r="G1" i="96"/>
  <c r="B1" i="96"/>
  <c r="B1" i="92"/>
  <c r="B55" i="1"/>
  <c r="G19" i="103"/>
  <c r="G20" i="103"/>
  <c r="G1" i="103"/>
  <c r="B132" i="1" s="1"/>
  <c r="C1" i="103"/>
  <c r="B1" i="103"/>
  <c r="M1" i="102"/>
  <c r="N1" i="102"/>
  <c r="B131" i="1" s="1"/>
  <c r="B1" i="102"/>
  <c r="E1" i="82"/>
  <c r="B3" i="1"/>
  <c r="B6" i="1"/>
  <c r="B8" i="1"/>
  <c r="B19" i="1"/>
  <c r="B34" i="1"/>
  <c r="B43" i="1"/>
  <c r="B79" i="1"/>
  <c r="B90" i="1"/>
  <c r="B91" i="1"/>
  <c r="B108" i="1"/>
  <c r="B123" i="1"/>
  <c r="B130" i="1"/>
  <c r="B134" i="1"/>
  <c r="W8" i="105"/>
  <c r="E17" i="104"/>
  <c r="E1" i="104"/>
  <c r="B133" i="1" s="1"/>
  <c r="C1" i="104"/>
  <c r="N17" i="102"/>
  <c r="F1" i="3"/>
  <c r="B9" i="1" s="1"/>
  <c r="F21" i="3"/>
  <c r="B5" i="3"/>
  <c r="I1" i="70"/>
  <c r="B76" i="1" s="1"/>
  <c r="B1" i="91"/>
  <c r="C1" i="91"/>
  <c r="D1" i="93"/>
  <c r="E1" i="93"/>
  <c r="F19" i="91"/>
  <c r="F1" i="91"/>
  <c r="B113" i="1" s="1"/>
  <c r="L1" i="82"/>
  <c r="U18" i="106"/>
  <c r="J1" i="69"/>
  <c r="B75" i="1" s="1"/>
  <c r="H1" i="97"/>
  <c r="B125" i="1" s="1"/>
  <c r="D1" i="97"/>
  <c r="C1" i="97"/>
  <c r="B1" i="97"/>
  <c r="L20" i="82"/>
  <c r="I1" i="82"/>
  <c r="B92" i="1" s="1"/>
  <c r="D1" i="82"/>
  <c r="C1" i="82"/>
  <c r="G19" i="93"/>
  <c r="G1" i="93"/>
  <c r="B112" i="1" s="1"/>
  <c r="C1" i="93"/>
  <c r="B1" i="93"/>
  <c r="B1" i="106"/>
  <c r="U1" i="106"/>
  <c r="B136" i="1" s="1"/>
  <c r="M1" i="105"/>
  <c r="B135" i="1" s="1"/>
  <c r="M19" i="105"/>
  <c r="B1" i="105"/>
  <c r="E1" i="87"/>
  <c r="F1" i="87"/>
  <c r="H19" i="87"/>
  <c r="H1" i="87"/>
  <c r="B93" i="1" s="1"/>
  <c r="D1" i="87"/>
  <c r="C1" i="87"/>
  <c r="B1" i="87"/>
  <c r="F19" i="86"/>
  <c r="F1" i="86"/>
  <c r="B96" i="1" s="1"/>
  <c r="D1" i="86"/>
  <c r="C1" i="86"/>
  <c r="B1" i="86"/>
  <c r="F19" i="85"/>
  <c r="F1" i="85"/>
  <c r="B95" i="1" s="1"/>
  <c r="D1" i="85"/>
  <c r="C1" i="85"/>
  <c r="B1" i="85"/>
  <c r="B1" i="83"/>
  <c r="D1" i="83"/>
  <c r="F19" i="83"/>
  <c r="F1" i="83"/>
  <c r="B94" i="1" s="1"/>
  <c r="C1" i="83"/>
  <c r="H19" i="95"/>
  <c r="H1" i="95"/>
  <c r="B116" i="1" s="1"/>
  <c r="E1" i="95"/>
  <c r="D1" i="95"/>
  <c r="C1" i="95"/>
  <c r="B1" i="95"/>
  <c r="G19" i="94"/>
  <c r="G1" i="94"/>
  <c r="B115" i="1" s="1"/>
  <c r="E1" i="94"/>
  <c r="D1" i="94"/>
  <c r="C1" i="94"/>
  <c r="B1" i="94"/>
  <c r="G19" i="90"/>
  <c r="G1" i="90"/>
  <c r="B111" i="1" s="1"/>
  <c r="E1" i="90"/>
  <c r="D1" i="90"/>
  <c r="C1" i="90"/>
  <c r="B1" i="90"/>
  <c r="H19" i="89"/>
  <c r="H1" i="89"/>
  <c r="B110" i="1" s="1"/>
  <c r="F1" i="89"/>
  <c r="E1" i="89"/>
  <c r="D1" i="89"/>
  <c r="C1" i="89"/>
  <c r="B1" i="89"/>
  <c r="F19" i="88"/>
  <c r="F1" i="88"/>
  <c r="B109" i="1" s="1"/>
  <c r="C1" i="88"/>
  <c r="B1" i="88"/>
</calcChain>
</file>

<file path=xl/sharedStrings.xml><?xml version="1.0" encoding="utf-8"?>
<sst xmlns="http://schemas.openxmlformats.org/spreadsheetml/2006/main" count="3217" uniqueCount="1757">
  <si>
    <t>ІСЦ</t>
  </si>
  <si>
    <t xml:space="preserve"> </t>
  </si>
  <si>
    <t>01.17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</si>
  <si>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</si>
  <si>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</si>
  <si>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</si>
  <si>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</si>
  <si>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</si>
  <si>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</si>
  <si>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</si>
  <si>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</si>
  <si>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</si>
  <si>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</si>
  <si>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</si>
  <si>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</si>
  <si>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</si>
  <si>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</si>
  <si>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</si>
  <si>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</si>
  <si>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</si>
  <si>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</si>
  <si>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</si>
  <si>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</si>
  <si>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</si>
  <si>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</si>
  <si>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</si>
  <si>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</si>
  <si>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</si>
  <si>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</si>
  <si>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</si>
  <si>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</si>
  <si>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</si>
  <si>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</si>
  <si>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</si>
  <si>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</si>
  <si>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</si>
  <si>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</si>
  <si>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</si>
  <si>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</si>
  <si>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</si>
  <si>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</si>
  <si>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</si>
  <si>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</si>
  <si>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</si>
  <si>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</si>
  <si>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</si>
  <si>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</si>
  <si>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</si>
  <si>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</si>
  <si>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</si>
  <si>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</si>
  <si>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</si>
  <si>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</si>
  <si>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</si>
  <si>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</si>
  <si>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</si>
  <si>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</si>
  <si>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</si>
  <si>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</si>
  <si>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</si>
  <si>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</si>
  <si>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</si>
  <si>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</si>
  <si>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</si>
  <si>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</si>
  <si>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</si>
  <si>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</si>
  <si>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</si>
  <si>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</si>
  <si>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</si>
  <si>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</si>
  <si>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</si>
  <si>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</si>
  <si>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</si>
  <si>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</si>
  <si>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</si>
  <si>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</si>
  <si>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</si>
  <si>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</si>
  <si>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</si>
  <si>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</si>
  <si>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</si>
  <si>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</si>
  <si>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</si>
  <si>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</si>
  <si>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</si>
  <si>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</si>
  <si>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</si>
  <si>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</si>
  <si>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</si>
  <si>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</si>
  <si>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</si>
  <si>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</si>
  <si>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ІII.17</t>
  </si>
  <si>
    <t>IІ.18</t>
  </si>
  <si>
    <t>Промисловість</t>
  </si>
  <si>
    <t>Сільське господарство</t>
  </si>
  <si>
    <t>Agriculture</t>
  </si>
  <si>
    <t>Construction</t>
  </si>
  <si>
    <t>Будівництво</t>
  </si>
  <si>
    <t>Industry</t>
  </si>
  <si>
    <t>Облікова ставка</t>
  </si>
  <si>
    <t>Кредити овернайт НБУ</t>
  </si>
  <si>
    <t>ДС овернайт НБУ</t>
  </si>
  <si>
    <t>Key policy rate</t>
  </si>
  <si>
    <t xml:space="preserve">Overnight loans </t>
  </si>
  <si>
    <t xml:space="preserve">Overnight CDs </t>
  </si>
  <si>
    <t>Overnight unsecured loans and deposits UIIR</t>
  </si>
  <si>
    <t>Україна</t>
  </si>
  <si>
    <t>Ukraine</t>
  </si>
  <si>
    <t>Туреччина</t>
  </si>
  <si>
    <t>Turkey</t>
  </si>
  <si>
    <t>Китай</t>
  </si>
  <si>
    <t>China</t>
  </si>
  <si>
    <t xml:space="preserve">Кредити НФК </t>
  </si>
  <si>
    <t xml:space="preserve">Депозити НФК </t>
  </si>
  <si>
    <t xml:space="preserve">Строкові депозити ДГ </t>
  </si>
  <si>
    <t>IІ.16</t>
  </si>
  <si>
    <t>IІ.17</t>
  </si>
  <si>
    <t>ІІІ.18</t>
  </si>
  <si>
    <t>IV.18</t>
  </si>
  <si>
    <t>І.19</t>
  </si>
  <si>
    <t>ІІ.19</t>
  </si>
  <si>
    <t>ІІІ.19</t>
  </si>
  <si>
    <t>IV.19</t>
  </si>
  <si>
    <t>І.20</t>
  </si>
  <si>
    <t>ІІ.20</t>
  </si>
  <si>
    <t>ІІІ.20</t>
  </si>
  <si>
    <t>IV.20</t>
  </si>
  <si>
    <t>UAwGDP</t>
  </si>
  <si>
    <t>IIІ.17</t>
  </si>
  <si>
    <t>IIІ.18</t>
  </si>
  <si>
    <t>Єврозона</t>
  </si>
  <si>
    <t>Euro area</t>
  </si>
  <si>
    <t>Джерело:  Національні статистичні агенції, розрахунки НБУ.</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</si>
  <si>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</si>
  <si>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</si>
  <si>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</si>
  <si>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</si>
  <si>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</si>
  <si>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</si>
  <si>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</si>
  <si>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</si>
  <si>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</si>
  <si>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</si>
  <si>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</si>
  <si>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</si>
  <si>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</si>
  <si>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</si>
  <si>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</si>
  <si>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</si>
  <si>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</si>
  <si>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</si>
  <si>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</si>
  <si>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</si>
  <si>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</si>
  <si>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</si>
  <si>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</si>
  <si>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</si>
  <si>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</si>
  <si>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</si>
  <si>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</si>
  <si>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</si>
  <si>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</si>
  <si>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</si>
  <si>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</si>
  <si>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</si>
  <si>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</si>
  <si>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</si>
  <si>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</si>
  <si>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</si>
  <si>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</si>
  <si>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</si>
  <si>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</si>
  <si>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</si>
  <si>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</si>
  <si>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</si>
  <si>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</si>
  <si>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</si>
  <si>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</si>
  <si>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</si>
  <si>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</si>
  <si>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</si>
  <si>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</si>
  <si>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</si>
  <si>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</si>
  <si>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</si>
  <si>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</si>
  <si>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</si>
  <si>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</si>
  <si>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</si>
  <si>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Wages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</si>
  <si>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</si>
  <si>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</si>
  <si>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</si>
  <si>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</si>
  <si>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</si>
  <si>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</si>
  <si>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</si>
  <si>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</si>
  <si>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</si>
  <si>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</si>
  <si>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</si>
  <si>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</si>
  <si>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</si>
  <si>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</si>
  <si>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</si>
  <si>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</si>
  <si>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</si>
  <si>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</si>
  <si>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</si>
  <si>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</si>
  <si>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</si>
  <si>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</si>
  <si>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</si>
  <si>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</si>
  <si>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</si>
  <si>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</si>
  <si>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</si>
  <si>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</si>
  <si>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</si>
  <si>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</si>
  <si>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</si>
  <si>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</si>
  <si>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</si>
  <si>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</si>
  <si>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</si>
  <si>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</si>
  <si>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</si>
  <si>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</si>
  <si>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</si>
  <si>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</si>
  <si>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</si>
  <si>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</si>
  <si>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</si>
  <si>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</si>
  <si>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</si>
  <si>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</si>
  <si>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</si>
  <si>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</si>
  <si>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</si>
  <si>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</si>
  <si>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</si>
  <si>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</si>
  <si>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</si>
  <si>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</si>
  <si>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</si>
  <si>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</si>
  <si>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</si>
  <si>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</si>
  <si>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</si>
  <si>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</si>
  <si>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</si>
  <si>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</si>
  <si>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</si>
  <si>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</si>
  <si>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</si>
  <si>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</si>
  <si>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</si>
  <si>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</si>
  <si>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Фінансовий рахунок: чисті зовнішні зобов’язання, млрд дол.</t>
  </si>
  <si>
    <t>International reserves (RHS)</t>
  </si>
  <si>
    <t>Unemployment</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</si>
  <si>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</si>
  <si>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</si>
  <si>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</si>
  <si>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</si>
  <si>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</si>
  <si>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</si>
  <si>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</si>
  <si>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</si>
  <si>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</si>
  <si>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</si>
  <si>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</si>
  <si>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</si>
  <si>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</si>
  <si>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</si>
  <si>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</si>
  <si>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</si>
  <si>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</si>
  <si>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</si>
  <si>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</si>
  <si>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</si>
  <si>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</si>
  <si>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</si>
  <si>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</si>
  <si>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</si>
  <si>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</si>
  <si>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</si>
  <si>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</si>
  <si>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</si>
  <si>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</si>
  <si>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</si>
  <si>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</si>
  <si>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</si>
  <si>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</si>
  <si>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</si>
  <si>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</si>
  <si>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</si>
  <si>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</si>
  <si>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</si>
  <si>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</si>
  <si>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</si>
  <si>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</si>
  <si>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</si>
  <si>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</si>
  <si>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</si>
  <si>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</si>
  <si>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</si>
  <si>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</si>
  <si>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</si>
  <si>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</si>
  <si>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</si>
  <si>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</si>
  <si>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</si>
  <si>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</si>
  <si>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</si>
  <si>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</si>
  <si>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</si>
  <si>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</si>
  <si>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</si>
  <si>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</si>
  <si>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</si>
  <si>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</si>
  <si>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</si>
  <si>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</si>
  <si>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</si>
  <si>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</si>
  <si>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</si>
  <si>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</si>
  <si>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</si>
  <si>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</si>
  <si>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</si>
  <si>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</si>
  <si>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</si>
  <si>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</si>
  <si>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</si>
  <si>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</si>
  <si>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</si>
  <si>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</si>
  <si>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</si>
  <si>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</si>
  <si>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</si>
  <si>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</si>
  <si>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</si>
  <si>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</si>
  <si>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</si>
  <si>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</si>
  <si>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</si>
  <si>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</si>
  <si>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</si>
  <si>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</si>
  <si>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</si>
  <si>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</si>
  <si>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</si>
  <si>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</si>
  <si>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</si>
  <si>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</si>
  <si>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</si>
  <si>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</si>
  <si>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</si>
  <si>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</si>
  <si>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</si>
  <si>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</si>
  <si>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</si>
  <si>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</si>
  <si>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</si>
  <si>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</si>
  <si>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</si>
  <si>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</si>
  <si>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</si>
  <si>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</si>
  <si>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</si>
  <si>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</si>
  <si>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</si>
  <si>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</si>
  <si>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</si>
  <si>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</si>
  <si>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</si>
  <si>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</si>
  <si>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</si>
  <si>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</si>
  <si>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</si>
  <si>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</si>
  <si>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</si>
  <si>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</si>
  <si>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</si>
  <si>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</si>
  <si>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</si>
  <si>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</si>
  <si>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</si>
  <si>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</si>
  <si>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</si>
  <si>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</si>
  <si>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</si>
  <si>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</si>
  <si>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</si>
  <si>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</si>
  <si>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</si>
  <si>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</si>
  <si>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</si>
  <si>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</si>
  <si>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</si>
  <si>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</si>
  <si>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</si>
  <si>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</si>
  <si>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</si>
  <si>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</si>
  <si>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</si>
  <si>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</si>
  <si>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</si>
  <si>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</si>
  <si>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Tobacco</t>
  </si>
  <si>
    <t>Компоненти адміністративно регульованих цін, % р/р</t>
  </si>
  <si>
    <t>Реальний ВВП окремих країн та середньозважений показник економічного зростання в країнах – ОТП України (UAwGDP), % р/р</t>
  </si>
  <si>
    <t>UIIR кредити та депозити бланкові (овернайт)</t>
  </si>
  <si>
    <t>Природний газ</t>
  </si>
  <si>
    <t>Natural gas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</si>
  <si>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</si>
  <si>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</si>
  <si>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</si>
  <si>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</si>
  <si>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</si>
  <si>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</si>
  <si>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</si>
  <si>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</si>
  <si>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Household term deposits</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</si>
  <si>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</si>
  <si>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</si>
  <si>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</si>
  <si>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</si>
  <si>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</si>
  <si>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</si>
  <si>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</si>
  <si>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</si>
  <si>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</si>
  <si>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</si>
  <si>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</si>
  <si>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</si>
  <si>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Транспортні послуги</t>
  </si>
  <si>
    <t>Transport services</t>
  </si>
  <si>
    <t xml:space="preserve">Водопостачання </t>
  </si>
  <si>
    <t>Water supply</t>
  </si>
  <si>
    <t>GDP Deflator*</t>
  </si>
  <si>
    <t>Внески видів діяльності в річну зміну ВВП, в. п.</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</si>
  <si>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</si>
  <si>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</si>
  <si>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</si>
  <si>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</si>
  <si>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</si>
  <si>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</si>
  <si>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Non-financial corporation deposits</t>
  </si>
  <si>
    <t>довірчі інтервали</t>
  </si>
  <si>
    <t>Key policy rate, average, %</t>
  </si>
  <si>
    <t>confidence interval</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</si>
  <si>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</si>
  <si>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</si>
  <si>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</si>
  <si>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</si>
  <si>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</si>
  <si>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</si>
  <si>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</si>
  <si>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</si>
  <si>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</si>
  <si>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</si>
  <si>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</si>
  <si>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</si>
  <si>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</si>
  <si>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</si>
  <si>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 xml:space="preserve">Облікова ставка НБУ, середня, % </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</si>
  <si>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</si>
  <si>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</si>
  <si>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</si>
  <si>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</si>
  <si>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</si>
  <si>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</si>
  <si>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</si>
  <si>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</si>
  <si>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</si>
  <si>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</si>
  <si>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</si>
  <si>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</si>
  <si>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</si>
  <si>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</si>
  <si>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</si>
  <si>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</si>
  <si>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</si>
  <si>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</si>
  <si>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</si>
  <si>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</si>
  <si>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</si>
  <si>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</si>
  <si>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</si>
  <si>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07.17</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</si>
  <si>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</si>
  <si>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</si>
  <si>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Обмінний курс гривні</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</si>
  <si>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</si>
  <si>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</si>
  <si>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</si>
  <si>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</si>
  <si>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</si>
  <si>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</si>
  <si>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</si>
  <si>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</si>
  <si>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</si>
  <si>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</si>
  <si>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</si>
  <si>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</si>
  <si>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</si>
  <si>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</si>
  <si>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</si>
  <si>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</si>
  <si>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</si>
  <si>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Кредити ДГ  (без овердрафту)</t>
  </si>
  <si>
    <t>06.19</t>
  </si>
  <si>
    <t xml:space="preserve">Weighted average interest rates on new hryvnia loans and deposits, % </t>
  </si>
  <si>
    <t>Loans to households (excl. overdrafts)</t>
  </si>
  <si>
    <t>Financial account: net financial liabilities, USD bn</t>
  </si>
  <si>
    <t>Contributions to annual  GDP growth by final use, pp</t>
  </si>
  <si>
    <t>Фінансова та страхова діяльність</t>
  </si>
  <si>
    <t>ВЕД зі значною часткою бюджетного фінансування*</t>
  </si>
  <si>
    <t>Economic activities that are predominantly publicly financed*</t>
  </si>
  <si>
    <t>С/г</t>
  </si>
  <si>
    <t>Участь у роб. силі (п.ш.)</t>
  </si>
  <si>
    <t>с/с (п.ш.)</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</si>
  <si>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</si>
  <si>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</si>
  <si>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</si>
  <si>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</si>
  <si>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</si>
  <si>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</si>
  <si>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Labor force participation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</si>
  <si>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</si>
  <si>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</si>
  <si>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</si>
  <si>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</si>
  <si>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</si>
  <si>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</si>
  <si>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</si>
  <si>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</si>
  <si>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</si>
  <si>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</si>
  <si>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</si>
  <si>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</si>
  <si>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</si>
  <si>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</si>
  <si>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Components of administered price index, % yoy</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</si>
  <si>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</si>
  <si>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</si>
  <si>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</si>
  <si>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</si>
  <si>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</si>
  <si>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</si>
  <si>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</si>
  <si>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</si>
  <si>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</si>
  <si>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</si>
  <si>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</si>
  <si>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</si>
  <si>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</si>
  <si>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</si>
  <si>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</si>
  <si>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</si>
  <si>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</si>
  <si>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</si>
  <si>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</si>
  <si>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</si>
  <si>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</si>
  <si>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</si>
  <si>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</si>
  <si>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</si>
  <si>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</si>
  <si>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</si>
  <si>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</si>
  <si>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</si>
  <si>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</si>
  <si>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</si>
  <si>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</si>
  <si>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</si>
  <si>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</si>
  <si>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</si>
  <si>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</si>
  <si>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</si>
  <si>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</si>
  <si>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</si>
  <si>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</si>
  <si>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</si>
  <si>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</si>
  <si>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</si>
  <si>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</si>
  <si>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</si>
  <si>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</si>
  <si>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Housing rentals </t>
  </si>
  <si>
    <t>Travel services</t>
  </si>
  <si>
    <t>Restaurants &amp; cafés</t>
  </si>
  <si>
    <t>Recreation &amp; sports</t>
  </si>
  <si>
    <t>sa</t>
  </si>
  <si>
    <t>12.19</t>
  </si>
  <si>
    <t>01.20</t>
  </si>
  <si>
    <t>Оброблені продукти</t>
  </si>
  <si>
    <t>Адміністративні ціни</t>
  </si>
  <si>
    <t>Непродовольчі товари</t>
  </si>
  <si>
    <t>Продукти харчування</t>
  </si>
  <si>
    <t>Core CPI</t>
  </si>
  <si>
    <t>Nonfoods</t>
  </si>
  <si>
    <t>I.22</t>
  </si>
  <si>
    <t>II.22</t>
  </si>
  <si>
    <t>III.22</t>
  </si>
  <si>
    <t>IV.22</t>
  </si>
  <si>
    <t>Інше</t>
  </si>
  <si>
    <t>Other</t>
  </si>
  <si>
    <t>Кукурудза</t>
  </si>
  <si>
    <t>Corn</t>
  </si>
  <si>
    <t>Руди</t>
  </si>
  <si>
    <t>Ores</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</si>
  <si>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</si>
  <si>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</si>
  <si>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</si>
  <si>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</si>
  <si>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</si>
  <si>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</si>
  <si>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</si>
  <si>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</si>
  <si>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</si>
  <si>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</si>
  <si>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</si>
  <si>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Валові міжнародні резерви та їх зміна, млрд дол.</t>
  </si>
  <si>
    <t>Чиста купівля валюти</t>
  </si>
  <si>
    <t>Net  FX purchases</t>
  </si>
  <si>
    <t>Чисті надходження МВФ</t>
  </si>
  <si>
    <t>Net IMF disbursements</t>
  </si>
  <si>
    <t>Чисті інші надходження</t>
  </si>
  <si>
    <t>Net other disbursements</t>
  </si>
  <si>
    <t>Зміна резервів</t>
  </si>
  <si>
    <t>Change in reserves</t>
  </si>
  <si>
    <t>Джерело: Bloomberg.</t>
  </si>
  <si>
    <t>Source: Bloomberg.</t>
  </si>
  <si>
    <t>J.P.Morgan EMBI+, 01.01.2019=100</t>
  </si>
  <si>
    <t>J.P.Morgan EMBI+, 01 Jan 2019 = 100</t>
  </si>
  <si>
    <t>Annual change in volumes and prices of selected export goods*, USD bn</t>
  </si>
  <si>
    <t>Real wages, % yoy</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</si>
  <si>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</si>
  <si>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</si>
  <si>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</si>
  <si>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</si>
  <si>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</si>
  <si>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</si>
  <si>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Law</t>
  </si>
  <si>
    <t>Education, science</t>
  </si>
  <si>
    <t>Total</t>
  </si>
  <si>
    <t>Finance</t>
  </si>
  <si>
    <t>Transport</t>
  </si>
  <si>
    <t>Trade</t>
  </si>
  <si>
    <t>IT</t>
  </si>
  <si>
    <t>Craft workers</t>
  </si>
  <si>
    <t>Юриспруденція</t>
  </si>
  <si>
    <t>Секретаріат</t>
  </si>
  <si>
    <t>Освіта, наука</t>
  </si>
  <si>
    <t>Транспорт</t>
  </si>
  <si>
    <t>Торгівля</t>
  </si>
  <si>
    <t>Сфера обслуговування</t>
  </si>
  <si>
    <t>ІТ</t>
  </si>
  <si>
    <t>Робочі спеціальності</t>
  </si>
  <si>
    <t>2018</t>
  </si>
  <si>
    <t>Оплата праці в Україні</t>
  </si>
  <si>
    <t>Оплата праці з-за кордону</t>
  </si>
  <si>
    <t>Wages in Ukraine</t>
  </si>
  <si>
    <t>Wages from abroad</t>
  </si>
  <si>
    <t>компенсація від "Газпром"</t>
  </si>
  <si>
    <t>"Gazprom" payments</t>
  </si>
  <si>
    <t>Німеччина</t>
  </si>
  <si>
    <t>Чехія</t>
  </si>
  <si>
    <t>2017</t>
  </si>
  <si>
    <t>Індекс РЕОК гривні, IV.2017=1</t>
  </si>
  <si>
    <t>Hryvnia REER index, IV.2017=1</t>
  </si>
  <si>
    <t>B.3</t>
  </si>
  <si>
    <t>В.3.1</t>
  </si>
  <si>
    <t>В.3.2</t>
  </si>
  <si>
    <t>В.3.3</t>
  </si>
  <si>
    <t>* Вкл. некомерційні організації, що обслуговують домогосподарства.</t>
  </si>
  <si>
    <t>*Including non-profit institutions serving households.</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</si>
  <si>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</si>
  <si>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</si>
  <si>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</si>
  <si>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</si>
  <si>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Retail trade turnover, % yoy</t>
  </si>
  <si>
    <t>Consumer confidence index, pp (RHS)</t>
  </si>
  <si>
    <t>Leading indicators of private consumption</t>
  </si>
  <si>
    <t>Джерело: ДССУ, Укравтопром, оцінки НБУ.</t>
  </si>
  <si>
    <t>Source: SSSU, Ukravtoprom, NBU staff estimates.</t>
  </si>
  <si>
    <t>10.19</t>
  </si>
  <si>
    <t>Франція</t>
  </si>
  <si>
    <t>Czech Republic</t>
  </si>
  <si>
    <t>France</t>
  </si>
  <si>
    <t>Перша реєстрація авто, тис. шт.* (п.ш.)</t>
  </si>
  <si>
    <t>First registered vehicles, thousand units* (RHS)</t>
  </si>
  <si>
    <t>01.16</t>
  </si>
  <si>
    <t>Source: National statistical offices, NBU staff estimates.</t>
  </si>
  <si>
    <t>Main components of core CPI, sa, % qoq</t>
  </si>
  <si>
    <t>Компенсація від ПАТ "Газпром"</t>
  </si>
  <si>
    <t>Чиста купівля нерезидентами гривневих ОВДП</t>
  </si>
  <si>
    <t>2.4.7</t>
  </si>
  <si>
    <t>2.4.6</t>
  </si>
  <si>
    <t>Box: State Budget of Ukraine in 2020</t>
  </si>
  <si>
    <t>Приватний сектор</t>
  </si>
  <si>
    <t>02.18</t>
  </si>
  <si>
    <t>03.18</t>
  </si>
  <si>
    <t>04.18</t>
  </si>
  <si>
    <t>06.18</t>
  </si>
  <si>
    <t>08.18</t>
  </si>
  <si>
    <t>10.18</t>
  </si>
  <si>
    <t>11.18</t>
  </si>
  <si>
    <t>02.20</t>
  </si>
  <si>
    <t>03.20</t>
  </si>
  <si>
    <t>Єврооблігації сектору ЗДУ</t>
  </si>
  <si>
    <t>Гривневі ОВДП</t>
  </si>
  <si>
    <t>Інші позики (крім кредитів МВФ)</t>
  </si>
  <si>
    <t>Інші інвестиції</t>
  </si>
  <si>
    <t>Government Eurobonds</t>
  </si>
  <si>
    <t>Hryvnia domestic government debt securities</t>
  </si>
  <si>
    <t>Loans (excl. IMF loans)</t>
  </si>
  <si>
    <t>Other investment</t>
  </si>
  <si>
    <t>Чисті залучення сектору державного управління, млрд дол.</t>
  </si>
  <si>
    <t>International reserves and their change by instruments, USD bn</t>
  </si>
  <si>
    <t>2.5.9</t>
  </si>
  <si>
    <t>Резерви у % до композитного критерію МВФ</t>
  </si>
  <si>
    <t>ЧМІП до ВВП</t>
  </si>
  <si>
    <t>Зовнішній борг до ВВП</t>
  </si>
  <si>
    <t>Короткостроковий/валовий борг</t>
  </si>
  <si>
    <t>Резерви/короткостроковий борг</t>
  </si>
  <si>
    <t>Покриття резервами 3-х міс імпорту</t>
  </si>
  <si>
    <t>Reserves in months of future imports (normalized to 3m)</t>
  </si>
  <si>
    <t>Reserves % of IMF composite measure</t>
  </si>
  <si>
    <t>Gross external debt  % of GDP</t>
  </si>
  <si>
    <t>NIIP % GDP</t>
  </si>
  <si>
    <t>Reserves % of short-term debt</t>
  </si>
  <si>
    <t>Short-term debt / Gross external debt</t>
  </si>
  <si>
    <t>Поточний рахунок до ВВП</t>
  </si>
  <si>
    <t>Сальдо рахунку поточних операцій, млрд дол.</t>
  </si>
  <si>
    <t>Current account balance, USD bn</t>
  </si>
  <si>
    <t>Compensation paid by Gazprom</t>
  </si>
  <si>
    <t>02.17</t>
  </si>
  <si>
    <t>03.17</t>
  </si>
  <si>
    <t>04.17</t>
  </si>
  <si>
    <t>05.17</t>
  </si>
  <si>
    <t>06.17</t>
  </si>
  <si>
    <t>08.17</t>
  </si>
  <si>
    <t>09.17</t>
  </si>
  <si>
    <t>10.17</t>
  </si>
  <si>
    <t>11.17</t>
  </si>
  <si>
    <t>12.17</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</si>
  <si>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</si>
  <si>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</si>
  <si>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</si>
  <si>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</si>
  <si>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</si>
  <si>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</si>
  <si>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</si>
  <si>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</si>
  <si>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</si>
  <si>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</si>
  <si>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Олійна продукція та насіння</t>
  </si>
  <si>
    <t>Oil products&amp;seeds</t>
  </si>
  <si>
    <t>Всього</t>
  </si>
  <si>
    <t>Джерело: ДМСУ, розрахунки НБУ.</t>
  </si>
  <si>
    <t>Source: SCSU, NBU staff estimates.</t>
  </si>
  <si>
    <t>* 79% в експорті товарів.</t>
  </si>
  <si>
    <t>* 79% of goods exports.</t>
  </si>
  <si>
    <t>Енергетичний імпорт</t>
  </si>
  <si>
    <t>Машинобудування*</t>
  </si>
  <si>
    <t>Неенергетичний імпорт без машинобудування</t>
  </si>
  <si>
    <t>Машинобудування без пільгового розмитнення раніше ввезених автомобілів</t>
  </si>
  <si>
    <t>Імпорт товарів, річна зміна у %</t>
  </si>
  <si>
    <t>Energy imports</t>
  </si>
  <si>
    <t>Machinery*</t>
  </si>
  <si>
    <t>Non-energy imports without machinery</t>
  </si>
  <si>
    <t>Machinery without preferential customs clearance of previously imported motorcars</t>
  </si>
  <si>
    <t>Merchandise imports, % yoy</t>
  </si>
  <si>
    <t>* Пунктиром – без урахування розмитнення раніше ввезених авто.</t>
  </si>
  <si>
    <t>* Dotted line – without customs clearance of previously imported motorcars.</t>
  </si>
  <si>
    <t>Source: SCSU.</t>
  </si>
  <si>
    <t>Джерело: ДМСУ.</t>
  </si>
  <si>
    <t>Imports of selected machinery, USD mn</t>
  </si>
  <si>
    <t>Water heaters</t>
  </si>
  <si>
    <t>Dish washing machines</t>
  </si>
  <si>
    <t>Fridges</t>
  </si>
  <si>
    <t>Mobile phones</t>
  </si>
  <si>
    <t>Vacuum cleaners</t>
  </si>
  <si>
    <t>Computers</t>
  </si>
  <si>
    <t>Washing machines</t>
  </si>
  <si>
    <t>Імпорт окремої продукції машинобудування, млн дол.</t>
  </si>
  <si>
    <t>Бойлери</t>
  </si>
  <si>
    <t>Посудомийки</t>
  </si>
  <si>
    <t>Холодильники</t>
  </si>
  <si>
    <t>Мобільні телефони</t>
  </si>
  <si>
    <t>Порохотяги</t>
  </si>
  <si>
    <t>Комп'ютери</t>
  </si>
  <si>
    <t>Пральні машини</t>
  </si>
  <si>
    <t>≈ 15% імпорту машинобудування
≈ 5% загального імпорту</t>
  </si>
  <si>
    <t>≈ 15% of machinery imports
≈ 5% of total imports</t>
  </si>
  <si>
    <t>Private sector</t>
  </si>
  <si>
    <t>General government net borrowings, USD bn</t>
  </si>
  <si>
    <t>04.20</t>
  </si>
  <si>
    <t>Компоненти інфляції, дефльовані на ІСЦ, 01.2018 = 100</t>
  </si>
  <si>
    <t>CPI deflated inflation components, 01.2018 = 100</t>
  </si>
  <si>
    <t>2020</t>
  </si>
  <si>
    <t>курс в податках</t>
  </si>
  <si>
    <t>курс в нафті</t>
  </si>
  <si>
    <t>Ціни на нафту (з лагом 1 місяць)</t>
  </si>
  <si>
    <t>Інше*</t>
  </si>
  <si>
    <t>Зміна цін на паливо, %</t>
  </si>
  <si>
    <t>Вплив чинників на річну зміну ціни на паливо, в.п.</t>
  </si>
  <si>
    <t>Hryvnia exchange rate, including contributions to changes in:</t>
  </si>
  <si>
    <t xml:space="preserve"> Taxes </t>
  </si>
  <si>
    <t xml:space="preserve"> Oil prices</t>
  </si>
  <si>
    <t>Oil prices (with 1-month lag)</t>
  </si>
  <si>
    <t>Other *</t>
  </si>
  <si>
    <t xml:space="preserve"> Changes in fuel prices, %</t>
  </si>
  <si>
    <t>Factor decomposition of annual changes in fuel prices, pp</t>
  </si>
  <si>
    <t>Джерело: оцінки та розрахунки НБУ, ДССУ, Nefterynok, minfin.com.ua, Refinitiv Datastream.</t>
  </si>
  <si>
    <t>Source: Nefterynok, Refinitiv Datastream, minfin.com.ua, SSSU, NBU staff estimates.</t>
  </si>
  <si>
    <t>* Уключає адміністративні витрати, витрати на послуги логістики, торгову націнку тощо.</t>
  </si>
  <si>
    <t>* Includes administrative costs, logistics services, trade margins, etc.</t>
  </si>
  <si>
    <t>Алкогольні напої і тютюнові вироби</t>
  </si>
  <si>
    <t>Гаряча вода, опалення</t>
  </si>
  <si>
    <t>Адміністративно регульовані ціни (п.ш.)</t>
  </si>
  <si>
    <t>Alcoholic beverages and tobacco</t>
  </si>
  <si>
    <t>Hot water and heating</t>
  </si>
  <si>
    <t>Administered prices (RHS)</t>
  </si>
  <si>
    <t>Будівельно-монтажні роботи**</t>
  </si>
  <si>
    <t>Construction and assembly operations**</t>
  </si>
  <si>
    <t>* Дані за I квартал 2020 року – за оцінками НБУ.</t>
  </si>
  <si>
    <t>** Для I кварталу 2020 року дані за два місяці.</t>
  </si>
  <si>
    <t>* Data for Q1 2020 represent the NBU staff estimates.</t>
  </si>
  <si>
    <t>** Data for Q1 2020 cover two months.</t>
  </si>
  <si>
    <t>Офіційні дані</t>
  </si>
  <si>
    <t>Зміна цін на продукти харчування, % м/м</t>
  </si>
  <si>
    <t>Actual data</t>
  </si>
  <si>
    <t>Changes in food prices,% mom</t>
  </si>
  <si>
    <t>Джерело: онлайн-супермаркети, ДССУ, розрахунки НБУ.</t>
  </si>
  <si>
    <t>Source: online supermarkets, SSSU, NBU staff estimates.</t>
  </si>
  <si>
    <t>t 0</t>
  </si>
  <si>
    <t>t+1</t>
  </si>
  <si>
    <t>t+2</t>
  </si>
  <si>
    <t>t+3</t>
  </si>
  <si>
    <t>t+4</t>
  </si>
  <si>
    <t>t+5</t>
  </si>
  <si>
    <t>Потижнева динаміка (до попереднього тижня) цін на окремі товари з початку запровадження карантину*</t>
  </si>
  <si>
    <t>Продукти харчування та безалкогольні напої, з них:</t>
  </si>
  <si>
    <t>Food and non-alcoholic beverages, including:</t>
  </si>
  <si>
    <t>борошно та крупи</t>
  </si>
  <si>
    <t>flour and cereals</t>
  </si>
  <si>
    <t>овочі</t>
  </si>
  <si>
    <t>vegetables</t>
  </si>
  <si>
    <t>фрукти</t>
  </si>
  <si>
    <t>fruits</t>
  </si>
  <si>
    <t>м’ясо та м’ясопродукти</t>
  </si>
  <si>
    <t>meat and meat products</t>
  </si>
  <si>
    <t>молочні продукти</t>
  </si>
  <si>
    <t>dairy products</t>
  </si>
  <si>
    <t>Alcohol</t>
  </si>
  <si>
    <t>Дрібна побутова техніка</t>
  </si>
  <si>
    <t>Small household appliances</t>
  </si>
  <si>
    <t>Товари для щоденної підтримки будинку</t>
  </si>
  <si>
    <t>Goods for daily home maintenance</t>
  </si>
  <si>
    <t>Товари для особистого догляду</t>
  </si>
  <si>
    <t>Personal care goods</t>
  </si>
  <si>
    <t>Інші промислові товари</t>
  </si>
  <si>
    <t>Other industrial goods</t>
  </si>
  <si>
    <t>Ліки**</t>
  </si>
  <si>
    <t>Drugs**</t>
  </si>
  <si>
    <t>* Тиждень t 0 – період з 13 по 19 березня, t+1 – з 20 по 26 березня, t+2 – з 27 березня по 2 квітня, t+3 – з 3 по 9 квітня, t+4 – з 10 по 16 квітня, t+5 - з 17 по 23 квітня.</t>
  </si>
  <si>
    <t>** Дані доступні лише з 26 березня.</t>
  </si>
  <si>
    <t>Джерело: онлайн-супермаркети, сервіси доставляння, розрахунки НБУ.</t>
  </si>
  <si>
    <t>Source: online supermarkets, delivery services, NBU staff estimates.</t>
  </si>
  <si>
    <t>Вставка: Динаміка цін на тлі запровадження карантину</t>
  </si>
  <si>
    <t>Box: Price dynamics amid quarantine introduction</t>
  </si>
  <si>
    <t>Revision of the forecast</t>
  </si>
  <si>
    <t>Перегляд прогнозу</t>
  </si>
  <si>
    <t>Грошові перекази</t>
  </si>
  <si>
    <t>Remittances</t>
  </si>
  <si>
    <t>Грошові перекази (попередній прогноз)</t>
  </si>
  <si>
    <t>Remittances (previous forecast)</t>
  </si>
  <si>
    <t>Remittances, USD bn</t>
  </si>
  <si>
    <t>CA % GDP</t>
  </si>
  <si>
    <t>Продаж</t>
  </si>
  <si>
    <t>Купівля</t>
  </si>
  <si>
    <t>Сальдо</t>
  </si>
  <si>
    <t>Спот</t>
  </si>
  <si>
    <t>Форвард</t>
  </si>
  <si>
    <t>Чистий продаж безготівкової валюти клієнтами банків</t>
  </si>
  <si>
    <t>04.20*</t>
  </si>
  <si>
    <t>Готівка</t>
  </si>
  <si>
    <t>Безготівка**</t>
  </si>
  <si>
    <t>UAH/USD  (обернена п.ш.)</t>
  </si>
  <si>
    <t>UAH per USD, reverse order (RHS)</t>
  </si>
  <si>
    <t xml:space="preserve">Джерело: розрахунки НБУ, Bloomberg.
</t>
  </si>
  <si>
    <t>Source: NBU staff estimates, Bloomberg.</t>
  </si>
  <si>
    <t>Залишок ОВДП</t>
  </si>
  <si>
    <t>Купівля на вторинному ринку</t>
  </si>
  <si>
    <t>Купівля при первинному розміщенні</t>
  </si>
  <si>
    <t>Продаж на вторинному ринку</t>
  </si>
  <si>
    <t>Погашення та купон</t>
  </si>
  <si>
    <t>Операції нерезидентів та графік погашення ОВДП*, млрд грн</t>
  </si>
  <si>
    <t>Volume in circulation</t>
  </si>
  <si>
    <t>Secondary market purchase</t>
  </si>
  <si>
    <t>Primary market purchase</t>
  </si>
  <si>
    <t>Secondary market sale</t>
  </si>
  <si>
    <t>Redemption of principal and coupon</t>
  </si>
  <si>
    <t>ДС НБУ до 14 днів (з 19.03.2020 до 7 днів)</t>
  </si>
  <si>
    <t>Коридор процентних ставок НБУ**</t>
  </si>
  <si>
    <t xml:space="preserve">Процентні ставки НБУ та UIIR*, % </t>
  </si>
  <si>
    <t>14-days CDs (since 19 March 2020 - 7 days)</t>
  </si>
  <si>
    <t>Interest rate corridor**</t>
  </si>
  <si>
    <t>** Верхня межа – процентні ставки за кредитами овернайт НБУ, нижня – за ДС овернайт НБУ.</t>
  </si>
  <si>
    <t>** Upper bound – interest rate on overnight loans of the NBU, lower bound  –  overnight CDs of the NBU.</t>
  </si>
  <si>
    <t>Коррахунки банків</t>
  </si>
  <si>
    <t>Депозитні сертифікати</t>
  </si>
  <si>
    <t>Рефінансування (стандартні інструменти)</t>
  </si>
  <si>
    <t>Кредити надані</t>
  </si>
  <si>
    <t>Correspondent accounts</t>
  </si>
  <si>
    <t>CD's</t>
  </si>
  <si>
    <t>STA</t>
  </si>
  <si>
    <t>Refinancing (SF)</t>
  </si>
  <si>
    <t>Депозити усього в ІВ (у дол. екв.)</t>
  </si>
  <si>
    <t>Депозити та кредити, % р/р</t>
  </si>
  <si>
    <t xml:space="preserve">Deposits and loans, % yoy </t>
  </si>
  <si>
    <t>2.6.9</t>
  </si>
  <si>
    <t>2.6.10</t>
  </si>
  <si>
    <t>Sale</t>
  </si>
  <si>
    <t>Purchase</t>
  </si>
  <si>
    <t>Net</t>
  </si>
  <si>
    <t>Spot</t>
  </si>
  <si>
    <t>Forward</t>
  </si>
  <si>
    <t>Net non-cash FX sale by banks` clients</t>
  </si>
  <si>
    <t># Заштриховані стовпці позначають операції на умовах "форвард".</t>
  </si>
  <si>
    <t>Cash</t>
  </si>
  <si>
    <t>Non-cash**</t>
  </si>
  <si>
    <t>Net FX sale by individuals, USD mn</t>
  </si>
  <si>
    <t xml:space="preserve">** Дані наявні з грудня 2019 року. </t>
  </si>
  <si>
    <t>Net purchase of hryvnia domestic government debt securities by non-residents</t>
  </si>
  <si>
    <t>FX transactions by banks` clients and purchase of hryvnia domestic government debt securities by non-residents, USD bn</t>
  </si>
  <si>
    <t>Official exchange rate, hryvnia REER and NEER indices*</t>
  </si>
  <si>
    <t>Дохідність гривневих ОВДП на вторинному ринку за строком до погашення та дохідність Єврооблігацій України (EMBI+), %</t>
  </si>
  <si>
    <t>Yields on hryvnia domestic government debt securities by maturity and yields on Ukraine`s eurobonds (EMBI+), %</t>
  </si>
  <si>
    <t>До року</t>
  </si>
  <si>
    <t>1-2 роки</t>
  </si>
  <si>
    <t>2-3 роки</t>
  </si>
  <si>
    <t>Понад 3 роки</t>
  </si>
  <si>
    <t>EMBI+ Україна (п.ш.)</t>
  </si>
  <si>
    <t>Up to 1 year</t>
  </si>
  <si>
    <t>1-2 years</t>
  </si>
  <si>
    <t>2-3 years</t>
  </si>
  <si>
    <t>More than 3 years</t>
  </si>
  <si>
    <t>EMBI+ Ukraine (RHS)</t>
  </si>
  <si>
    <t>Окремі показники ліквідності банківської системи*, млрд грн</t>
  </si>
  <si>
    <t>Banking system liquidity, select indicators*, UAH bn</t>
  </si>
  <si>
    <t>Total FX deposits FX (USD equivalent)</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</si>
  <si>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</si>
  <si>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</si>
  <si>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</si>
  <si>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</si>
  <si>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</si>
  <si>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</si>
  <si>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</si>
  <si>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</si>
  <si>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</si>
  <si>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2016 НБУ</t>
  </si>
  <si>
    <t>2017 НБУ</t>
  </si>
  <si>
    <t>2018 НБУ</t>
  </si>
  <si>
    <t>Факт</t>
  </si>
  <si>
    <t>2016 NBU</t>
  </si>
  <si>
    <t>2017 NBU</t>
  </si>
  <si>
    <t>2018 NBU</t>
  </si>
  <si>
    <t>Actual</t>
  </si>
  <si>
    <t>Adj. MAE</t>
  </si>
  <si>
    <t>MAE</t>
  </si>
  <si>
    <t>Org</t>
  </si>
  <si>
    <t>О1</t>
  </si>
  <si>
    <t>O1</t>
  </si>
  <si>
    <t>Опит</t>
  </si>
  <si>
    <t>Surv</t>
  </si>
  <si>
    <t>О2</t>
  </si>
  <si>
    <t>O2</t>
  </si>
  <si>
    <t>O5</t>
  </si>
  <si>
    <t>Найбільша середня помилка прогнозу серед обраних організацій (найменш точний прогноз)</t>
  </si>
  <si>
    <t>FE</t>
  </si>
  <si>
    <t>Max errors (the worst forecast)</t>
  </si>
  <si>
    <t xml:space="preserve">МВФ </t>
  </si>
  <si>
    <t xml:space="preserve">IMF </t>
  </si>
  <si>
    <t>O6</t>
  </si>
  <si>
    <t>Середня помилка прогнозу за всіма організаціями</t>
  </si>
  <si>
    <t>O3</t>
  </si>
  <si>
    <t>Average error</t>
  </si>
  <si>
    <t>O4</t>
  </si>
  <si>
    <t>Найменша середня помилка прогнозу (найточніший прогноз)</t>
  </si>
  <si>
    <t>Min errors (the best forecast)</t>
  </si>
  <si>
    <t>Рейтинг прогнозу: реальний ВВП, %</t>
  </si>
  <si>
    <t>Forecast  rating: GDP, %</t>
  </si>
  <si>
    <t>CE</t>
  </si>
  <si>
    <t>FЕ</t>
  </si>
  <si>
    <t>O7</t>
  </si>
  <si>
    <t>O8</t>
  </si>
  <si>
    <t>Forecast rating: current account balance, % GDP</t>
  </si>
  <si>
    <t>2019 НБУ</t>
  </si>
  <si>
    <t>2019 NBU</t>
  </si>
  <si>
    <t xml:space="preserve">Історія прогнозів: ІСЦ (2016-2019 рр), річна зміна на кінець року, % </t>
  </si>
  <si>
    <t xml:space="preserve">Forecast history: CPI (2016-2019),  eoy, % </t>
  </si>
  <si>
    <t>Історія прогнозів: реальний ВВП(2015–2019 рр.), % р/р</t>
  </si>
  <si>
    <t xml:space="preserve">Forecast history: GDP (2015-2019), % </t>
  </si>
  <si>
    <t>Історія прогнозів: сальдо поточного рахунку (2015-2019 роки), % ВВП</t>
  </si>
  <si>
    <t>Forecast history: Current account balance (2015-2019), % GDP</t>
  </si>
  <si>
    <t xml:space="preserve">Історія прогнозів: ключова ставка (2017–2019 рр.), на кінець року, %. </t>
  </si>
  <si>
    <t xml:space="preserve">Forecast history:key interest rate (2017-2019),  eoy, % </t>
  </si>
  <si>
    <t>О3</t>
  </si>
  <si>
    <t>О4</t>
  </si>
  <si>
    <t>Прогноз інфляції на початок звітного року, %</t>
  </si>
  <si>
    <t>Фактичне значення інфляції на кінець року</t>
  </si>
  <si>
    <t>Inflation forecast at the beginning of upcoming year, %</t>
  </si>
  <si>
    <t>Actual inflation, eoy %</t>
  </si>
  <si>
    <t>Орагнізації</t>
  </si>
  <si>
    <t>Organization</t>
  </si>
  <si>
    <t>Comparison of the CPI forecasts at the beginning of the 2019, %</t>
  </si>
  <si>
    <t>В.7</t>
  </si>
  <si>
    <t>Оцінювання точності макроекономічних прогнозів НБУ</t>
  </si>
  <si>
    <t>Evaluation of the NBU's forecasts</t>
  </si>
  <si>
    <t>В.7.1</t>
  </si>
  <si>
    <t>В.7.2</t>
  </si>
  <si>
    <t>В.7.3</t>
  </si>
  <si>
    <t>В.7.4</t>
  </si>
  <si>
    <t>В.7.5</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</si>
  <si>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</si>
  <si>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</si>
  <si>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</si>
  <si>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</si>
  <si>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</si>
  <si>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Інші витрати</t>
  </si>
  <si>
    <t>Відстрочення або відміна сплати податку</t>
  </si>
  <si>
    <t xml:space="preserve">Соціальні видатки </t>
  </si>
  <si>
    <t>Гранти і субсидії для підприємств</t>
  </si>
  <si>
    <t>Кредити та кредитні гарантії</t>
  </si>
  <si>
    <t>Other spending</t>
  </si>
  <si>
    <t>Tax deferrals and rabates</t>
  </si>
  <si>
    <t>Social spending (wages and transfers)</t>
  </si>
  <si>
    <t>Grants and subsidies for firms</t>
  </si>
  <si>
    <t>Loans and credit guarantees</t>
  </si>
  <si>
    <t>Італія</t>
  </si>
  <si>
    <t>Italy</t>
  </si>
  <si>
    <t>Британія</t>
  </si>
  <si>
    <t>United Kingdom</t>
  </si>
  <si>
    <t>Czech Rep.</t>
  </si>
  <si>
    <t>Бельгія</t>
  </si>
  <si>
    <t>Belgium</t>
  </si>
  <si>
    <t>Іспанія</t>
  </si>
  <si>
    <t>Spain</t>
  </si>
  <si>
    <t>United States</t>
  </si>
  <si>
    <t>Нідерланди</t>
  </si>
  <si>
    <t>Netherlands</t>
  </si>
  <si>
    <t>Естонія</t>
  </si>
  <si>
    <t>Estonia</t>
  </si>
  <si>
    <t>Австрія</t>
  </si>
  <si>
    <t>Austria</t>
  </si>
  <si>
    <t>Угорщина</t>
  </si>
  <si>
    <t>Hungary</t>
  </si>
  <si>
    <t>Греція</t>
  </si>
  <si>
    <t>Greece</t>
  </si>
  <si>
    <t>Казахстан</t>
  </si>
  <si>
    <t>Kazakhstan</t>
  </si>
  <si>
    <t>Литва</t>
  </si>
  <si>
    <t>Lithuania</t>
  </si>
  <si>
    <t>Португалія</t>
  </si>
  <si>
    <t>Portugal</t>
  </si>
  <si>
    <t>Болгарія</t>
  </si>
  <si>
    <t>Bulgaria</t>
  </si>
  <si>
    <t>Індія</t>
  </si>
  <si>
    <t>India</t>
  </si>
  <si>
    <t>Фіскальні стимули за категоріями, % до ВВП за 2019 рік</t>
  </si>
  <si>
    <t>Fiscal Stimuli by Category, % of 2019 GDP</t>
  </si>
  <si>
    <t>* У разі, якщо неможливо розподілити за категоріями пакет фіскального стимулювання, він зазначається в категорії "Інші витрати".</t>
  </si>
  <si>
    <t>Source: IMF, official web-pages of national governments, NBU estimates.</t>
  </si>
  <si>
    <t>Джерело: МВФ, офіційні сторінки урядів держав, розрахунки НБУ.</t>
  </si>
  <si>
    <t>Позиція</t>
  </si>
  <si>
    <t>Ключова ставка</t>
  </si>
  <si>
    <t>Stance</t>
  </si>
  <si>
    <t>Policy Rate</t>
  </si>
  <si>
    <t>Попередня ставка</t>
  </si>
  <si>
    <t>Поточна ставка</t>
  </si>
  <si>
    <t>Previous rate</t>
  </si>
  <si>
    <t>Current rate</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</si>
  <si>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</si>
  <si>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</si>
  <si>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</si>
  <si>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</si>
  <si>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</si>
  <si>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</si>
  <si>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</si>
  <si>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</si>
  <si>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</si>
  <si>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</si>
  <si>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</si>
  <si>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</si>
  <si>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</si>
  <si>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</si>
  <si>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</si>
  <si>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</si>
  <si>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</si>
  <si>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</si>
  <si>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</si>
  <si>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</si>
  <si>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</si>
  <si>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</si>
  <si>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</si>
  <si>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</si>
  <si>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</si>
  <si>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Жорстка</t>
  </si>
  <si>
    <t>Restrictive</t>
  </si>
  <si>
    <t>Помірно жорстка</t>
  </si>
  <si>
    <t>Moderately Restrictive</t>
  </si>
  <si>
    <t>Помірно м'яка</t>
  </si>
  <si>
    <t>Moderately Accomodative</t>
  </si>
  <si>
    <t>М'яка</t>
  </si>
  <si>
    <t>Accomodative</t>
  </si>
  <si>
    <t>Ключові процентні ставки центральних банків окремих країн ЕМ, %</t>
  </si>
  <si>
    <t>Key Policy Rates in Selected EM, %</t>
  </si>
  <si>
    <t>* Зміна з початку 2020 року. Розрахунки НБУ базуються на дослідженнях відповідних ЦБ та науковців щодо рівня нейтральної ставки</t>
  </si>
  <si>
    <t>Джерело: офіційні сторінки центральних банків, Consensus Economics, розрахунки НБУ.</t>
  </si>
  <si>
    <t>Source: official web-pages of central banks, Consensus Economics, NBU staff estimates.</t>
  </si>
  <si>
    <t>Індекс поточного особистого матеріального становища</t>
  </si>
  <si>
    <t>Індекс доцільності великих покупок</t>
  </si>
  <si>
    <t>Індекс очікуваних змін особистого матеріального становища</t>
  </si>
  <si>
    <t>Індекс споживчих настроїв населення (за компонентами), п.</t>
  </si>
  <si>
    <t>Index of Current Personal Financial Standing</t>
  </si>
  <si>
    <t>Index of Propensity to Consume</t>
  </si>
  <si>
    <t>Index of Expected Changes in Personal Financial Standing</t>
  </si>
  <si>
    <t>Consumer Confidence Index (by Components), points</t>
  </si>
  <si>
    <t>1.16</t>
  </si>
  <si>
    <t>1.17</t>
  </si>
  <si>
    <t>Джерело: GfK Ukraine, Info Sapiens.</t>
  </si>
  <si>
    <t>Source: GfK Ukraine, Info Sapiens.</t>
  </si>
  <si>
    <t>1.18</t>
  </si>
  <si>
    <t>1.19</t>
  </si>
  <si>
    <t>3.20</t>
  </si>
  <si>
    <t>Фінансовий результат</t>
  </si>
  <si>
    <t>Прибутки</t>
  </si>
  <si>
    <t>Збитки</t>
  </si>
  <si>
    <t>Фінансові результати великих та середніх підприємств до оподаткування у 2018-2019 роках, млрд грн</t>
  </si>
  <si>
    <t>Financial results</t>
  </si>
  <si>
    <t>Profits</t>
  </si>
  <si>
    <t>Losses</t>
  </si>
  <si>
    <t>Добувна</t>
  </si>
  <si>
    <t>18</t>
  </si>
  <si>
    <t>19</t>
  </si>
  <si>
    <t>Харчова</t>
  </si>
  <si>
    <t>Хімічна</t>
  </si>
  <si>
    <t>Машиноб.</t>
  </si>
  <si>
    <t>Металургія</t>
  </si>
  <si>
    <t>Добувна пром-ть</t>
  </si>
  <si>
    <t>Переробна пром-ть</t>
  </si>
  <si>
    <t>Енергетика</t>
  </si>
  <si>
    <t>Очікування респондентів щодо змін інвестиційних видатків на виконання будівельних робіт на їх підприємствах у наступні 12 місяців</t>
  </si>
  <si>
    <t>Mining</t>
  </si>
  <si>
    <t>Manufacturing</t>
  </si>
  <si>
    <t>Energy sector</t>
  </si>
  <si>
    <t>ІII.18</t>
  </si>
  <si>
    <t>ІII.19</t>
  </si>
  <si>
    <t>С/г*
9.0%</t>
  </si>
  <si>
    <t>Пром-ть*
19.9%</t>
  </si>
  <si>
    <t>Буд-во
2.7%</t>
  </si>
  <si>
    <t>Роздр.
торг.*</t>
  </si>
  <si>
    <t>Опт.
торг.*</t>
  </si>
  <si>
    <t>Вантажо-
обіг*</t>
  </si>
  <si>
    <t>Пас-
обіг*</t>
  </si>
  <si>
    <t>Фін.
сек.**
2.8%</t>
  </si>
  <si>
    <t>Інші***
45.6%</t>
  </si>
  <si>
    <t>Випуск в окремих видах діяльності, % р/р у середньому за квартал, (частка у ВВП у 2019 році, %)</t>
  </si>
  <si>
    <t>Industry*
19.9%</t>
  </si>
  <si>
    <t>Constr.
2.7%</t>
  </si>
  <si>
    <t>Retail
trade*</t>
  </si>
  <si>
    <t>Whole-
sale
trade*</t>
  </si>
  <si>
    <t>Fright
turnover*</t>
  </si>
  <si>
    <t>Pas.
turnover*</t>
  </si>
  <si>
    <t>Finance**
2.8%</t>
  </si>
  <si>
    <t>Others***
45.6%</t>
  </si>
  <si>
    <t>I.20, оцінка</t>
  </si>
  <si>
    <t>I.20, estimate</t>
  </si>
  <si>
    <t>* За січень-березень 2020 року кумулятивно.</t>
  </si>
  <si>
    <t>* Cumulative over the period January-March 2020.</t>
  </si>
  <si>
    <t>** GVA for finance, I.20 – NBU staff estimates.</t>
  </si>
  <si>
    <t>*** GVA for others, I.20 – NBU staff estimates.</t>
  </si>
  <si>
    <t>ІОДА (в цілому по Україні)</t>
  </si>
  <si>
    <t>Динаміка індексу очікувань ділової активності (за результатами опитувань НБУ)*</t>
  </si>
  <si>
    <t>BAOI</t>
  </si>
  <si>
    <t>Dynamics of NBU's business activity outlook index*</t>
  </si>
  <si>
    <t>**Рожеве поле відповідає оцінкам НБУ.</t>
  </si>
  <si>
    <t>*Розраховано як суму нових та вживаних авто.</t>
  </si>
  <si>
    <t>*Calculated as the sum of new and used cars.</t>
  </si>
  <si>
    <t>*Including professional, scientific and technical activities; administrative and support service activities; public administration and defence, compulsory social security; education; human health and social work activities; arts, entertainment and recreation.</t>
  </si>
  <si>
    <t>B.1</t>
  </si>
  <si>
    <t>В.1.1</t>
  </si>
  <si>
    <t>В.1.2</t>
  </si>
  <si>
    <t>Час</t>
  </si>
  <si>
    <t>Time</t>
  </si>
  <si>
    <t>Динамічний ефект перенесення обмінного курсу на споживчі ціни від девальвації та ревальвації</t>
  </si>
  <si>
    <t>А) Девальвація</t>
  </si>
  <si>
    <t>А) Depreciation</t>
  </si>
  <si>
    <t>Медіана</t>
  </si>
  <si>
    <t>Median</t>
  </si>
  <si>
    <t>Мінімум</t>
  </si>
  <si>
    <t>Minimum</t>
  </si>
  <si>
    <t>75-ий персентиль</t>
  </si>
  <si>
    <t>75th percentile</t>
  </si>
  <si>
    <t>50-тий персентиль</t>
  </si>
  <si>
    <t>50th percentile</t>
  </si>
  <si>
    <t>25-тий персентиль</t>
  </si>
  <si>
    <t>25th percentile</t>
  </si>
  <si>
    <t>Б) Ревальвація</t>
  </si>
  <si>
    <t>В) Appreciation</t>
  </si>
  <si>
    <t>Dynamic exchange rate pass-through to consumer prices from depreciation and appreciation</t>
  </si>
  <si>
    <t>Box: Exchange rate pass-through to consumer prices in Ukraine: Updated estimates</t>
  </si>
  <si>
    <t>Вставка: Ефект перенесення обмінного курсу на споживчі ціни в Україні: Оновлені оцінки</t>
  </si>
  <si>
    <t>B.2</t>
  </si>
  <si>
    <t>B.2.1</t>
  </si>
  <si>
    <t>Усього</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</si>
  <si>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</si>
  <si>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</si>
  <si>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Source: Business outlook survey of Ukraine (NBU).</t>
  </si>
  <si>
    <t>Прибуток та зміш. дохід</t>
  </si>
  <si>
    <t>Доходи від власності</t>
  </si>
  <si>
    <t>Cоціальні допомоги</t>
  </si>
  <si>
    <t>Інші поточні трансф.</t>
  </si>
  <si>
    <t>Соц. трансф. в натурі</t>
  </si>
  <si>
    <t>Номінальні доходи, % р/р</t>
  </si>
  <si>
    <t>Внески в річну зміну номінальних доходів населення, в.п.</t>
  </si>
  <si>
    <t>Operating surplus 
and mixed income</t>
  </si>
  <si>
    <t>Property income</t>
  </si>
  <si>
    <t>Social benefits</t>
  </si>
  <si>
    <t>Other current transfers</t>
  </si>
  <si>
    <t>Social transfers in kind</t>
  </si>
  <si>
    <t>Nominal income, yoy</t>
  </si>
  <si>
    <t>Нові (work.ua)</t>
  </si>
  <si>
    <t>Вакансії в базі ДСЗУ</t>
  </si>
  <si>
    <t>Усього (work.ua)</t>
  </si>
  <si>
    <t>Усього (статистика ДСЗУ)</t>
  </si>
  <si>
    <t>Кількість вакансій, тис.</t>
  </si>
  <si>
    <t>Nominal wages</t>
  </si>
  <si>
    <t xml:space="preserve">Nominal pensions </t>
  </si>
  <si>
    <t>Real pensions</t>
  </si>
  <si>
    <t>Number of vacancies, thousand</t>
  </si>
  <si>
    <t>Джерело: ДСЗУ, work.ua.</t>
  </si>
  <si>
    <t>Source: SESU, work.ua.</t>
  </si>
  <si>
    <t>Кількість неформально зайнятих, млн (п.ш., дані за 2019 рік)</t>
  </si>
  <si>
    <t>Рівень неформальної зайнятості, % (дані за 2018 рік)</t>
  </si>
  <si>
    <t>Індикатори неформальної зайнятості за видами діяльності</t>
  </si>
  <si>
    <t>Informally employed, mln (RHS, data for 2019)</t>
  </si>
  <si>
    <t>Informal employment rate, % (data for 2018)</t>
  </si>
  <si>
    <t>Informal employment indicators by types of activity</t>
  </si>
  <si>
    <t>Пром-ть</t>
  </si>
  <si>
    <t>Indutsry</t>
  </si>
  <si>
    <t>Готелі, 
ресторани</t>
  </si>
  <si>
    <t>Hotels, restaurants</t>
  </si>
  <si>
    <t>Номінальна зарплата</t>
  </si>
  <si>
    <t>Реальна зарплата</t>
  </si>
  <si>
    <t>Номінальна пенсія</t>
  </si>
  <si>
    <t>Реальна пенсія</t>
  </si>
  <si>
    <t>Заробітна плата штатних працівників та пенсія (на початок місяця), % р/р</t>
  </si>
  <si>
    <t>Staff wages and pensions (start of the month), nominal and real, % yoy</t>
  </si>
  <si>
    <t>Джерело: ДССУ, ПФУ, розрахунки НБУ.</t>
  </si>
  <si>
    <t>Source: SSSU, PFU, NBU staff estimates.</t>
  </si>
  <si>
    <t>Знизиться &gt;10%</t>
  </si>
  <si>
    <t xml:space="preserve">Знизиться 5-10%
</t>
  </si>
  <si>
    <t>Не зміниться</t>
  </si>
  <si>
    <t xml:space="preserve">Зросте 5-10%
</t>
  </si>
  <si>
    <t>Зросте &gt;10%</t>
  </si>
  <si>
    <t xml:space="preserve">Очікування щодо зміни кількості зайнятих осіб у наступні 4 тижні, % відповідей* </t>
  </si>
  <si>
    <t>down &gt;10%</t>
  </si>
  <si>
    <t xml:space="preserve">down 5-10%
</t>
  </si>
  <si>
    <t>no changes</t>
  </si>
  <si>
    <t xml:space="preserve">up 5-10%
</t>
  </si>
  <si>
    <t>up &gt;10%</t>
  </si>
  <si>
    <t>Джерело: позачергове опитування підприємств НБУ.</t>
  </si>
  <si>
    <t xml:space="preserve">* t+1 (25.03), t+2 (01.04), t+3 (08.04) – порівняно з 4 тижнями до запровадження карантину, t+4 (15.04), t+5 (22.04), t+6 (29.04) – порівняно з попередніми 4 тижнями. </t>
  </si>
  <si>
    <t xml:space="preserve">* t+1 (25.03), t+2 (01.04), t+3 (08.04) – compared to 4 weeks before quarantine, t+4 (15.04), t+5 (22.04), t+6 (29.04) – compared to previous 4 weeks. </t>
  </si>
  <si>
    <t>t+6</t>
  </si>
  <si>
    <t>Потижнева динаміка вакансій work.ua за сферами, % порівняно з початком карантину</t>
  </si>
  <si>
    <t>Work.ua vacancies by sector, % compared to start of quarantine</t>
  </si>
  <si>
    <t>Топ-менеджмент</t>
  </si>
  <si>
    <t>Top management</t>
  </si>
  <si>
    <t>Охорона</t>
  </si>
  <si>
    <t>Security</t>
  </si>
  <si>
    <t>Будівництво, архіт.</t>
  </si>
  <si>
    <t>Construction, architecture</t>
  </si>
  <si>
    <t>Фінанси</t>
  </si>
  <si>
    <t>Логістика</t>
  </si>
  <si>
    <t>Logistics</t>
  </si>
  <si>
    <t>Кер-во середньої ланки</t>
  </si>
  <si>
    <t>Middle management</t>
  </si>
  <si>
    <t>Медицина, фарм.</t>
  </si>
  <si>
    <t>Healthcare, pharma</t>
  </si>
  <si>
    <t>Транспорт, автобізнес</t>
  </si>
  <si>
    <t>Страхування</t>
  </si>
  <si>
    <t>Insurance</t>
  </si>
  <si>
    <t>Культура</t>
  </si>
  <si>
    <t>Culture</t>
  </si>
  <si>
    <t>Telecommunications</t>
  </si>
  <si>
    <t>HR</t>
  </si>
  <si>
    <t>Продаж, закупівля</t>
  </si>
  <si>
    <t>Sales, procurement</t>
  </si>
  <si>
    <t>Бухгалтерія</t>
  </si>
  <si>
    <t>Accounting</t>
  </si>
  <si>
    <t>Маркетинг, PR</t>
  </si>
  <si>
    <t>Marketing, PR</t>
  </si>
  <si>
    <t>Дизайн, творчість</t>
  </si>
  <si>
    <t>Design, creativity</t>
  </si>
  <si>
    <t>Secretariat</t>
  </si>
  <si>
    <t>Нерухомість</t>
  </si>
  <si>
    <t>Real estate</t>
  </si>
  <si>
    <t>ЗМІ, видавництво</t>
  </si>
  <si>
    <t>Media, publishing</t>
  </si>
  <si>
    <t>Роздрібна торгівля</t>
  </si>
  <si>
    <t>Retail</t>
  </si>
  <si>
    <t>Service sector</t>
  </si>
  <si>
    <t>Краса, фітнес, спорт</t>
  </si>
  <si>
    <t>Beauty, fitness, sports</t>
  </si>
  <si>
    <t>Готелі, ресторани</t>
  </si>
  <si>
    <t>Hotels, restaurants, tourism</t>
  </si>
  <si>
    <t>Джерело: work.ua, розрахунки НБУ.</t>
  </si>
  <si>
    <t>Source: work.ua, NBU staff estimates.</t>
  </si>
  <si>
    <t>Вакансії, % р/р</t>
  </si>
  <si>
    <t>Держ. упр.</t>
  </si>
  <si>
    <t>Охорона здоров'я</t>
  </si>
  <si>
    <t>Vacancies, % р/р</t>
  </si>
  <si>
    <t>Public Administration</t>
  </si>
  <si>
    <t xml:space="preserve">Education </t>
  </si>
  <si>
    <t>Health</t>
  </si>
  <si>
    <t>Contributions to Annual Change in SESU Vacancies, pp (end of period)</t>
  </si>
  <si>
    <t>Джерело: ДСЗУ, розрахунки НБУ.</t>
  </si>
  <si>
    <t>Source: SESU, NBU staff estimates.</t>
  </si>
  <si>
    <t>Навантаження (кількість резюме на одну вакансію, п.ш.)</t>
  </si>
  <si>
    <t>Нові резюме, тис.</t>
  </si>
  <si>
    <t>Нові вакансії, тис.</t>
  </si>
  <si>
    <t>Tightness (Resumes per 1 vacancy, RHS)</t>
  </si>
  <si>
    <t xml:space="preserve">New resumes, thousand
</t>
  </si>
  <si>
    <t xml:space="preserve">New vacancies, thousand
</t>
  </si>
  <si>
    <t>New work.ua Vacancies and Resumes and Labor Market Tightness</t>
  </si>
  <si>
    <t>Source: Express business survey of Ukraine (NBU).</t>
  </si>
  <si>
    <t>Вплив карантину на ринок робочої сили</t>
  </si>
  <si>
    <t>Box: Labor market amid quarantine introduction</t>
  </si>
  <si>
    <t>В.3.4</t>
  </si>
  <si>
    <t xml:space="preserve">Історія прогнозів: ІСЦ (2017-2019 рр), % р/р </t>
  </si>
  <si>
    <t>Forecast history: CPI (2017-2019), % yoy</t>
  </si>
  <si>
    <t xml:space="preserve">Forecast rating: CPI (2016-2019),  eoy, % </t>
  </si>
  <si>
    <t>Рейтинг прогнозів: ІСЦ (2016-2019 рр), річна зміна на кінець року, %</t>
  </si>
  <si>
    <t>Україна (за даними НБУ, на чистій основі)</t>
  </si>
  <si>
    <t>Україна (за даними Світового банку, на валовій основі)</t>
  </si>
  <si>
    <t>Світ, п.ш.  (за даними Світового банку, на валовій основі)</t>
  </si>
  <si>
    <t>Ukraine (World Bank data, net)</t>
  </si>
  <si>
    <t>Ukraine (World Bank data, gross)</t>
  </si>
  <si>
    <t>World, RHS (World Bank data, gross)</t>
  </si>
  <si>
    <t>Джерело: Світовий банк, НБУ.</t>
  </si>
  <si>
    <t>Source: World Bank, NBU.</t>
  </si>
  <si>
    <t>* З 2015 року – перегляд методики розрахунку на основі дзеркальної статистики. Перекази на чистій основі – за вирахуванням витрат мігрантів у країні перебування. Дані за 2020 рік – прогноз НБУ та Світового банку.</t>
  </si>
  <si>
    <t>У цілому (2015 – 2017)</t>
  </si>
  <si>
    <t>У Польщі (2019)</t>
  </si>
  <si>
    <t>Структура зайнятості українських мігрантів, %</t>
  </si>
  <si>
    <t>Total (2015 – 2017)</t>
  </si>
  <si>
    <t>In Poland (2019)</t>
  </si>
  <si>
    <t>Ukrainian Migrants' Employment Structure, %</t>
  </si>
  <si>
    <t>Hotels, Restaurants</t>
  </si>
  <si>
    <t>Діяльність д/г</t>
  </si>
  <si>
    <t>Activities of Households</t>
  </si>
  <si>
    <t>Джерело: Опитування ДССУ з питань трудової міграції (2017), Міністерство праці і соціальної політики Польщі.</t>
  </si>
  <si>
    <t>Source: SESU Survey on Labor Migration (2017), Ministry of Labor and Social Policy of Poland.</t>
  </si>
  <si>
    <t>Зниження кількості мігрантів</t>
  </si>
  <si>
    <t>Зниження економічної активності в Польщі</t>
  </si>
  <si>
    <t>Зниження економічної активності в інших країнах</t>
  </si>
  <si>
    <t>IR January</t>
  </si>
  <si>
    <t>Adjustment by migrant workers number decline</t>
  </si>
  <si>
    <t>Adjustment by economic activity in Poland</t>
  </si>
  <si>
    <t>Adjustment by economic activity in other countries</t>
  </si>
  <si>
    <t>IR April</t>
  </si>
  <si>
    <t>Попередній 
прогноз (2020)</t>
  </si>
  <si>
    <t>зниження кількості мігрантів</t>
  </si>
  <si>
    <t>уповільнення економіки Польщі</t>
  </si>
  <si>
    <t>уповільнення економік інших країн</t>
  </si>
  <si>
    <t>Поточний 
проноз (2020)</t>
  </si>
  <si>
    <t>Грошові перекази, %р/р</t>
  </si>
  <si>
    <t>Заробітні плати</t>
  </si>
  <si>
    <t>Кількість мігрантів</t>
  </si>
  <si>
    <t>Втрата роботи/структурні зміни</t>
  </si>
  <si>
    <t>Number of migrants</t>
  </si>
  <si>
    <t>Lost work/structural changes</t>
  </si>
  <si>
    <t>В.6.1</t>
  </si>
  <si>
    <t>В.6.2</t>
  </si>
  <si>
    <t>В.6.3</t>
  </si>
  <si>
    <t>В.6.4</t>
  </si>
  <si>
    <t>В.6.5</t>
  </si>
  <si>
    <t>В.6.6</t>
  </si>
  <si>
    <t>В.6.7</t>
  </si>
  <si>
    <t>В.6.8</t>
  </si>
  <si>
    <t>В.6.9</t>
  </si>
  <si>
    <t>В.6.10</t>
  </si>
  <si>
    <t>В.6</t>
  </si>
  <si>
    <t>Оцінка впливу карантинних заходів на грошові перекази в Україну</t>
  </si>
  <si>
    <t>* If it is impossible to classify a fiscal stimulus package under categories, it goes to "Other spending".</t>
  </si>
  <si>
    <t>* Year-to-date change. NBU estimates based on studies of respective central banks and other reserchers on estimates of the neutral rate</t>
  </si>
  <si>
    <t>** Data are  available only from March 26.</t>
  </si>
  <si>
    <t>* Week t 0 - period between March 13 and March 19, t + 1 - between March 20 and March 26, t + 2 - between March 27 and April 2, t + 3 - between April 3 and April 9, t + 4 - between April 10 and April 16, t + 5 - between April 17 and April 23.</t>
  </si>
  <si>
    <t>Week to week changes in prices for selected goods since  the introduction of quarantine*</t>
  </si>
  <si>
    <t>**Pink field represents  NBU forecast.</t>
  </si>
  <si>
    <t>Pre-tax financial results of small and medium enterprises in 2018-2019, bn UAH</t>
  </si>
  <si>
    <t>Expectations regarding changes in investment spending for the execution of construction work  in the next 12 months</t>
  </si>
  <si>
    <t>Main sectors' contributions to the annual percent change in  real  GDP, pp</t>
  </si>
  <si>
    <t>Output in selected types of activities  in 2020 ( in % of 2019 GDP), quarterly averages, % yoy</t>
  </si>
  <si>
    <t>* A level above 50 indicates an expansion or growth compared to the previous month; values below 50 represent a contraction; the level of 50 indicates no change.</t>
  </si>
  <si>
    <t>Expectations of enterprises as to the change in the number of employees 12-month ahead (balance of answers), pp</t>
  </si>
  <si>
    <t>Contributions to annual change in nominal household income, pp</t>
  </si>
  <si>
    <t>Expectations for changes in the number  of staff in the next 4 weeks, % of answers*</t>
  </si>
  <si>
    <t># Shaded columns correspond to "forward" transactions</t>
  </si>
  <si>
    <t>** Data is available since December 2019</t>
  </si>
  <si>
    <t xml:space="preserve"> Loans granted</t>
  </si>
  <si>
    <t xml:space="preserve">Сальдо торгівлі послугами за статтею подорожі </t>
  </si>
  <si>
    <t>Сальдо торгівлі послугами за статтею подорожі (попередній прогноз)</t>
  </si>
  <si>
    <t>Trade travel service balance, USD mn</t>
  </si>
  <si>
    <t xml:space="preserve">Порівняння прогнозів інфляції на 2019 рік, що були зроблені на початку 2019 року, річна зміна на кінець року, % </t>
  </si>
  <si>
    <t>Рейтинг прогнозів: ключова ставка на кінець року (2016–2019 рр.), %</t>
  </si>
  <si>
    <t>Forecast rating: interest rate, % eoy</t>
  </si>
  <si>
    <t>Рейтинг прогнозів: сальдо поточного рахунку, % ВВП</t>
  </si>
  <si>
    <t>Окремі показники зовнішньої стійкості,%</t>
  </si>
  <si>
    <t>Selected adequacy criteria, %</t>
  </si>
  <si>
    <t>Грошові перекази в Україну та до країн світу, млрд дол.*</t>
  </si>
  <si>
    <t>Грошові перекази в Україну та чинники перегляду прогнозу на 2020 рік, млрд дол.</t>
  </si>
  <si>
    <t xml:space="preserve">Грошові перекази в Україну та чинники перегляду прогнозу на 2020 рік, % р/р </t>
  </si>
  <si>
    <t>Джерело: НБУ, оцінки НБУ.</t>
  </si>
  <si>
    <t>Source: NBU, NBU staff estimates.</t>
  </si>
  <si>
    <t>Внески в річну зміну кількості вакансій ДСЗУ, в. п. (на кінець періоду)</t>
  </si>
  <si>
    <t>Сальдо рахунку поточних операцій*, млрд дол.</t>
  </si>
  <si>
    <t>Current account balance*, USD bn</t>
  </si>
  <si>
    <t>Міжнародні резерви на кінець періоду (п.ш.)</t>
  </si>
  <si>
    <t>Gross international reserves, eop (RHS)</t>
  </si>
  <si>
    <t>Non-cash transactions of banks` clients with FX#, USD bn</t>
  </si>
  <si>
    <t xml:space="preserve">Безготівкові операції клієнтів банків з іноземною валютою#, млрд дол. </t>
  </si>
  <si>
    <t>Чистий продаж іноземної валюти фізичними особами, млн дол.</t>
  </si>
  <si>
    <t>Валютні операції клієнтів банків та купівля нерезидентами гривневих ОВДП, млрд дол.</t>
  </si>
  <si>
    <t>Індекс РЕОК і НЕОК та офіційний обмінний курс гривні до долара*</t>
  </si>
  <si>
    <t>РЕОК, 01.2019=1</t>
  </si>
  <si>
    <t>НЕОК, 01.2019=1</t>
  </si>
  <si>
    <t>REER, 01.2019=1</t>
  </si>
  <si>
    <t>NEER, 01.2019=1</t>
  </si>
  <si>
    <t>Transactions with domestic government debt securities by non-residents and their scheduled redemptions*, bn UAH</t>
  </si>
  <si>
    <t xml:space="preserve">NBU policy rates and UIIR*, % </t>
  </si>
  <si>
    <t xml:space="preserve">Середньозважені процентні ставки в національній валюті за новими кредитами і депозитами, % </t>
  </si>
  <si>
    <t>* - in December 2019 without compensation paid by Gazprom.</t>
  </si>
  <si>
    <t>* - у грудні 2019 без урахування компенсації від ПАТ "Газпром".</t>
  </si>
  <si>
    <t>Balance on trade in travel services</t>
  </si>
  <si>
    <t>Balance on trade in travel services (previous forecast)</t>
  </si>
  <si>
    <t>Грошові перекази,млрд дол.</t>
  </si>
  <si>
    <t>Сальдо торгівлі послугами за статтею подорожі, млрд дол.</t>
  </si>
  <si>
    <t>Food</t>
  </si>
  <si>
    <t>Chemical</t>
  </si>
  <si>
    <t>Machinery</t>
  </si>
  <si>
    <t>Metallurgy</t>
  </si>
  <si>
    <t>** ВДВ фінансового сектору, I кв. 2020 року – оцінка НБУ.</t>
  </si>
  <si>
    <t>*** ВДВ інших ВЕД, I кв. 2020 року – оцінка НБУ.</t>
  </si>
  <si>
    <t>* Містить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</si>
  <si>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 Значення 50 свідчить про те, що немає змін порівняно з попереднім місяцем; значення вище 50 свідчить про загальне поліпшення або зростання, порівняно з попереднім місяцем; значення нижче 50 ‒ про загальне погіршення або скорочення, порівняно з попереднім місяцем.</t>
  </si>
  <si>
    <t>Financial sector</t>
  </si>
  <si>
    <t>Промисловість (реалізація за межі України)</t>
  </si>
  <si>
    <t>Доставка з ресторанів та кафе</t>
  </si>
  <si>
    <t>Catering delivery</t>
  </si>
  <si>
    <t>New (work.ua)</t>
  </si>
  <si>
    <t>In SESU database</t>
  </si>
  <si>
    <t>Total (work.ua)</t>
  </si>
  <si>
    <t>Total (SESU statistics)</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</si>
  <si>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</si>
  <si>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</si>
  <si>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</si>
  <si>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</si>
  <si>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</si>
  <si>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</si>
  <si>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</si>
  <si>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</si>
  <si>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</si>
  <si>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</si>
  <si>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</si>
  <si>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</si>
  <si>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</si>
  <si>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</si>
  <si>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</si>
  <si>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</si>
  <si>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</si>
  <si>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</si>
  <si>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</si>
  <si>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</si>
  <si>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</si>
  <si>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</si>
  <si>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</si>
  <si>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</si>
  <si>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Розмитнення автівок*</t>
  </si>
  <si>
    <t>Стокгольмський арбітраж</t>
  </si>
  <si>
    <t>Доходи, % р/р</t>
  </si>
  <si>
    <t>Внески в річну зміну доходів зведеного бюджету, в. п.</t>
  </si>
  <si>
    <t>Domestic taxes</t>
  </si>
  <si>
    <t>Import taxes</t>
  </si>
  <si>
    <t>Non-tax revenues</t>
  </si>
  <si>
    <t>Other revenues</t>
  </si>
  <si>
    <t>Сustoms clearance of cars*</t>
  </si>
  <si>
    <t>Stockholm Arbitrage</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</si>
  <si>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</si>
  <si>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</si>
  <si>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</si>
  <si>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</si>
  <si>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Оцінка факторів невиконання плану податкових надходжень загального фонду державного бюджету в І кв., млрд грн</t>
  </si>
  <si>
    <t>Decomposition of underperformance in tax proceeds to the general fund of the state budget in Q1, UAH bn</t>
  </si>
  <si>
    <t>На курсі</t>
  </si>
  <si>
    <t>ER UAH/USD</t>
  </si>
  <si>
    <t>На обсягах імпорту</t>
  </si>
  <si>
    <t>Import volume</t>
  </si>
  <si>
    <t>Other*</t>
  </si>
  <si>
    <t>Загальне невиконання</t>
  </si>
  <si>
    <t>Total underperformance</t>
  </si>
  <si>
    <t>*Інше – номінальний ВВП, номінальна заробітна плата тощо</t>
  </si>
  <si>
    <t>* Other - nominal GDP, nominal wage, etc.</t>
  </si>
  <si>
    <t>Оплата праці</t>
  </si>
  <si>
    <t>Товари і послуги</t>
  </si>
  <si>
    <t xml:space="preserve">Поточні трансферти </t>
  </si>
  <si>
    <t>Пенсійні виплати</t>
  </si>
  <si>
    <t>Інші соціальні виплати</t>
  </si>
  <si>
    <t>Обслуговування боргу</t>
  </si>
  <si>
    <t>Інші поточні видатки</t>
  </si>
  <si>
    <t>Капітальні видатки</t>
  </si>
  <si>
    <t>Видатки, % р/р</t>
  </si>
  <si>
    <t xml:space="preserve">Внески в річну зміну видатків зведеного бюджету, в. п. </t>
  </si>
  <si>
    <t>Goods and services</t>
  </si>
  <si>
    <t>Current transfers</t>
  </si>
  <si>
    <t>Pension spending</t>
  </si>
  <si>
    <t>Other social benefits</t>
  </si>
  <si>
    <t>Debt service</t>
  </si>
  <si>
    <t>Others current expenditures</t>
  </si>
  <si>
    <t>Capital expenditures</t>
  </si>
  <si>
    <t xml:space="preserve">Changes in expenditures, % yoy </t>
  </si>
  <si>
    <t xml:space="preserve">Contributions to annual changes in the expenditures of the consolidated budget, pp
</t>
  </si>
  <si>
    <t>Оплата
 праці</t>
  </si>
  <si>
    <t>Капітальні 
видатки</t>
  </si>
  <si>
    <t>Обслуг.
 боргу</t>
  </si>
  <si>
    <t>Інші 
видатки</t>
  </si>
  <si>
    <t>Оборона і
 безпека*</t>
  </si>
  <si>
    <t>Охорона 
здоров'я</t>
  </si>
  <si>
    <t>Соц.
захист</t>
  </si>
  <si>
    <t>Capital 
expenditures</t>
  </si>
  <si>
    <t>Debt 
service</t>
  </si>
  <si>
    <t>Others 
expenditures</t>
  </si>
  <si>
    <t>Defense and 
security*</t>
  </si>
  <si>
    <t>Health care</t>
  </si>
  <si>
    <t>Soc. 
protection</t>
  </si>
  <si>
    <t>Темпи зростання видатків зведеного бюджету за окремими напрямками, % р/р</t>
  </si>
  <si>
    <t>Growth in consolidated budget expenditures by selected areas,% yoy</t>
  </si>
  <si>
    <t>* Включає оборону та громадський порядок, безпеку та судову владу </t>
  </si>
  <si>
    <t>*Видатки на оплату праці з нарахуваннями та соціальне забезпечення.</t>
  </si>
  <si>
    <t>* Includes defense and public order, security and the judiciary</t>
  </si>
  <si>
    <t>*Wages incl. single social contribution and social care.</t>
  </si>
  <si>
    <t>І</t>
  </si>
  <si>
    <t>ІІ</t>
  </si>
  <si>
    <t>ІІІ</t>
  </si>
  <si>
    <t>IV</t>
  </si>
  <si>
    <t xml:space="preserve">Чисті залучення державного бюджету, млрд грн </t>
  </si>
  <si>
    <t>Національна валюта</t>
  </si>
  <si>
    <t>National currency</t>
  </si>
  <si>
    <t>State budget net borrowings, UAH billion</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</si>
  <si>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</si>
  <si>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</si>
  <si>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</si>
  <si>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</si>
  <si>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</si>
  <si>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</si>
  <si>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</si>
  <si>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</si>
  <si>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</si>
  <si>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</si>
  <si>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</si>
  <si>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</si>
  <si>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</si>
  <si>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</si>
  <si>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</si>
  <si>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</si>
  <si>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</si>
  <si>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</si>
  <si>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Основні макроекономічні параметри</t>
  </si>
  <si>
    <t>Main macroeconomic variables</t>
  </si>
  <si>
    <t>КМУ</t>
  </si>
  <si>
    <t>CMU</t>
  </si>
  <si>
    <t>Номінальний ВВП, млрд гривень</t>
  </si>
  <si>
    <t xml:space="preserve">Nominal GDP, UAH bn </t>
  </si>
  <si>
    <t>ВВП реальний, %</t>
  </si>
  <si>
    <t>GDP real, %</t>
  </si>
  <si>
    <t>Дефлятор, %</t>
  </si>
  <si>
    <t>Deflator, %</t>
  </si>
  <si>
    <t>Індекс споживчих цін, % (гру/гру)</t>
  </si>
  <si>
    <t>CPI, % eop</t>
  </si>
  <si>
    <t>Експорт товарів та послуг (млрд дол. США)</t>
  </si>
  <si>
    <t xml:space="preserve">Exports of goods and services , USD bn </t>
  </si>
  <si>
    <r>
      <t>Імпорт товарів і послуг (</t>
    </r>
    <r>
      <rPr>
        <sz val="6"/>
        <color rgb="FF000000"/>
        <rFont val="Arial"/>
        <family val="2"/>
        <charset val="204"/>
      </rPr>
      <t>млрд дол. США</t>
    </r>
    <r>
      <rPr>
        <sz val="7.5"/>
        <color rgb="FF000000"/>
        <rFont val="Arial"/>
        <family val="2"/>
        <charset val="204"/>
      </rPr>
      <t>)</t>
    </r>
  </si>
  <si>
    <t xml:space="preserve">Imports of goods and services , USD bn </t>
  </si>
  <si>
    <t>Обмінний курс, грн/дол (середній)</t>
  </si>
  <si>
    <t xml:space="preserve">ER, UAH/USD avg </t>
  </si>
  <si>
    <t>-</t>
  </si>
  <si>
    <t>Номінальна середня заробітна плата, % р/р</t>
  </si>
  <si>
    <t xml:space="preserve">Nominal average wage,% yoy </t>
  </si>
  <si>
    <t>Джерело: ДCСУ, ВРУ, розрахунки НБУ.</t>
  </si>
  <si>
    <t>Source: STSU, VRU, NBU staff estimates.</t>
  </si>
  <si>
    <r>
      <t>Фактори перегляду податкових надходжень порівняно з попереднім прогнозом у 2020 році, млрд грн</t>
    </r>
    <r>
      <rPr>
        <b/>
        <sz val="7.5"/>
        <color rgb="FF7D0532"/>
        <rFont val="Arial"/>
        <family val="2"/>
        <charset val="204"/>
      </rPr>
      <t>.</t>
    </r>
  </si>
  <si>
    <t>Factors of revision of tax revenue forecast compared to the previous forecast in 2020, UAH bn</t>
  </si>
  <si>
    <t>Курс UAH/USD</t>
  </si>
  <si>
    <t>Обсяги імпорту</t>
  </si>
  <si>
    <t>Загальне зменшення</t>
  </si>
  <si>
    <t>Total decrease</t>
  </si>
  <si>
    <t>Джерело: ВРУ, розрахунки НБУ.</t>
  </si>
  <si>
    <t>* Інше – номінальний ВВП, номінальна заробітна плата тощо</t>
  </si>
  <si>
    <t xml:space="preserve">Source: VRU, NBU staff estimates.
</t>
  </si>
  <si>
    <t>* Other nominal GDP, wages, natural gas prices</t>
  </si>
  <si>
    <t>Зміна видатків державного бюджету, млрд грн</t>
  </si>
  <si>
    <t>Changes in state budget expenditures, UAH bn</t>
  </si>
  <si>
    <t>Закон І</t>
  </si>
  <si>
    <t>Law I</t>
  </si>
  <si>
    <t>Мінкульт*</t>
  </si>
  <si>
    <t>МОН</t>
  </si>
  <si>
    <t>Мінрегіон**</t>
  </si>
  <si>
    <t>Сommunities and territories</t>
  </si>
  <si>
    <t>Мінсоц</t>
  </si>
  <si>
    <t>Social policy</t>
  </si>
  <si>
    <t xml:space="preserve">Інші 
</t>
  </si>
  <si>
    <t>МВC</t>
  </si>
  <si>
    <t>Min of Interior</t>
  </si>
  <si>
    <t>МФУ</t>
  </si>
  <si>
    <t>MFU</t>
  </si>
  <si>
    <t>МОЗ</t>
  </si>
  <si>
    <t>Пенсійний 
фонд</t>
  </si>
  <si>
    <t>Pension fund</t>
  </si>
  <si>
    <t>Фонд з 
COVID-19</t>
  </si>
  <si>
    <t>Fund of
COVID-20</t>
  </si>
  <si>
    <t>Закон ІІ</t>
  </si>
  <si>
    <t>Law II</t>
  </si>
  <si>
    <t>* Для зручності порівняння об'єднано Міністерство культури та інформаційної політики та Міністерство молоді та спорту</t>
  </si>
  <si>
    <t xml:space="preserve">**Міністерство розвитку громад та територій </t>
  </si>
  <si>
    <t>*For comparability convenience, the Ministry of Culture and Information Policy and the Ministry of Youth and Sports were combined</t>
  </si>
  <si>
    <t>**Ministry of Community and Territorial Development</t>
  </si>
  <si>
    <t>Широке сальдо сектору загально державного управління, % ВВП</t>
  </si>
  <si>
    <t>Broad public sector deficit, % GDP</t>
  </si>
  <si>
    <t>2020
 П</t>
  </si>
  <si>
    <t>Фінансування НАК Нафтогаз</t>
  </si>
  <si>
    <t>NJSC Naftogaz</t>
  </si>
  <si>
    <t>Широкий дефіцит СЗДУ</t>
  </si>
  <si>
    <t>Public sector deficit</t>
  </si>
  <si>
    <t>Джерело: ДКСУ, ПФ, Фонди соц. страхування, МВФ, розрахунки НБУ.</t>
  </si>
  <si>
    <t>Source: Treasure, MFU, IMF, SSSU, NBU staff estimates</t>
  </si>
  <si>
    <t>Основні параметри державного бюджету</t>
  </si>
  <si>
    <t>The main parameters of the state budget</t>
  </si>
  <si>
    <t xml:space="preserve">Відхилення від Закону І </t>
  </si>
  <si>
    <t>% річна зміна</t>
  </si>
  <si>
    <t>% ВВП (за прогнозом НБУ)</t>
  </si>
  <si>
    <t>млрд грн</t>
  </si>
  <si>
    <t>%</t>
  </si>
  <si>
    <t>Law І</t>
  </si>
  <si>
    <t>Law ІІ</t>
  </si>
  <si>
    <t>UAH bn</t>
  </si>
  <si>
    <t>Доходи</t>
  </si>
  <si>
    <t>Revenues, total</t>
  </si>
  <si>
    <t>Податкові надходження, у т. ч.</t>
  </si>
  <si>
    <t>Tax revenues</t>
  </si>
  <si>
    <t>ПДФО</t>
  </si>
  <si>
    <t>PIT</t>
  </si>
  <si>
    <t>ППП</t>
  </si>
  <si>
    <t>CIT</t>
  </si>
  <si>
    <t>Рентна плата</t>
  </si>
  <si>
    <t>Royalties</t>
  </si>
  <si>
    <t xml:space="preserve">Акцизний податок </t>
  </si>
  <si>
    <t>Excise tax</t>
  </si>
  <si>
    <t>Акцизний податок з вироблених товарів</t>
  </si>
  <si>
    <t>Domestic exise tax</t>
  </si>
  <si>
    <t>Податок на додану вартість</t>
  </si>
  <si>
    <t>VAT</t>
  </si>
  <si>
    <t>ПДВ з вироблених товарів з урахуванням відшкодування</t>
  </si>
  <si>
    <t>Domestic VAT, incl refund</t>
  </si>
  <si>
    <t xml:space="preserve">ПДВ з ввезених товарів </t>
  </si>
  <si>
    <t>Imported VAT</t>
  </si>
  <si>
    <t>Неподаткові надходження та інші доходи</t>
  </si>
  <si>
    <t>Non-tax revenues, other revenues</t>
  </si>
  <si>
    <t>Видатки (включно кредитування)</t>
  </si>
  <si>
    <t>Expenditures incl. net lending</t>
  </si>
  <si>
    <t>Сальдо ("-" означає дефіцит)</t>
  </si>
  <si>
    <t>Balance (- deficit)</t>
  </si>
  <si>
    <t>Джерело: ДКСУ, ВРУ, розрахунки НБУ.</t>
  </si>
  <si>
    <t>2016 FE</t>
  </si>
  <si>
    <t>2017 FE</t>
  </si>
  <si>
    <t>2018 FE</t>
  </si>
  <si>
    <t>2019 FE</t>
  </si>
  <si>
    <t>2016 FЕ</t>
  </si>
  <si>
    <t>2017 FЕ</t>
  </si>
  <si>
    <t>2018 FЕ</t>
  </si>
  <si>
    <t>2019 FЕ</t>
  </si>
  <si>
    <t>t-10</t>
  </si>
  <si>
    <t>t-9</t>
  </si>
  <si>
    <t>t-8</t>
  </si>
  <si>
    <t>t-7</t>
  </si>
  <si>
    <t>t-6</t>
  </si>
  <si>
    <t>t-5</t>
  </si>
  <si>
    <t>t-4</t>
  </si>
  <si>
    <t>t-3</t>
  </si>
  <si>
    <t>t-2</t>
  </si>
  <si>
    <t>t-1</t>
  </si>
  <si>
    <t>Кількість нових резюме та вакансій work.ua та навантаження на ринку робочої сили</t>
  </si>
  <si>
    <t>Economic classification</t>
  </si>
  <si>
    <t>Functional classification</t>
  </si>
  <si>
    <t>Економічна класифікація</t>
  </si>
  <si>
    <t xml:space="preserve">Функціональна класифікація
</t>
  </si>
  <si>
    <t>Deviation from Law I</t>
  </si>
  <si>
    <t>% yoy</t>
  </si>
  <si>
    <t>% GDP (NBU forecast)</t>
  </si>
  <si>
    <t>Вставка: Перегляд державного бюджету України у 2020 році</t>
  </si>
  <si>
    <t>В.4</t>
  </si>
  <si>
    <t>B.4.T.1</t>
  </si>
  <si>
    <t>B.4.1</t>
  </si>
  <si>
    <t>B.4.2</t>
  </si>
  <si>
    <t>B.4.3</t>
  </si>
  <si>
    <t>B.4.T.2</t>
  </si>
  <si>
    <t>* Станом на 29.04.2020.</t>
  </si>
  <si>
    <t>* As of 29.04.2020.</t>
  </si>
  <si>
    <t>* Станом на 30.04.2020.</t>
  </si>
  <si>
    <t>* As of 30.04.2020.</t>
  </si>
  <si>
    <t>Кредити НБУ до 14 днів (з 19.03.2020 до 30 днів)</t>
  </si>
  <si>
    <t>14-days loans (since 19 March 2020 - 30 days)</t>
  </si>
  <si>
    <t>* Станом на 29.04.2020.</t>
  </si>
  <si>
    <t>* Станом на 30.04.2020.</t>
  </si>
  <si>
    <t>Оцінка на основі веб-скрепінгу</t>
  </si>
  <si>
    <t>2 стандартних відхилення</t>
  </si>
  <si>
    <t>1 стандартне відхилення</t>
  </si>
  <si>
    <t>Webscraping estimates</t>
  </si>
  <si>
    <t>2 STD</t>
  </si>
  <si>
    <t>1 STD</t>
  </si>
  <si>
    <t>* 2019 рік – середньомісячні; 2020 рік – РЕОК середньомісячний, НЕОК та UAH/USD – щоденні, станом на 29.04.2020.</t>
  </si>
  <si>
    <t xml:space="preserve">* Monthly average in 2019; Daily NEER and UAH per USD since 2020, as of 29.04.2020.
</t>
  </si>
  <si>
    <t>Кошти уряду</t>
  </si>
  <si>
    <t>Globa Manufacturing PMI and Manufacturing PMI of selected countries</t>
  </si>
  <si>
    <t>Remittances to Ukraine and to Other Countries, USD bn*</t>
  </si>
  <si>
    <t>* Since 2015 – revision of methodology by incorporation of mirror statistics. Net remittances – excluding migrants' expenditures in the host country. Data for 2020 – NBU and World Bank forecast.</t>
  </si>
  <si>
    <t>Remittances to Ukraine and decomposition of forecast revision for 2020, USD bn</t>
  </si>
  <si>
    <t>Remittances to Ukraine, % yoy, and decomposition of forecast revision for 2020, pp</t>
  </si>
  <si>
    <t>Remittances growth</t>
  </si>
  <si>
    <t>Evaluation of the Impact of Quarantine Restrictions on Remittances to Ukraine</t>
  </si>
  <si>
    <t>IR Jan Forecast (2020)</t>
  </si>
  <si>
    <t>IR Apr Forecast (2020)</t>
  </si>
  <si>
    <t>due to a reduction in the number of migrants</t>
  </si>
  <si>
    <t>due to weaker economic activity in Poland</t>
  </si>
  <si>
    <t>due to weaker economic activity in other countries</t>
  </si>
  <si>
    <t>Agro*
9.0%</t>
  </si>
  <si>
    <t>Джерело:  Bloomberg, НБУ.</t>
  </si>
  <si>
    <t>Source:  Bloomberg, NBU.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</si>
</sst>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41" formatCode="_-* #,##0_-;\-* #,##0_-;_-* &quot;-&quot;_-;_-@_-"/>
    <numFmt numFmtId="43" formatCode="_-* #,##0.00_-;\-* #,##0.00_-;_-* &quot;-&quot;??_-;_-@_-"/>
    <numFmt numFmtId="164" formatCode="_-* #,##0\ _₴_-;\-* #,##0\ _₴_-;_-* &quot;-&quot;\ _₴_-;_-@_-"/>
    <numFmt numFmtId="165" formatCode="_-* #,##0.00\ _₴_-;\-* #,##0.00\ _₴_-;_-* &quot;-&quot;??\ _₴_-;_-@_-"/>
    <numFmt numFmtId="166" formatCode="#,##0&quot;р.&quot;;[Red]\-#,##0&quot;р.&quot;"/>
    <numFmt numFmtId="167" formatCode="#,##0.00&quot;р.&quot;;\-#,##0.00&quot;р.&quot;"/>
    <numFmt numFmtId="168" formatCode="_-* #,##0&quot;р.&quot;_-;\-* #,##0&quot;р.&quot;_-;_-* &quot;-&quot;&quot;р.&quot;_-;_-@_-"/>
    <numFmt numFmtId="169" formatCode="_-* #,##0_р_._-;\-* #,##0_р_._-;_-* &quot;-&quot;_р_._-;_-@_-"/>
    <numFmt numFmtId="170" formatCode="_-* #,##0.00_р_._-;\-* #,##0.00_р_._-;_-* &quot;-&quot;??_р_._-;_-@_-"/>
    <numFmt numFmtId="171" formatCode="_-* #,##0_₴_-;\-* #,##0_₴_-;_-* &quot;-&quot;_₴_-;_-@_-"/>
    <numFmt numFmtId="172" formatCode="_-* #,##0.00_₴_-;\-* #,##0.00_₴_-;_-* &quot;-&quot;??_₴_-;_-@_-"/>
    <numFmt numFmtId="173" formatCode="0.0"/>
    <numFmt numFmtId="174" formatCode="mm/yyyy"/>
    <numFmt numFmtId="175" formatCode="mm/yy"/>
    <numFmt numFmtId="176" formatCode="yyyy"/>
    <numFmt numFmtId="177" formatCode="#,##0.0"/>
    <numFmt numFmtId="178" formatCode="0.00000"/>
    <numFmt numFmtId="179" formatCode="_-* #,##0.00\ _г_р_н_._-;\-* #,##0.00\ _г_р_н_._-;_-* &quot;-&quot;??\ _г_р_н_._-;_-@_-"/>
    <numFmt numFmtId="180" formatCode="#,##0.0_ ;\-#,##0.0\ "/>
    <numFmt numFmtId="181" formatCode="dd/mm/yy;@"/>
    <numFmt numFmtId="182" formatCode="0.000"/>
    <numFmt numFmtId="183" formatCode="#,##0\ &quot;грн.&quot;;[Red]\-#,##0\ &quot;грн.&quot;"/>
    <numFmt numFmtId="184" formatCode="&quot;Ј&quot;#,##0.00;[Red]\-&quot;Ј&quot;#,##0.00"/>
    <numFmt numFmtId="185" formatCode="#."/>
    <numFmt numFmtId="186" formatCode="#,##0.00_ ;\-#,##0.00\ "/>
    <numFmt numFmtId="187" formatCode="0.000000"/>
    <numFmt numFmtId="188" formatCode="mm\.yy"/>
    <numFmt numFmtId="189" formatCode="&quot;$&quot;#,##0_);\(&quot;$&quot;#,##0\)"/>
    <numFmt numFmtId="190" formatCode="&quot;$&quot;#,##0_);[Red]\(&quot;$&quot;#,##0\)"/>
    <numFmt numFmtId="191" formatCode="_(&quot;$&quot;* #,##0_);_(&quot;$&quot;* \(#,##0\);_(&quot;$&quot;* &quot;-&quot;_);_(@_)"/>
    <numFmt numFmtId="192" formatCode="_(&quot;$&quot;* #,##0.00_);_(&quot;$&quot;* \(#,##0.00\);_(&quot;$&quot;* &quot;-&quot;??_);_(@_)"/>
    <numFmt numFmtId="193" formatCode="_-* #,##0\ _г_р_н_._-;\-* #,##0\ _г_р_н_._-;_-* &quot;-&quot;\ _г_р_н_._-;_-@_-"/>
    <numFmt numFmtId="194" formatCode="#,##0.000"/>
    <numFmt numFmtId="195" formatCode="&quot;   &quot;@"/>
    <numFmt numFmtId="196" formatCode="&quot;      &quot;@"/>
    <numFmt numFmtId="197" formatCode="&quot;         &quot;@"/>
    <numFmt numFmtId="198" formatCode="&quot;            &quot;@"/>
    <numFmt numFmtId="199" formatCode="&quot;               &quot;@"/>
    <numFmt numFmtId="200" formatCode="0.000_)"/>
    <numFmt numFmtId="201" formatCode="_-&quot;$&quot;* #,##0_-;\-&quot;$&quot;* #,##0_-;_-&quot;$&quot;* &quot;-&quot;_-;_-@_-"/>
    <numFmt numFmtId="202" formatCode="_([$€-2]* #,##0.00_);_([$€-2]* \(#,##0.00\);_([$€-2]* &quot;-&quot;??_)"/>
    <numFmt numFmtId="203" formatCode="_-* #,##0\ _F_t_-;\-* #,##0\ _F_t_-;_-* &quot;-&quot;\ _F_t_-;_-@_-"/>
    <numFmt numFmtId="204" formatCode="_-* #,##0.00\ _F_t_-;\-* #,##0.00\ _F_t_-;_-* &quot;-&quot;??\ _F_t_-;_-@_-"/>
    <numFmt numFmtId="205" formatCode="[&gt;0.05]#,##0.0;[&lt;-0.05]\-#,##0.0;\-\-&quot; &quot;;"/>
    <numFmt numFmtId="206" formatCode="[&gt;0.5]#,##0;[&lt;-0.5]\-#,##0;\-\-&quot; &quot;;"/>
    <numFmt numFmtId="207" formatCode="#,##0\ &quot;Kč&quot;;\-#,##0\ &quot;Kč&quot;"/>
    <numFmt numFmtId="208" formatCode="[&gt;=0.05]#,##0.0;[&lt;=-0.05]\-#,##0.0;?0.0"/>
    <numFmt numFmtId="209" formatCode="_-* #,##0\ &quot;Ft&quot;_-;\-* #,##0\ &quot;Ft&quot;_-;_-* &quot;-&quot;\ &quot;Ft&quot;_-;_-@_-"/>
    <numFmt numFmtId="210" formatCode="_-* #,##0.00\ &quot;Ft&quot;_-;\-* #,##0.00\ &quot;Ft&quot;_-;_-* &quot;-&quot;??\ &quot;Ft&quot;_-;_-@_-"/>
    <numFmt numFmtId="211" formatCode="[Black]#,##0.0;[Black]\-#,##0.0;;"/>
    <numFmt numFmtId="212" formatCode="[Black][&gt;0.05]#,##0.0;[Black][&lt;-0.05]\-#,##0.0;;"/>
    <numFmt numFmtId="213" formatCode="[Black][&gt;0.5]#,##0;[Black][&lt;-0.5]\-#,##0;;"/>
    <numFmt numFmtId="214" formatCode="#,##0.0____"/>
    <numFmt numFmtId="215" formatCode="_-* #,##0.00\ _р_._-;\-* #,##0.00\ _р_._-;_-* &quot;-&quot;??\ _р_._-;_-@_-"/>
    <numFmt numFmtId="216" formatCode="_-* #,##0.00\ &quot;р.&quot;_-;\-* #,##0.00\ &quot;р.&quot;_-;_-* &quot;-&quot;??\ &quot;р.&quot;_-;_-@_-"/>
    <numFmt numFmtId="217" formatCode="\M\o\n\t\h\ \D.\y\y\y\y"/>
    <numFmt numFmtId="218" formatCode="General_)"/>
    <numFmt numFmtId="219" formatCode="[$-409]d\-mmm\-yy;@"/>
    <numFmt numFmtId="220" formatCode="#,##0;[Red]\(#,##0\)"/>
    <numFmt numFmtId="221" formatCode="_-[$€-2]* #,##0.00_-;\-[$€-2]* #,##0.00_-;_-[$€-2]* &quot;-&quot;??_-"/>
    <numFmt numFmtId="222" formatCode="#,#00"/>
    <numFmt numFmtId="223" formatCode="###\ ##0.000"/>
    <numFmt numFmtId="224" formatCode="#,"/>
    <numFmt numFmtId="225" formatCode="0_)"/>
    <numFmt numFmtId="226" formatCode="&quot;Cr$&quot;#,##0_);[Red]\(&quot;Cr$&quot;#,##0\)"/>
    <numFmt numFmtId="227" formatCode="&quot;Cr$&quot;#,##0.00_);[Red]\(&quot;Cr$&quot;#,##0.00\)"/>
    <numFmt numFmtId="228" formatCode="\$#,"/>
    <numFmt numFmtId="229" formatCode="&quot;$&quot;#,#00"/>
    <numFmt numFmtId="230" formatCode="&quot;$&quot;#,"/>
    <numFmt numFmtId="231" formatCode="0.00_)"/>
    <numFmt numFmtId="232" formatCode="[$-418]d\-mmm\-yy;@"/>
    <numFmt numFmtId="233" formatCode="%#,#00"/>
    <numFmt numFmtId="234" formatCode="#.##000"/>
    <numFmt numFmtId="235" formatCode="dd\-mmm\-yy_)"/>
    <numFmt numFmtId="236" formatCode="#.##0,"/>
    <numFmt numFmtId="237" formatCode="#,##0.000000"/>
    <numFmt numFmtId="238" formatCode="General\ \ \ \ \ \ "/>
    <numFmt numFmtId="239" formatCode="0.0\ \ \ \ \ \ \ \ "/>
    <numFmt numFmtId="240" formatCode="mmmm\ yyyy"/>
    <numFmt numFmtId="241" formatCode="#,##0.0_ ;[Red]\-#,##0.0\ "/>
    <numFmt numFmtId="242" formatCode="0.0;\(0.0\);\ ;\-"/>
    <numFmt numFmtId="243" formatCode="_-* #,##0.00\ &quot;грн.&quot;_-;\-* #,##0.00\ &quot;грн.&quot;_-;_-* &quot;-&quot;??\ &quot;грн.&quot;_-;_-@_-"/>
    <numFmt numFmtId="244" formatCode="_-* #,##0\ _р_._-;\-* #,##0\ _р_._-;_-* &quot;-&quot;\ _р_._-;_-@_-"/>
    <numFmt numFmtId="245" formatCode="[$-409]mmm\-yy;@"/>
    <numFmt numFmtId="246" formatCode="_-* #,##0.00_ _-;\-* #,##0.00_ _-;_-* &quot;-&quot;??_ _-;_-@_-"/>
    <numFmt numFmtId="247" formatCode="#,##0&quot; р.&quot;;[Red]\-#,##0&quot; р.&quot;"/>
    <numFmt numFmtId="248" formatCode="_-* #,##0\ &quot;р.&quot;_-;\-* #,##0\ &quot;р.&quot;_-;_-* &quot;-&quot;\ &quot;р.&quot;_-;_-@_-"/>
    <numFmt numFmtId="249" formatCode="_-* #,##0.00\ [$€-1]_-;\-* #,##0.00\ [$€-1]_-;_-* &quot;-&quot;??\ [$€-1]_-"/>
    <numFmt numFmtId="250" formatCode="_-* #,##0\ _₴_-;\-* #,##0\ _₴_-;_-* &quot;-&quot;??\ _₴_-;_-@_-"/>
    <numFmt numFmtId="251" formatCode="0.0000"/>
  </numFmts>
  <fonts count="405">
    <font>
      <sz val="10"/>
      <name val="Arial"/>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b/>
      <sz val="10"/>
      <color theme="8"/>
      <name val="Arial"/>
      <family val="2"/>
      <charset val="204"/>
    </font>
    <font>
      <sz val="10"/>
      <color theme="8"/>
      <name val="Arial"/>
      <family val="2"/>
      <charset val="204"/>
    </font>
    <font>
      <b/>
      <sz val="11"/>
      <color theme="8"/>
      <name val="Arial"/>
      <family val="2"/>
      <charset val="204"/>
    </font>
    <font>
      <b/>
      <sz val="11"/>
      <color theme="1"/>
      <name val="Arial"/>
      <family val="2"/>
      <charset val="204"/>
    </font>
    <font>
      <sz val="11"/>
      <name val="Arial"/>
      <family val="2"/>
      <charset val="204"/>
      <scheme val="minor"/>
    </font>
    <font>
      <sz val="11"/>
      <name val="Arial"/>
      <family val="2"/>
      <scheme val="minor"/>
    </font>
    <font>
      <sz val="10"/>
      <color theme="5"/>
      <name val="Arial"/>
      <family val="2"/>
      <charset val="204"/>
    </font>
    <font>
      <sz val="10"/>
      <color rgb="FF7D0532"/>
      <name val="Arial Cyr"/>
      <charset val="204"/>
    </font>
    <font>
      <sz val="10"/>
      <color rgb="FF7030A0"/>
      <name val="Arial Cyr"/>
      <charset val="204"/>
    </font>
    <font>
      <sz val="9"/>
      <color rgb="FFFF0000"/>
      <name val="Arial"/>
      <family val="2"/>
      <charset val="204"/>
    </font>
    <font>
      <sz val="9"/>
      <color theme="1"/>
      <name val="Arial"/>
      <family val="2"/>
      <charset val="204"/>
    </font>
    <font>
      <b/>
      <i/>
      <sz val="10"/>
      <name val="Arial"/>
      <family val="2"/>
      <charset val="204"/>
    </font>
    <font>
      <sz val="7"/>
      <color theme="0"/>
      <name val="Arial"/>
      <family val="2"/>
      <charset val="204"/>
    </font>
    <font>
      <b/>
      <sz val="8.5"/>
      <name val="Arial"/>
      <family val="2"/>
      <charset val="204"/>
    </font>
    <font>
      <u/>
      <sz val="10"/>
      <color theme="10"/>
      <name val="Arial"/>
      <family val="2"/>
      <charset val="204"/>
      <scheme val="minor"/>
    </font>
    <font>
      <sz val="10"/>
      <color rgb="FF000000"/>
      <name val="Arial"/>
      <family val="2"/>
      <charset val="204"/>
      <scheme val="minor"/>
    </font>
    <font>
      <sz val="7.5"/>
      <color rgb="FF000000"/>
      <name val="Arial"/>
      <family val="2"/>
      <charset val="204"/>
    </font>
    <font>
      <sz val="6"/>
      <color rgb="FF000000"/>
      <name val="Arial"/>
      <family val="2"/>
      <charset val="204"/>
    </font>
    <font>
      <sz val="7.5"/>
      <color rgb="FFFF0000"/>
      <name val="Arial"/>
      <family val="2"/>
      <charset val="204"/>
    </font>
    <font>
      <sz val="8"/>
      <color rgb="FF000000"/>
      <name val="Arial"/>
      <family val="2"/>
      <charset val="204"/>
    </font>
    <font>
      <b/>
      <sz val="7.5"/>
      <name val="Arial"/>
      <family val="2"/>
      <charset val="204"/>
      <scheme val="minor"/>
    </font>
    <font>
      <b/>
      <sz val="8"/>
      <name val="Arial"/>
      <family val="2"/>
      <charset val="204"/>
      <scheme val="minor"/>
    </font>
    <font>
      <sz val="8"/>
      <name val="Arial"/>
      <family val="2"/>
      <charset val="204"/>
      <scheme val="minor"/>
    </font>
    <font>
      <sz val="8"/>
      <color theme="1"/>
      <name val="Arial"/>
      <family val="2"/>
      <charset val="204"/>
      <scheme val="minor"/>
    </font>
    <font>
      <sz val="7.5"/>
      <color theme="1"/>
      <name val="Arial"/>
      <family val="2"/>
      <charset val="204"/>
    </font>
    <font>
      <b/>
      <sz val="7.5"/>
      <color theme="1"/>
      <name val="Arial"/>
      <family val="2"/>
      <charset val="204"/>
    </font>
    <font>
      <b/>
      <sz val="7.5"/>
      <name val="Arial"/>
      <family val="2"/>
      <charset val="204"/>
    </font>
    <font>
      <b/>
      <sz val="7.5"/>
      <color rgb="FF7D0532"/>
      <name val="Arial"/>
      <family val="2"/>
      <charset val="204"/>
    </font>
    <font>
      <b/>
      <sz val="8"/>
      <name val="Arial"/>
      <family val="2"/>
      <charset val="204"/>
    </font>
    <font>
      <sz val="11"/>
      <color rgb="FFFF0000"/>
      <name val="Calibri"/>
      <family val="2"/>
      <charset val="204"/>
    </font>
  </fonts>
  <fills count="8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8" tint="0.79998168889431442"/>
        <bgColor indexed="64"/>
      </patternFill>
    </fill>
    <fill>
      <patternFill patternType="solid">
        <fgColor theme="5" tint="0.59999389629810485"/>
        <bgColor rgb="FFDC4B64"/>
      </patternFill>
    </fill>
  </fills>
  <borders count="82">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top/>
      <bottom style="thin">
        <color theme="8"/>
      </bottom>
      <diagonal/>
    </border>
    <border>
      <left style="thin">
        <color auto="1"/>
      </left>
      <right/>
      <top/>
      <bottom/>
      <diagonal/>
    </border>
    <border>
      <left/>
      <right style="thin">
        <color auto="1"/>
      </right>
      <top/>
      <bottom/>
      <diagonal/>
    </border>
    <border>
      <left style="thin">
        <color theme="8"/>
      </left>
      <right/>
      <top/>
      <bottom style="thin">
        <color auto="1"/>
      </bottom>
      <diagonal/>
    </border>
    <border>
      <left style="thin">
        <color theme="9"/>
      </left>
      <right/>
      <top/>
      <bottom style="thin">
        <color auto="1"/>
      </bottom>
      <diagonal/>
    </border>
    <border>
      <left/>
      <right style="thin">
        <color theme="9"/>
      </right>
      <top/>
      <bottom style="thin">
        <color auto="1"/>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right/>
      <top style="thin">
        <color auto="1"/>
      </top>
      <bottom/>
      <diagonal/>
    </border>
    <border>
      <left/>
      <right/>
      <top style="thin">
        <color rgb="FFDC4B64"/>
      </top>
      <bottom/>
      <diagonal/>
    </border>
    <border>
      <left style="thin">
        <color rgb="FFDC4B64"/>
      </left>
      <right style="thin">
        <color rgb="FFDC4B64"/>
      </right>
      <top style="thin">
        <color rgb="FFDC4B64"/>
      </top>
      <bottom style="thin">
        <color rgb="FFDC4B64"/>
      </bottom>
      <diagonal/>
    </border>
    <border>
      <left/>
      <right/>
      <top style="thin">
        <color rgb="FFDC4B64"/>
      </top>
      <bottom style="thin">
        <color rgb="FFDC4B64"/>
      </bottom>
      <diagonal/>
    </border>
    <border>
      <left/>
      <right/>
      <top/>
      <bottom style="thin">
        <color rgb="FFDC4B64"/>
      </bottom>
      <diagonal/>
    </border>
    <border>
      <left style="thin">
        <color rgb="FFDC4B64"/>
      </left>
      <right style="thin">
        <color rgb="FFDC4B64"/>
      </right>
      <top/>
      <bottom/>
      <diagonal/>
    </border>
    <border>
      <left style="thin">
        <color rgb="FFDC4B64"/>
      </left>
      <right style="thin">
        <color rgb="FFDC4B64"/>
      </right>
      <top/>
      <bottom style="thin">
        <color rgb="FFDC4B64"/>
      </bottom>
      <diagonal/>
    </border>
    <border>
      <left/>
      <right/>
      <top style="thin">
        <color theme="5"/>
      </top>
      <bottom/>
      <diagonal/>
    </border>
    <border>
      <left style="thin">
        <color rgb="FFDC4B64"/>
      </left>
      <right/>
      <top style="thin">
        <color rgb="FFDC4B64"/>
      </top>
      <bottom style="thin">
        <color rgb="FFDC4B64"/>
      </bottom>
      <diagonal/>
    </border>
    <border>
      <left/>
      <right style="thin">
        <color rgb="FFDC4B64"/>
      </right>
      <top style="thin">
        <color rgb="FFDC4B64"/>
      </top>
      <bottom style="thin">
        <color rgb="FFDC4B64"/>
      </bottom>
      <diagonal/>
    </border>
    <border>
      <left/>
      <right/>
      <top style="thin">
        <color theme="5"/>
      </top>
      <bottom style="thin">
        <color rgb="FFDC4B64"/>
      </bottom>
      <diagonal/>
    </border>
    <border>
      <left style="thin">
        <color rgb="FFDC4B64"/>
      </left>
      <right/>
      <top/>
      <bottom style="thin">
        <color rgb="FFDC4B64"/>
      </bottom>
      <diagonal/>
    </border>
    <border>
      <left/>
      <right style="thin">
        <color rgb="FFDC4B64"/>
      </right>
      <top/>
      <bottom style="thin">
        <color rgb="FFDC4B64"/>
      </bottom>
      <diagonal/>
    </border>
    <border>
      <left style="thin">
        <color rgb="FFDC4B64"/>
      </left>
      <right/>
      <top/>
      <bottom/>
      <diagonal/>
    </border>
    <border>
      <left style="thin">
        <color theme="5"/>
      </left>
      <right/>
      <top/>
      <bottom/>
      <diagonal/>
    </border>
    <border>
      <left/>
      <right/>
      <top/>
      <bottom style="thin">
        <color theme="5"/>
      </bottom>
      <diagonal/>
    </border>
    <border>
      <left style="thin">
        <color rgb="FFDC4B64"/>
      </left>
      <right/>
      <top/>
      <bottom style="thin">
        <color theme="5"/>
      </bottom>
      <diagonal/>
    </border>
    <border>
      <left style="thin">
        <color theme="5"/>
      </left>
      <right/>
      <top/>
      <bottom style="thin">
        <color theme="5"/>
      </bottom>
      <diagonal/>
    </border>
    <border>
      <left style="thin">
        <color rgb="FFDC4B64"/>
      </left>
      <right/>
      <top style="thin">
        <color theme="5"/>
      </top>
      <bottom style="thin">
        <color rgb="FFDC4B64"/>
      </bottom>
      <diagonal/>
    </border>
  </borders>
  <cellStyleXfs count="16087">
    <xf numFmtId="0" fontId="0" fillId="0" borderId="0"/>
    <xf numFmtId="0" fontId="60" fillId="0" borderId="0"/>
    <xf numFmtId="0" fontId="59" fillId="0" borderId="0"/>
    <xf numFmtId="0" fontId="58" fillId="0" borderId="0"/>
    <xf numFmtId="0" fontId="57" fillId="0" borderId="0"/>
    <xf numFmtId="0" fontId="69" fillId="0" borderId="0" applyNumberFormat="0" applyFill="0" applyBorder="0" applyAlignment="0" applyProtection="0"/>
    <xf numFmtId="0" fontId="58" fillId="0" borderId="0"/>
    <xf numFmtId="0" fontId="56" fillId="0" borderId="0"/>
    <xf numFmtId="0" fontId="55" fillId="0" borderId="0"/>
    <xf numFmtId="0" fontId="58" fillId="0" borderId="0"/>
    <xf numFmtId="0" fontId="54" fillId="0" borderId="0"/>
    <xf numFmtId="0" fontId="55" fillId="0" borderId="0"/>
    <xf numFmtId="0" fontId="59" fillId="0" borderId="0"/>
    <xf numFmtId="179" fontId="59" fillId="0" borderId="0" applyFont="0" applyFill="0" applyBorder="0" applyAlignment="0" applyProtection="0"/>
    <xf numFmtId="0" fontId="74" fillId="0" borderId="0"/>
    <xf numFmtId="0" fontId="59" fillId="0" borderId="0"/>
    <xf numFmtId="0" fontId="55" fillId="0" borderId="0"/>
    <xf numFmtId="179" fontId="75" fillId="0" borderId="0" applyFont="0" applyFill="0" applyBorder="0" applyAlignment="0" applyProtection="0"/>
    <xf numFmtId="0" fontId="55" fillId="0" borderId="0"/>
    <xf numFmtId="0" fontId="59" fillId="0" borderId="0"/>
    <xf numFmtId="0" fontId="58" fillId="0" borderId="0"/>
    <xf numFmtId="0" fontId="58" fillId="0" borderId="0"/>
    <xf numFmtId="0" fontId="59" fillId="0" borderId="0"/>
    <xf numFmtId="0" fontId="53" fillId="0" borderId="0"/>
    <xf numFmtId="0" fontId="52" fillId="0" borderId="0"/>
    <xf numFmtId="0" fontId="51" fillId="0" borderId="0"/>
    <xf numFmtId="0" fontId="50" fillId="0" borderId="0"/>
    <xf numFmtId="0" fontId="50" fillId="0" borderId="0"/>
    <xf numFmtId="0" fontId="49" fillId="0" borderId="0"/>
    <xf numFmtId="0" fontId="49" fillId="0" borderId="0"/>
    <xf numFmtId="0" fontId="83" fillId="0" borderId="0"/>
    <xf numFmtId="0" fontId="48" fillId="0" borderId="0"/>
    <xf numFmtId="0" fontId="83" fillId="0" borderId="0"/>
    <xf numFmtId="0" fontId="85" fillId="0" borderId="0"/>
    <xf numFmtId="0" fontId="48" fillId="0" borderId="0"/>
    <xf numFmtId="0" fontId="59" fillId="0" borderId="0"/>
    <xf numFmtId="0" fontId="75" fillId="0" borderId="0"/>
    <xf numFmtId="0" fontId="47" fillId="0" borderId="0"/>
    <xf numFmtId="0" fontId="54" fillId="0" borderId="0"/>
    <xf numFmtId="0" fontId="96" fillId="0" borderId="0" applyNumberFormat="0" applyFill="0" applyBorder="0" applyAlignment="0" applyProtection="0"/>
    <xf numFmtId="0" fontId="46" fillId="0" borderId="0"/>
    <xf numFmtId="0" fontId="45" fillId="0" borderId="0"/>
    <xf numFmtId="0" fontId="45" fillId="0" borderId="0"/>
    <xf numFmtId="0" fontId="59" fillId="0" borderId="0"/>
    <xf numFmtId="0" fontId="58" fillId="0" borderId="0"/>
    <xf numFmtId="0" fontId="69" fillId="0" borderId="0" applyNumberFormat="0" applyFill="0" applyBorder="0" applyAlignment="0" applyProtection="0"/>
    <xf numFmtId="165" fontId="58" fillId="0" borderId="0" applyFont="0" applyFill="0" applyBorder="0" applyAlignment="0" applyProtection="0"/>
    <xf numFmtId="0" fontId="44" fillId="0" borderId="0"/>
    <xf numFmtId="0" fontId="43" fillId="0" borderId="0"/>
    <xf numFmtId="0" fontId="42" fillId="0" borderId="0"/>
    <xf numFmtId="49" fontId="104" fillId="0" borderId="0">
      <alignment horizontal="centerContinuous" vertical="top" wrapText="1"/>
    </xf>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6" borderId="0" applyNumberFormat="0" applyBorder="0" applyAlignment="0" applyProtection="0"/>
    <xf numFmtId="0" fontId="105" fillId="9" borderId="0" applyNumberFormat="0" applyBorder="0" applyAlignment="0" applyProtection="0"/>
    <xf numFmtId="0" fontId="10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20" borderId="0" applyNumberFormat="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4" borderId="0" applyNumberFormat="0" applyBorder="0" applyAlignment="0" applyProtection="0"/>
    <xf numFmtId="0" fontId="110" fillId="21" borderId="4" applyNumberFormat="0" applyAlignment="0" applyProtection="0"/>
    <xf numFmtId="0" fontId="111" fillId="22" borderId="5" applyNumberFormat="0" applyAlignment="0" applyProtection="0"/>
    <xf numFmtId="38" fontId="103" fillId="0" borderId="0" applyFont="0" applyFill="0" applyBorder="0" applyAlignment="0" applyProtection="0"/>
    <xf numFmtId="169" fontId="59" fillId="0" borderId="0" applyFont="0" applyFill="0" applyBorder="0" applyAlignment="0" applyProtection="0"/>
    <xf numFmtId="183" fontId="103" fillId="0" borderId="0" applyFont="0" applyFill="0" applyBorder="0" applyAlignment="0" applyProtection="0"/>
    <xf numFmtId="185" fontId="112" fillId="0" borderId="0">
      <protection locked="0"/>
    </xf>
    <xf numFmtId="0" fontId="113" fillId="0" borderId="0" applyNumberFormat="0" applyFill="0" applyBorder="0" applyAlignment="0" applyProtection="0"/>
    <xf numFmtId="185" fontId="112" fillId="0" borderId="0">
      <protection locked="0"/>
    </xf>
    <xf numFmtId="185" fontId="118" fillId="0" borderId="0">
      <protection locked="0"/>
    </xf>
    <xf numFmtId="185" fontId="118" fillId="0" borderId="0">
      <protection locked="0"/>
    </xf>
    <xf numFmtId="0" fontId="64" fillId="0" borderId="0"/>
    <xf numFmtId="0" fontId="120" fillId="8" borderId="4" applyNumberFormat="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21" fillId="0" borderId="9" applyNumberFormat="0" applyFill="0" applyAlignment="0" applyProtection="0"/>
    <xf numFmtId="0" fontId="105" fillId="24" borderId="10" applyNumberFormat="0" applyFont="0" applyAlignment="0" applyProtection="0"/>
    <xf numFmtId="172" fontId="119" fillId="0" borderId="0" applyFont="0" applyFill="0" applyBorder="0" applyAlignment="0" applyProtection="0"/>
    <xf numFmtId="0" fontId="123" fillId="21" borderId="11" applyNumberFormat="0" applyAlignment="0" applyProtection="0"/>
    <xf numFmtId="0" fontId="58" fillId="25" borderId="0">
      <alignment horizontal="right" vertical="top"/>
    </xf>
    <xf numFmtId="0" fontId="58" fillId="25" borderId="0">
      <alignment horizontal="center" vertical="center"/>
    </xf>
    <xf numFmtId="0" fontId="58" fillId="25" borderId="0">
      <alignment horizontal="left" vertical="top"/>
    </xf>
    <xf numFmtId="0" fontId="58" fillId="25" borderId="0">
      <alignment horizontal="left" vertical="top"/>
    </xf>
    <xf numFmtId="0" fontId="58" fillId="25" borderId="0">
      <alignment horizontal="right" vertical="top"/>
    </xf>
    <xf numFmtId="0" fontId="58" fillId="25" borderId="0">
      <alignment horizontal="right" vertical="top"/>
    </xf>
    <xf numFmtId="0" fontId="124" fillId="0" borderId="0" applyNumberFormat="0" applyFill="0" applyBorder="0" applyAlignment="0" applyProtection="0"/>
    <xf numFmtId="185" fontId="112" fillId="0" borderId="12">
      <protection locked="0"/>
    </xf>
    <xf numFmtId="0" fontId="125" fillId="0" borderId="0" applyNumberForma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184" fontId="129" fillId="0" borderId="0" applyFont="0" applyFill="0" applyBorder="0" applyAlignment="0" applyProtection="0"/>
    <xf numFmtId="0" fontId="104" fillId="0" borderId="3">
      <alignment horizontal="centerContinuous" vertical="top" wrapText="1"/>
    </xf>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40" fontId="103" fillId="0" borderId="0" applyFont="0" applyFill="0" applyBorder="0" applyAlignment="0" applyProtection="0"/>
    <xf numFmtId="0" fontId="141" fillId="5" borderId="0" applyNumberFormat="0" applyBorder="0" applyAlignment="0" applyProtection="0"/>
    <xf numFmtId="49" fontId="104" fillId="0" borderId="1">
      <alignment horizontal="center" vertical="center" wrapText="1"/>
    </xf>
    <xf numFmtId="0" fontId="41" fillId="0" borderId="0"/>
    <xf numFmtId="0" fontId="41"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142" fillId="0" borderId="0"/>
    <xf numFmtId="9" fontId="142" fillId="0" borderId="0" applyFont="0" applyFill="0" applyBorder="0" applyAlignment="0" applyProtection="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58" fillId="0" borderId="0"/>
    <xf numFmtId="0" fontId="7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75" fillId="4"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0" fontId="75" fillId="11" borderId="0" applyNumberFormat="0" applyBorder="0" applyAlignment="0" applyProtection="0"/>
    <xf numFmtId="0" fontId="75" fillId="7" borderId="0" applyNumberFormat="0" applyBorder="0" applyAlignment="0" applyProtection="0"/>
    <xf numFmtId="0" fontId="107" fillId="16" borderId="0" applyNumberFormat="0" applyBorder="0" applyAlignment="0" applyProtection="0"/>
    <xf numFmtId="0" fontId="107" fillId="10" borderId="0" applyNumberFormat="0" applyBorder="0" applyAlignment="0" applyProtection="0"/>
    <xf numFmtId="0" fontId="75" fillId="10"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107" fillId="13" borderId="0" applyNumberFormat="0" applyBorder="0" applyAlignment="0" applyProtection="0"/>
    <xf numFmtId="0" fontId="75" fillId="9" borderId="0" applyNumberFormat="0" applyBorder="0" applyAlignment="0" applyProtection="0"/>
    <xf numFmtId="0" fontId="75" fillId="5"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75" fillId="12" borderId="0" applyNumberFormat="0" applyBorder="0" applyAlignment="0" applyProtection="0"/>
    <xf numFmtId="0" fontId="40" fillId="0" borderId="0"/>
    <xf numFmtId="0" fontId="59" fillId="0" borderId="0"/>
    <xf numFmtId="0" fontId="39" fillId="0" borderId="0"/>
    <xf numFmtId="0" fontId="73" fillId="0" borderId="0"/>
    <xf numFmtId="0" fontId="145" fillId="0" borderId="0"/>
    <xf numFmtId="0" fontId="39" fillId="0" borderId="0"/>
    <xf numFmtId="0" fontId="39" fillId="0" borderId="0"/>
    <xf numFmtId="0" fontId="58" fillId="0" borderId="0"/>
    <xf numFmtId="0" fontId="39" fillId="0" borderId="0"/>
    <xf numFmtId="0" fontId="38" fillId="0" borderId="0"/>
    <xf numFmtId="0" fontId="38" fillId="0" borderId="0"/>
    <xf numFmtId="0" fontId="59" fillId="0" borderId="0"/>
    <xf numFmtId="0" fontId="38" fillId="0" borderId="0"/>
    <xf numFmtId="0" fontId="54" fillId="0" borderId="0"/>
    <xf numFmtId="0" fontId="14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151" fillId="0" borderId="0"/>
    <xf numFmtId="0" fontId="29" fillId="0" borderId="0"/>
    <xf numFmtId="0" fontId="29" fillId="0" borderId="0"/>
    <xf numFmtId="0" fontId="30" fillId="0" borderId="0"/>
    <xf numFmtId="0" fontId="30" fillId="0" borderId="0"/>
    <xf numFmtId="0" fontId="30" fillId="0" borderId="0"/>
    <xf numFmtId="0" fontId="30" fillId="0" borderId="0"/>
    <xf numFmtId="0" fontId="28" fillId="0" borderId="0"/>
    <xf numFmtId="0" fontId="27" fillId="0" borderId="0"/>
    <xf numFmtId="0" fontId="27" fillId="0" borderId="0"/>
    <xf numFmtId="0" fontId="27" fillId="0" borderId="0"/>
    <xf numFmtId="0" fontId="26" fillId="0" borderId="0"/>
    <xf numFmtId="0" fontId="151" fillId="0" borderId="0"/>
    <xf numFmtId="0" fontId="25" fillId="0" borderId="0"/>
    <xf numFmtId="0" fontId="24" fillId="0" borderId="0"/>
    <xf numFmtId="0" fontId="24" fillId="0" borderId="0"/>
    <xf numFmtId="0" fontId="23" fillId="0" borderId="0"/>
    <xf numFmtId="0" fontId="22" fillId="0" borderId="0"/>
    <xf numFmtId="0" fontId="157" fillId="0" borderId="0"/>
    <xf numFmtId="0" fontId="21" fillId="0" borderId="0"/>
    <xf numFmtId="0" fontId="58" fillId="0" borderId="0"/>
    <xf numFmtId="165" fontId="58" fillId="0" borderId="0" applyFont="0" applyFill="0" applyBorder="0" applyAlignment="0" applyProtection="0"/>
    <xf numFmtId="0" fontId="20" fillId="0" borderId="0"/>
    <xf numFmtId="0" fontId="19" fillId="0" borderId="0"/>
    <xf numFmtId="0" fontId="18" fillId="0" borderId="0"/>
    <xf numFmtId="0" fontId="29"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42" fillId="0" borderId="0"/>
    <xf numFmtId="0" fontId="29" fillId="0" borderId="0"/>
    <xf numFmtId="0" fontId="10" fillId="0" borderId="0"/>
    <xf numFmtId="0" fontId="9" fillId="0" borderId="0"/>
    <xf numFmtId="0" fontId="9" fillId="0" borderId="0"/>
    <xf numFmtId="0" fontId="8" fillId="0" borderId="0"/>
    <xf numFmtId="0" fontId="8" fillId="0" borderId="0"/>
    <xf numFmtId="0" fontId="165" fillId="0" borderId="0"/>
    <xf numFmtId="0" fontId="167" fillId="0" borderId="28" applyNumberFormat="0" applyFill="0" applyAlignment="0" applyProtection="0"/>
    <xf numFmtId="0" fontId="168" fillId="0" borderId="29" applyNumberFormat="0" applyFill="0" applyAlignment="0" applyProtection="0"/>
    <xf numFmtId="0" fontId="169" fillId="0" borderId="30" applyNumberFormat="0" applyFill="0" applyAlignment="0" applyProtection="0"/>
    <xf numFmtId="0" fontId="169" fillId="0" borderId="0" applyNumberFormat="0" applyFill="0" applyBorder="0" applyAlignment="0" applyProtection="0"/>
    <xf numFmtId="0" fontId="170" fillId="26" borderId="0" applyNumberFormat="0" applyBorder="0" applyAlignment="0" applyProtection="0"/>
    <xf numFmtId="0" fontId="172" fillId="28" borderId="0" applyNumberFormat="0" applyBorder="0" applyAlignment="0" applyProtection="0"/>
    <xf numFmtId="0" fontId="107" fillId="15" borderId="0" applyNumberFormat="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0" fontId="282" fillId="5" borderId="0" applyNumberFormat="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202" fontId="7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7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7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7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7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7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3" borderId="0" applyNumberFormat="0" applyBorder="0" applyAlignment="0" applyProtection="0"/>
    <xf numFmtId="202" fontId="75" fillId="4" borderId="0" applyNumberFormat="0" applyBorder="0" applyAlignment="0" applyProtection="0"/>
    <xf numFmtId="202" fontId="75" fillId="5" borderId="0" applyNumberFormat="0" applyBorder="0" applyAlignment="0" applyProtection="0"/>
    <xf numFmtId="202" fontId="75" fillId="6" borderId="0" applyNumberFormat="0" applyBorder="0" applyAlignment="0" applyProtection="0"/>
    <xf numFmtId="202" fontId="75" fillId="7" borderId="0" applyNumberFormat="0" applyBorder="0" applyAlignment="0" applyProtection="0"/>
    <xf numFmtId="202" fontId="75" fillId="8" borderId="0" applyNumberFormat="0" applyBorder="0" applyAlignment="0" applyProtection="0"/>
    <xf numFmtId="197" fontId="79" fillId="0" borderId="0" applyFont="0" applyFill="0" applyBorder="0" applyAlignment="0" applyProtection="0"/>
    <xf numFmtId="198" fontId="79" fillId="0" borderId="0" applyFont="0" applyFill="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7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7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7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75" fillId="9" borderId="0" applyNumberFormat="0" applyBorder="0" applyAlignment="0" applyProtection="0"/>
    <xf numFmtId="202" fontId="75" fillId="10" borderId="0" applyNumberFormat="0" applyBorder="0" applyAlignment="0" applyProtection="0"/>
    <xf numFmtId="202" fontId="75" fillId="11" borderId="0" applyNumberFormat="0" applyBorder="0" applyAlignment="0" applyProtection="0"/>
    <xf numFmtId="202" fontId="75" fillId="6" borderId="0" applyNumberFormat="0" applyBorder="0" applyAlignment="0" applyProtection="0"/>
    <xf numFmtId="202" fontId="75" fillId="9" borderId="0" applyNumberFormat="0" applyBorder="0" applyAlignment="0" applyProtection="0"/>
    <xf numFmtId="202" fontId="75" fillId="12" borderId="0" applyNumberFormat="0" applyBorder="0" applyAlignment="0" applyProtection="0"/>
    <xf numFmtId="199" fontId="185" fillId="0" borderId="0" applyFont="0" applyFill="0" applyBorder="0" applyAlignment="0" applyProtection="0"/>
    <xf numFmtId="202" fontId="107"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7"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7"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7"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7"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7"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7" fillId="13" borderId="0" applyNumberFormat="0" applyBorder="0" applyAlignment="0" applyProtection="0"/>
    <xf numFmtId="202" fontId="107" fillId="10" borderId="0" applyNumberFormat="0" applyBorder="0" applyAlignment="0" applyProtection="0"/>
    <xf numFmtId="202" fontId="107" fillId="11"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07" fillId="16" borderId="0" applyNumberFormat="0" applyBorder="0" applyAlignment="0" applyProtection="0"/>
    <xf numFmtId="202" fontId="107"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7"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7"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7"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7"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7"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0" fontId="140" fillId="0" borderId="0" applyNumberFormat="0" applyFill="0" applyBorder="0" applyAlignment="0" applyProtection="0"/>
    <xf numFmtId="202" fontId="108" fillId="0" borderId="0" applyNumberFormat="0" applyFill="0" applyBorder="0" applyAlignment="0" applyProtection="0">
      <alignment vertical="top"/>
      <protection locked="0"/>
    </xf>
    <xf numFmtId="0" fontId="281" fillId="0" borderId="0" applyNumberFormat="0" applyFill="0" applyBorder="0" applyAlignment="0" applyProtection="0"/>
    <xf numFmtId="202" fontId="108" fillId="0" borderId="0" applyNumberFormat="0" applyFill="0" applyBorder="0" applyAlignment="0" applyProtection="0">
      <alignment vertical="top"/>
      <protection locked="0"/>
    </xf>
    <xf numFmtId="202" fontId="186" fillId="0" borderId="37">
      <protection hidden="1"/>
    </xf>
    <xf numFmtId="202" fontId="187" fillId="21" borderId="37" applyNumberFormat="0" applyFont="0" applyBorder="0" applyAlignment="0" applyProtection="0">
      <protection hidden="1"/>
    </xf>
    <xf numFmtId="202" fontId="188" fillId="0" borderId="37">
      <protection hidden="1"/>
    </xf>
    <xf numFmtId="202" fontId="137"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28"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89" fillId="0" borderId="38" applyNumberFormat="0" applyFont="0" applyFill="0" applyAlignment="0" applyProtection="0"/>
    <xf numFmtId="202" fontId="134"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1" fontId="190" fillId="57" borderId="39">
      <alignment horizontal="right" vertical="center"/>
    </xf>
    <xf numFmtId="202" fontId="191" fillId="57" borderId="39">
      <alignment horizontal="right" vertical="center"/>
    </xf>
    <xf numFmtId="202" fontId="79" fillId="57" borderId="40"/>
    <xf numFmtId="202" fontId="190" fillId="58" borderId="39">
      <alignment horizontal="center" vertical="center"/>
    </xf>
    <xf numFmtId="1" fontId="190" fillId="57" borderId="39">
      <alignment horizontal="right" vertical="center"/>
    </xf>
    <xf numFmtId="202" fontId="79" fillId="57" borderId="0"/>
    <xf numFmtId="202" fontId="79" fillId="57" borderId="0"/>
    <xf numFmtId="202" fontId="192" fillId="57" borderId="39">
      <alignment horizontal="left" vertical="center"/>
    </xf>
    <xf numFmtId="202" fontId="192" fillId="57" borderId="41">
      <alignment vertical="center"/>
    </xf>
    <xf numFmtId="202" fontId="193" fillId="57" borderId="42">
      <alignment vertical="center"/>
    </xf>
    <xf numFmtId="202" fontId="192" fillId="57" borderId="39"/>
    <xf numFmtId="202" fontId="191" fillId="57" borderId="39">
      <alignment horizontal="right" vertical="center"/>
    </xf>
    <xf numFmtId="202" fontId="194" fillId="59" borderId="39">
      <alignment horizontal="left" vertical="center"/>
    </xf>
    <xf numFmtId="202" fontId="194" fillId="59" borderId="39">
      <alignment horizontal="left" vertical="center"/>
    </xf>
    <xf numFmtId="202" fontId="59" fillId="57" borderId="39">
      <alignment horizontal="left" vertical="center"/>
    </xf>
    <xf numFmtId="202" fontId="195" fillId="57" borderId="40"/>
    <xf numFmtId="202" fontId="190" fillId="58" borderId="39">
      <alignment horizontal="left" vertical="center"/>
    </xf>
    <xf numFmtId="200" fontId="196" fillId="0" borderId="0"/>
    <xf numFmtId="200" fontId="196" fillId="0" borderId="0"/>
    <xf numFmtId="200" fontId="196" fillId="0" borderId="0"/>
    <xf numFmtId="200" fontId="196" fillId="0" borderId="0"/>
    <xf numFmtId="200" fontId="196" fillId="0" borderId="0"/>
    <xf numFmtId="200" fontId="196" fillId="0" borderId="0"/>
    <xf numFmtId="200" fontId="196" fillId="0" borderId="0"/>
    <xf numFmtId="200" fontId="196" fillId="0" borderId="0"/>
    <xf numFmtId="0" fontId="281" fillId="0" borderId="0" applyNumberFormat="0" applyFill="0" applyBorder="0" applyAlignment="0" applyProtection="0"/>
    <xf numFmtId="41" fontId="197" fillId="0" borderId="0" applyFont="0" applyFill="0" applyBorder="0" applyAlignment="0" applyProtection="0"/>
    <xf numFmtId="193" fontId="59" fillId="0" borderId="0" applyFont="0" applyFill="0" applyBorder="0" applyAlignment="0" applyProtection="0"/>
    <xf numFmtId="0" fontId="269" fillId="8" borderId="4" applyNumberFormat="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0" fontId="197" fillId="0" borderId="0" applyFont="0" applyFill="0" applyBorder="0" applyAlignment="0" applyProtection="0"/>
    <xf numFmtId="194" fontId="198" fillId="0" borderId="0">
      <alignment horizontal="right" vertical="top"/>
    </xf>
    <xf numFmtId="3" fontId="199" fillId="0" borderId="0" applyFont="0" applyFill="0" applyBorder="0" applyAlignment="0" applyProtection="0"/>
    <xf numFmtId="202" fontId="200" fillId="0" borderId="0"/>
    <xf numFmtId="3" fontId="79" fillId="0" borderId="0" applyFill="0" applyBorder="0" applyAlignment="0" applyProtection="0"/>
    <xf numFmtId="202" fontId="201" fillId="0" borderId="0"/>
    <xf numFmtId="202" fontId="201" fillId="0" borderId="0"/>
    <xf numFmtId="190" fontId="103" fillId="0" borderId="0" applyFont="0" applyFill="0" applyBorder="0" applyAlignment="0" applyProtection="0"/>
    <xf numFmtId="201" fontId="199" fillId="0" borderId="0" applyFont="0" applyFill="0" applyBorder="0" applyAlignment="0" applyProtection="0"/>
    <xf numFmtId="202" fontId="189" fillId="0" borderId="0" applyFont="0" applyFill="0" applyBorder="0" applyAlignment="0" applyProtection="0"/>
    <xf numFmtId="202" fontId="202" fillId="0" borderId="0" applyFont="0" applyFill="0" applyBorder="0" applyAlignment="0" applyProtection="0"/>
    <xf numFmtId="202" fontId="138"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3" fontId="203" fillId="0" borderId="0" applyFont="0" applyFill="0" applyBorder="0" applyAlignment="0" applyProtection="0"/>
    <xf numFmtId="204" fontId="203" fillId="0" borderId="0" applyFont="0" applyFill="0" applyBorder="0" applyAlignment="0" applyProtection="0"/>
    <xf numFmtId="202" fontId="204" fillId="0" borderId="0">
      <protection locked="0"/>
    </xf>
    <xf numFmtId="202" fontId="204" fillId="0" borderId="0">
      <protection locked="0"/>
    </xf>
    <xf numFmtId="202" fontId="205" fillId="0" borderId="0">
      <protection locked="0"/>
    </xf>
    <xf numFmtId="202" fontId="204" fillId="0" borderId="0">
      <protection locked="0"/>
    </xf>
    <xf numFmtId="202" fontId="206" fillId="0" borderId="0"/>
    <xf numFmtId="202" fontId="204" fillId="0" borderId="0">
      <protection locked="0"/>
    </xf>
    <xf numFmtId="202" fontId="207" fillId="0" borderId="0"/>
    <xf numFmtId="202" fontId="204" fillId="0" borderId="0">
      <protection locked="0"/>
    </xf>
    <xf numFmtId="202" fontId="207" fillId="0" borderId="0"/>
    <xf numFmtId="202" fontId="205" fillId="0" borderId="0">
      <protection locked="0"/>
    </xf>
    <xf numFmtId="202" fontId="207" fillId="0" borderId="0"/>
    <xf numFmtId="3" fontId="189" fillId="0" borderId="0" applyFont="0" applyFill="0" applyBorder="0" applyAlignment="0" applyProtection="0"/>
    <xf numFmtId="3" fontId="189" fillId="0" borderId="0" applyFont="0" applyFill="0" applyBorder="0" applyAlignment="0" applyProtection="0"/>
    <xf numFmtId="0" fontId="269" fillId="8" borderId="4" applyNumberFormat="0" applyAlignment="0" applyProtection="0"/>
    <xf numFmtId="202" fontId="207" fillId="0" borderId="0"/>
    <xf numFmtId="202" fontId="208" fillId="0" borderId="0"/>
    <xf numFmtId="202" fontId="207" fillId="0" borderId="0"/>
    <xf numFmtId="202" fontId="200" fillId="0" borderId="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38" fontId="209" fillId="58" borderId="0" applyNumberFormat="0" applyBorder="0" applyAlignment="0" applyProtection="0"/>
    <xf numFmtId="202" fontId="130"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31"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32"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32"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0" fontId="261" fillId="15" borderId="0" applyNumberFormat="0" applyBorder="0" applyAlignment="0" applyProtection="0"/>
    <xf numFmtId="0" fontId="107" fillId="20" borderId="0" applyNumberFormat="0" applyBorder="0" applyAlignment="0" applyProtection="0"/>
    <xf numFmtId="202" fontId="210" fillId="0" borderId="0" applyNumberFormat="0" applyFill="0" applyBorder="0" applyAlignment="0" applyProtection="0">
      <alignment vertical="top"/>
      <protection locked="0"/>
    </xf>
    <xf numFmtId="202" fontId="212" fillId="0" borderId="0" applyNumberFormat="0" applyFill="0" applyBorder="0" applyAlignment="0" applyProtection="0">
      <alignment vertical="top"/>
      <protection locked="0"/>
    </xf>
    <xf numFmtId="0" fontId="261" fillId="20" borderId="0" applyNumberFormat="0" applyBorder="0" applyAlignment="0" applyProtection="0"/>
    <xf numFmtId="202" fontId="59" fillId="0" borderId="0"/>
    <xf numFmtId="205" fontId="79" fillId="0" borderId="0" applyFont="0" applyFill="0" applyBorder="0" applyAlignment="0" applyProtection="0"/>
    <xf numFmtId="206" fontId="79" fillId="0" borderId="0" applyFont="0" applyFill="0" applyBorder="0" applyAlignment="0" applyProtection="0"/>
    <xf numFmtId="202" fontId="126" fillId="8" borderId="4" applyNumberFormat="0" applyAlignment="0" applyProtection="0"/>
    <xf numFmtId="10" fontId="209" fillId="57" borderId="39" applyNumberFormat="0" applyBorder="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0" fontId="181" fillId="0" borderId="0" applyNumberFormat="0" applyFill="0" applyBorder="0" applyAlignment="0" applyProtection="0">
      <alignment vertical="top"/>
      <protection locked="0"/>
    </xf>
    <xf numFmtId="202"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202" fontId="181" fillId="0" borderId="0" applyNumberFormat="0" applyFill="0" applyBorder="0" applyAlignment="0" applyProtection="0">
      <alignment vertical="top"/>
      <protection locked="0"/>
    </xf>
    <xf numFmtId="177" fontId="214" fillId="0" borderId="0"/>
    <xf numFmtId="202" fontId="207" fillId="0" borderId="43"/>
    <xf numFmtId="202" fontId="139"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215" fillId="0" borderId="37">
      <alignment horizontal="left"/>
      <protection locked="0"/>
    </xf>
    <xf numFmtId="202" fontId="216" fillId="0" borderId="0" applyNumberFormat="0" applyFill="0" applyBorder="0" applyAlignment="0" applyProtection="0">
      <alignment vertical="top"/>
      <protection locked="0"/>
    </xf>
    <xf numFmtId="207" fontId="189" fillId="0" borderId="0" applyFont="0" applyFill="0" applyBorder="0" applyAlignment="0" applyProtection="0"/>
    <xf numFmtId="41" fontId="197" fillId="0" borderId="0" applyFont="0" applyFill="0" applyBorder="0" applyAlignment="0" applyProtection="0"/>
    <xf numFmtId="43" fontId="197" fillId="0" borderId="0" applyFont="0" applyFill="0" applyBorder="0" applyAlignment="0" applyProtection="0"/>
    <xf numFmtId="189" fontId="189" fillId="0" borderId="0" applyFont="0" applyFill="0" applyBorder="0" applyAlignment="0" applyProtection="0"/>
    <xf numFmtId="191" fontId="197" fillId="0" borderId="0" applyFont="0" applyFill="0" applyBorder="0" applyAlignment="0" applyProtection="0"/>
    <xf numFmtId="192" fontId="197" fillId="0" borderId="0" applyFont="0" applyFill="0" applyBorder="0" applyAlignment="0" applyProtection="0"/>
    <xf numFmtId="202" fontId="217" fillId="0" borderId="0"/>
    <xf numFmtId="202" fontId="136"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218" fillId="0" borderId="0"/>
    <xf numFmtId="202" fontId="182" fillId="0" borderId="0"/>
    <xf numFmtId="202" fontId="182" fillId="0" borderId="0"/>
    <xf numFmtId="202" fontId="201" fillId="0" borderId="0"/>
    <xf numFmtId="202" fontId="201" fillId="0" borderId="0"/>
    <xf numFmtId="202" fontId="201" fillId="0" borderId="0"/>
    <xf numFmtId="202" fontId="201" fillId="0" borderId="0"/>
    <xf numFmtId="202" fontId="105" fillId="0" borderId="0"/>
    <xf numFmtId="202" fontId="105" fillId="0" borderId="0"/>
    <xf numFmtId="0" fontId="105" fillId="0" borderId="0"/>
    <xf numFmtId="202" fontId="105" fillId="0" borderId="0"/>
    <xf numFmtId="202" fontId="105" fillId="0" borderId="0"/>
    <xf numFmtId="202" fontId="105" fillId="0" borderId="0"/>
    <xf numFmtId="202" fontId="105" fillId="0" borderId="0"/>
    <xf numFmtId="202" fontId="79"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9" fillId="0" borderId="0"/>
    <xf numFmtId="202" fontId="79" fillId="0" borderId="0"/>
    <xf numFmtId="202" fontId="185" fillId="0" borderId="0"/>
    <xf numFmtId="202" fontId="142"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8" fillId="0" borderId="0" applyNumberFormat="0" applyFill="0" applyBorder="0" applyAlignment="0" applyProtection="0"/>
    <xf numFmtId="202" fontId="105" fillId="0" borderId="0"/>
    <xf numFmtId="202" fontId="105" fillId="0" borderId="0"/>
    <xf numFmtId="202" fontId="105" fillId="0" borderId="0"/>
    <xf numFmtId="202" fontId="105" fillId="0" borderId="0"/>
    <xf numFmtId="202" fontId="79" fillId="0" borderId="0"/>
    <xf numFmtId="208" fontId="197" fillId="0" borderId="0" applyFill="0" applyBorder="0" applyAlignment="0" applyProtection="0">
      <alignment horizontal="right"/>
    </xf>
    <xf numFmtId="202" fontId="203" fillId="0" borderId="0"/>
    <xf numFmtId="0" fontId="261" fillId="20" borderId="0" applyNumberFormat="0" applyBorder="0" applyAlignment="0" applyProtection="0"/>
    <xf numFmtId="0" fontId="107" fillId="20" borderId="0" applyNumberFormat="0" applyBorder="0" applyAlignment="0" applyProtection="0"/>
    <xf numFmtId="0" fontId="261" fillId="20" borderId="0" applyNumberFormat="0" applyBorder="0" applyAlignment="0" applyProtection="0"/>
    <xf numFmtId="202" fontId="59" fillId="24" borderId="10" applyNumberFormat="0" applyFont="0" applyAlignment="0" applyProtection="0"/>
    <xf numFmtId="202" fontId="182" fillId="24" borderId="10" applyNumberFormat="0" applyFont="0" applyAlignment="0" applyProtection="0"/>
    <xf numFmtId="202" fontId="105"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49" fontId="219" fillId="0" borderId="0"/>
    <xf numFmtId="202" fontId="127"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9" fontId="203" fillId="0" borderId="0" applyFont="0" applyFill="0" applyBorder="0" applyAlignment="0" applyProtection="0"/>
    <xf numFmtId="210" fontId="203" fillId="0" borderId="0" applyFont="0" applyFill="0" applyBorder="0" applyAlignment="0" applyProtection="0"/>
    <xf numFmtId="202" fontId="200" fillId="0" borderId="0"/>
    <xf numFmtId="10" fontId="79" fillId="0" borderId="0" applyFont="0" applyFill="0" applyBorder="0" applyAlignment="0" applyProtection="0"/>
    <xf numFmtId="9" fontId="79"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211" fontId="79" fillId="0" borderId="0" applyFont="0" applyFill="0" applyBorder="0" applyAlignment="0" applyProtection="0"/>
    <xf numFmtId="212" fontId="185" fillId="0" borderId="0" applyFont="0" applyFill="0" applyBorder="0" applyAlignment="0" applyProtection="0"/>
    <xf numFmtId="213" fontId="185" fillId="0" borderId="0" applyFont="0" applyFill="0" applyBorder="0" applyAlignment="0" applyProtection="0"/>
    <xf numFmtId="2" fontId="189" fillId="0" borderId="0" applyFont="0" applyFill="0" applyBorder="0" applyAlignment="0" applyProtection="0"/>
    <xf numFmtId="214" fontId="197" fillId="0" borderId="0" applyFill="0" applyBorder="0" applyAlignment="0">
      <alignment horizontal="centerContinuous"/>
    </xf>
    <xf numFmtId="202" fontId="185" fillId="0" borderId="0"/>
    <xf numFmtId="202" fontId="220" fillId="0" borderId="37" applyNumberFormat="0" applyFill="0" applyBorder="0" applyAlignment="0" applyProtection="0">
      <protection hidden="1"/>
    </xf>
    <xf numFmtId="173" fontId="221" fillId="0" borderId="0"/>
    <xf numFmtId="202" fontId="222" fillId="0" borderId="0"/>
    <xf numFmtId="202" fontId="79" fillId="0" borderId="0" applyNumberFormat="0"/>
    <xf numFmtId="202" fontId="135"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221" fillId="21" borderId="37"/>
    <xf numFmtId="185" fontId="112" fillId="0" borderId="44">
      <protection locked="0"/>
    </xf>
    <xf numFmtId="202" fontId="223" fillId="0" borderId="13" applyNumberFormat="0" applyFill="0" applyAlignment="0" applyProtection="0"/>
    <xf numFmtId="202" fontId="204" fillId="0" borderId="44">
      <protection locked="0"/>
    </xf>
    <xf numFmtId="202" fontId="217" fillId="0" borderId="0"/>
    <xf numFmtId="202" fontId="140"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224" fillId="0" borderId="0" applyNumberFormat="0" applyFill="0" applyBorder="0" applyAlignment="0" applyProtection="0"/>
    <xf numFmtId="202" fontId="225" fillId="0" borderId="0" applyNumberFormat="0" applyFill="0" applyBorder="0" applyAlignment="0" applyProtection="0"/>
    <xf numFmtId="173" fontId="226" fillId="0" borderId="0">
      <alignment horizontal="right"/>
    </xf>
    <xf numFmtId="202" fontId="107" fillId="17" borderId="0" applyNumberFormat="0" applyBorder="0" applyAlignment="0" applyProtection="0"/>
    <xf numFmtId="202" fontId="107" fillId="18" borderId="0" applyNumberFormat="0" applyBorder="0" applyAlignment="0" applyProtection="0"/>
    <xf numFmtId="202" fontId="107" fillId="19"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07" fillId="20" borderId="0" applyNumberFormat="0" applyBorder="0" applyAlignment="0" applyProtection="0"/>
    <xf numFmtId="202" fontId="126" fillId="8" borderId="4" applyNumberFormat="0" applyAlignment="0" applyProtection="0"/>
    <xf numFmtId="0" fontId="232" fillId="0" borderId="0" applyNumberFormat="0" applyFill="0" applyBorder="0" applyAlignment="0" applyProtection="0"/>
    <xf numFmtId="202" fontId="227" fillId="0" borderId="0" applyProtection="0"/>
    <xf numFmtId="0" fontId="261" fillId="15" borderId="0" applyNumberFormat="0" applyBorder="0" applyAlignment="0" applyProtection="0"/>
    <xf numFmtId="202" fontId="141" fillId="5" borderId="0" applyNumberFormat="0" applyBorder="0" applyAlignment="0" applyProtection="0"/>
    <xf numFmtId="0" fontId="261" fillId="15" borderId="0" applyNumberFormat="0" applyBorder="0" applyAlignment="0" applyProtection="0"/>
    <xf numFmtId="202" fontId="104" fillId="0" borderId="3">
      <alignment horizontal="centerContinuous" vertical="top" wrapText="1"/>
    </xf>
    <xf numFmtId="202" fontId="228" fillId="0" borderId="0" applyProtection="0"/>
    <xf numFmtId="202" fontId="229" fillId="0" borderId="0" applyProtection="0"/>
    <xf numFmtId="202" fontId="139" fillId="0" borderId="9" applyNumberFormat="0" applyFill="0" applyAlignment="0" applyProtection="0"/>
    <xf numFmtId="202" fontId="227" fillId="0" borderId="44" applyProtection="0"/>
    <xf numFmtId="202" fontId="134" fillId="22" borderId="5" applyNumberFormat="0" applyAlignment="0" applyProtection="0"/>
    <xf numFmtId="202" fontId="135" fillId="0" borderId="0" applyNumberFormat="0" applyFill="0" applyBorder="0" applyAlignment="0" applyProtection="0"/>
    <xf numFmtId="202" fontId="128" fillId="21" borderId="4" applyNumberFormat="0" applyAlignment="0" applyProtection="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0" fontId="142"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75" fillId="0" borderId="0"/>
    <xf numFmtId="202" fontId="75" fillId="0" borderId="0"/>
    <xf numFmtId="202" fontId="75" fillId="0" borderId="0"/>
    <xf numFmtId="202" fontId="75" fillId="0" borderId="0"/>
    <xf numFmtId="202" fontId="75" fillId="0" borderId="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0" fontId="235" fillId="0" borderId="0"/>
    <xf numFmtId="202" fontId="75" fillId="0" borderId="0"/>
    <xf numFmtId="202" fontId="58" fillId="0" borderId="0"/>
    <xf numFmtId="202" fontId="75"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42" fillId="0" borderId="0"/>
    <xf numFmtId="202" fontId="58" fillId="0" borderId="0"/>
    <xf numFmtId="202" fontId="75" fillId="0" borderId="0"/>
    <xf numFmtId="202" fontId="184" fillId="0" borderId="0"/>
    <xf numFmtId="202" fontId="184" fillId="0" borderId="0"/>
    <xf numFmtId="202" fontId="59"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75" fillId="0" borderId="0"/>
    <xf numFmtId="202" fontId="58" fillId="0" borderId="0"/>
    <xf numFmtId="202" fontId="75" fillId="0" borderId="0"/>
    <xf numFmtId="202" fontId="75" fillId="0" borderId="0"/>
    <xf numFmtId="202" fontId="75" fillId="0" borderId="0"/>
    <xf numFmtId="202" fontId="133" fillId="0" borderId="13" applyNumberFormat="0" applyFill="0" applyAlignment="0" applyProtection="0"/>
    <xf numFmtId="202" fontId="137" fillId="4" borderId="0" applyNumberFormat="0" applyBorder="0" applyAlignment="0" applyProtection="0"/>
    <xf numFmtId="202" fontId="59" fillId="24" borderId="10" applyNumberFormat="0" applyFont="0" applyAlignment="0" applyProtection="0"/>
    <xf numFmtId="0" fontId="261" fillId="14" borderId="0" applyNumberFormat="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202" fontId="127" fillId="21" borderId="11" applyNumberFormat="0" applyAlignment="0" applyProtection="0"/>
    <xf numFmtId="202" fontId="136" fillId="23" borderId="0" applyNumberFormat="0" applyBorder="0" applyAlignment="0" applyProtection="0"/>
    <xf numFmtId="202" fontId="183" fillId="0" borderId="0"/>
    <xf numFmtId="202" fontId="227" fillId="0" borderId="0"/>
    <xf numFmtId="202" fontId="140" fillId="0" borderId="0" applyNumberFormat="0" applyFill="0" applyBorder="0" applyAlignment="0" applyProtection="0"/>
    <xf numFmtId="202" fontId="13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 fontId="227" fillId="0" borderId="0" applyProtection="0"/>
    <xf numFmtId="179" fontId="75" fillId="0" borderId="0" applyFont="0" applyFill="0" applyBorder="0" applyAlignment="0" applyProtection="0"/>
    <xf numFmtId="0" fontId="7" fillId="0" borderId="0"/>
    <xf numFmtId="0" fontId="170" fillId="26" borderId="0" applyNumberFormat="0" applyBorder="0" applyAlignment="0" applyProtection="0"/>
    <xf numFmtId="49" fontId="104" fillId="0" borderId="39">
      <alignment horizontal="center" vertical="center" wrapText="1"/>
    </xf>
    <xf numFmtId="0" fontId="261" fillId="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141" fillId="5" borderId="0" applyNumberFormat="0" applyBorder="0" applyAlignment="0" applyProtection="0"/>
    <xf numFmtId="0" fontId="282" fillId="5"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282" fillId="5" borderId="0" applyNumberFormat="0" applyBorder="0" applyAlignment="0" applyProtection="0"/>
    <xf numFmtId="179" fontId="59" fillId="0" borderId="0" applyFont="0" applyFill="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261" fillId="20" borderId="0" applyNumberFormat="0" applyBorder="0" applyAlignment="0" applyProtection="0"/>
    <xf numFmtId="0" fontId="261" fillId="15"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26" fillId="23" borderId="4" applyNumberFormat="0" applyAlignment="0" applyProtection="0"/>
    <xf numFmtId="0" fontId="126" fillId="23" borderId="4" applyNumberFormat="0" applyAlignment="0" applyProtection="0"/>
    <xf numFmtId="0" fontId="127" fillId="25" borderId="11" applyNumberFormat="0" applyAlignment="0" applyProtection="0"/>
    <xf numFmtId="0" fontId="127" fillId="25" borderId="11" applyNumberFormat="0" applyAlignment="0" applyProtection="0"/>
    <xf numFmtId="0" fontId="230" fillId="25" borderId="4" applyNumberFormat="0" applyAlignment="0" applyProtection="0"/>
    <xf numFmtId="0" fontId="230" fillId="25" borderId="4" applyNumberFormat="0" applyAlignment="0" applyProtection="0"/>
    <xf numFmtId="0" fontId="236" fillId="0" borderId="0" applyNumberFormat="0" applyFill="0" applyBorder="0" applyAlignment="0" applyProtection="0">
      <alignment vertical="top"/>
      <protection locked="0"/>
    </xf>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133" fillId="0" borderId="48" applyNumberFormat="0" applyFill="0" applyAlignment="0" applyProtection="0"/>
    <xf numFmtId="0" fontId="133" fillId="0" borderId="48" applyNumberFormat="0" applyFill="0" applyAlignment="0" applyProtection="0"/>
    <xf numFmtId="0" fontId="261" fillId="15" borderId="0" applyNumberFormat="0" applyBorder="0" applyAlignment="0" applyProtection="0"/>
    <xf numFmtId="0" fontId="261" fillId="14" borderId="0" applyNumberFormat="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59" fillId="0" borderId="0"/>
    <xf numFmtId="0" fontId="59" fillId="0" borderId="0"/>
    <xf numFmtId="0" fontId="59" fillId="0" borderId="0"/>
    <xf numFmtId="0" fontId="29" fillId="0" borderId="0"/>
    <xf numFmtId="0" fontId="7" fillId="0" borderId="0"/>
    <xf numFmtId="0" fontId="59" fillId="0" borderId="0"/>
    <xf numFmtId="0" fontId="242" fillId="0" borderId="0"/>
    <xf numFmtId="0" fontId="59" fillId="0" borderId="0"/>
    <xf numFmtId="0" fontId="242" fillId="0" borderId="0"/>
    <xf numFmtId="0" fontId="242" fillId="0" borderId="0"/>
    <xf numFmtId="0" fontId="59" fillId="0" borderId="0"/>
    <xf numFmtId="0" fontId="59" fillId="0" borderId="0"/>
    <xf numFmtId="0" fontId="59" fillId="0" borderId="0"/>
    <xf numFmtId="0" fontId="137" fillId="6" borderId="0" applyNumberFormat="0" applyBorder="0" applyAlignment="0" applyProtection="0"/>
    <xf numFmtId="0" fontId="137" fillId="6" borderId="0" applyNumberFormat="0" applyBorder="0" applyAlignment="0" applyProtection="0"/>
    <xf numFmtId="0" fontId="261" fillId="19" borderId="0" applyNumberFormat="0" applyBorder="0" applyAlignment="0" applyProtection="0"/>
    <xf numFmtId="0" fontId="261" fillId="14" borderId="0" applyNumberFormat="0" applyBorder="0" applyAlignment="0" applyProtection="0"/>
    <xf numFmtId="0" fontId="107" fillId="14" borderId="0" applyNumberFormat="0" applyBorder="0" applyAlignment="0" applyProtection="0"/>
    <xf numFmtId="0" fontId="140" fillId="0" borderId="49" applyNumberFormat="0" applyFill="0" applyAlignment="0" applyProtection="0"/>
    <xf numFmtId="0" fontId="140" fillId="0" borderId="49" applyNumberFormat="0" applyFill="0" applyAlignment="0" applyProtection="0"/>
    <xf numFmtId="0" fontId="75" fillId="0" borderId="0"/>
    <xf numFmtId="219" fontId="75" fillId="9" borderId="0" applyNumberFormat="0" applyBorder="0" applyAlignment="0" applyProtection="0"/>
    <xf numFmtId="0" fontId="141" fillId="7" borderId="0" applyNumberFormat="0" applyBorder="0" applyAlignment="0" applyProtection="0"/>
    <xf numFmtId="0" fontId="141" fillId="7" borderId="0" applyNumberFormat="0" applyBorder="0" applyAlignment="0" applyProtection="0"/>
    <xf numFmtId="0" fontId="254" fillId="0" borderId="0"/>
    <xf numFmtId="0" fontId="29" fillId="0" borderId="0"/>
    <xf numFmtId="43" fontId="29" fillId="0" borderId="0" applyFont="0" applyFill="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53" fillId="36" borderId="0" applyNumberFormat="0" applyBorder="0" applyAlignment="0" applyProtection="0"/>
    <xf numFmtId="0" fontId="253" fillId="40" borderId="0" applyNumberFormat="0" applyBorder="0" applyAlignment="0" applyProtection="0"/>
    <xf numFmtId="0" fontId="253" fillId="44" borderId="0" applyNumberFormat="0" applyBorder="0" applyAlignment="0" applyProtection="0"/>
    <xf numFmtId="0" fontId="253" fillId="48" borderId="0" applyNumberFormat="0" applyBorder="0" applyAlignment="0" applyProtection="0"/>
    <xf numFmtId="0" fontId="253" fillId="52" borderId="0" applyNumberFormat="0" applyBorder="0" applyAlignment="0" applyProtection="0"/>
    <xf numFmtId="0" fontId="253" fillId="56" borderId="0" applyNumberFormat="0" applyBorder="0" applyAlignment="0" applyProtection="0"/>
    <xf numFmtId="0" fontId="253" fillId="33" borderId="0" applyNumberFormat="0" applyBorder="0" applyAlignment="0" applyProtection="0"/>
    <xf numFmtId="0" fontId="253" fillId="37" borderId="0" applyNumberFormat="0" applyBorder="0" applyAlignment="0" applyProtection="0"/>
    <xf numFmtId="0" fontId="253" fillId="41" borderId="0" applyNumberFormat="0" applyBorder="0" applyAlignment="0" applyProtection="0"/>
    <xf numFmtId="0" fontId="253" fillId="45" borderId="0" applyNumberFormat="0" applyBorder="0" applyAlignment="0" applyProtection="0"/>
    <xf numFmtId="0" fontId="253" fillId="49" borderId="0" applyNumberFormat="0" applyBorder="0" applyAlignment="0" applyProtection="0"/>
    <xf numFmtId="0" fontId="253" fillId="53" borderId="0" applyNumberFormat="0" applyBorder="0" applyAlignment="0" applyProtection="0"/>
    <xf numFmtId="0" fontId="244" fillId="27" borderId="0" applyNumberFormat="0" applyBorder="0" applyAlignment="0" applyProtection="0"/>
    <xf numFmtId="0" fontId="248" fillId="30" borderId="31" applyNumberFormat="0" applyAlignment="0" applyProtection="0"/>
    <xf numFmtId="0" fontId="250" fillId="31" borderId="34" applyNumberFormat="0" applyAlignment="0" applyProtection="0"/>
    <xf numFmtId="43" fontId="2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92" fontId="79" fillId="0" borderId="0" applyFont="0" applyFill="0" applyBorder="0" applyAlignment="0" applyProtection="0"/>
    <xf numFmtId="0" fontId="252" fillId="0" borderId="0" applyNumberFormat="0" applyFill="0" applyBorder="0" applyAlignment="0" applyProtection="0"/>
    <xf numFmtId="0" fontId="243" fillId="26" borderId="0" applyNumberFormat="0" applyBorder="0" applyAlignment="0" applyProtection="0"/>
    <xf numFmtId="0" fontId="256" fillId="0" borderId="28" applyNumberFormat="0" applyFill="0" applyAlignment="0" applyProtection="0"/>
    <xf numFmtId="0" fontId="257" fillId="0" borderId="29" applyNumberFormat="0" applyFill="0" applyAlignment="0" applyProtection="0"/>
    <xf numFmtId="0" fontId="258" fillId="0" borderId="30" applyNumberFormat="0" applyFill="0" applyAlignment="0" applyProtection="0"/>
    <xf numFmtId="0" fontId="258" fillId="0" borderId="0" applyNumberFormat="0" applyFill="0" applyBorder="0" applyAlignment="0" applyProtection="0"/>
    <xf numFmtId="0" fontId="213"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46" fillId="29" borderId="31" applyNumberFormat="0" applyAlignment="0" applyProtection="0"/>
    <xf numFmtId="0" fontId="249" fillId="0" borderId="33" applyNumberFormat="0" applyFill="0" applyAlignment="0" applyProtection="0"/>
    <xf numFmtId="0" fontId="245" fillId="28" borderId="0" applyNumberFormat="0" applyBorder="0" applyAlignment="0" applyProtection="0"/>
    <xf numFmtId="0" fontId="182" fillId="0" borderId="0"/>
    <xf numFmtId="0" fontId="197" fillId="0" borderId="0"/>
    <xf numFmtId="0" fontId="197" fillId="0" borderId="0"/>
    <xf numFmtId="0" fontId="29" fillId="0" borderId="0"/>
    <xf numFmtId="0" fontId="79" fillId="0" borderId="0"/>
    <xf numFmtId="0" fontId="79" fillId="0" borderId="0"/>
    <xf numFmtId="0" fontId="19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24" borderId="10" applyNumberFormat="0" applyFont="0" applyAlignment="0" applyProtection="0"/>
    <xf numFmtId="0" fontId="182" fillId="24" borderId="10" applyNumberFormat="0" applyFont="0" applyAlignment="0" applyProtection="0"/>
    <xf numFmtId="0" fontId="247" fillId="30" borderId="32" applyNumberFormat="0" applyAlignment="0" applyProtection="0"/>
    <xf numFmtId="0" fontId="255" fillId="0" borderId="0" applyNumberFormat="0" applyFill="0" applyBorder="0" applyAlignment="0" applyProtection="0"/>
    <xf numFmtId="0" fontId="223" fillId="0" borderId="13" applyNumberFormat="0" applyFill="0" applyAlignment="0" applyProtection="0"/>
    <xf numFmtId="0" fontId="204" fillId="0" borderId="44">
      <protection locked="0"/>
    </xf>
    <xf numFmtId="0" fontId="251" fillId="0" borderId="0" applyNumberFormat="0" applyFill="0" applyBorder="0" applyAlignment="0" applyProtection="0"/>
    <xf numFmtId="0" fontId="29" fillId="0" borderId="0"/>
    <xf numFmtId="0" fontId="29" fillId="0" borderId="0"/>
    <xf numFmtId="43" fontId="29" fillId="0" borderId="0" applyFont="0" applyFill="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7" fillId="0" borderId="0"/>
    <xf numFmtId="0" fontId="59" fillId="0" borderId="0"/>
    <xf numFmtId="0" fontId="59" fillId="0" borderId="0"/>
    <xf numFmtId="0" fontId="59" fillId="0" borderId="0"/>
    <xf numFmtId="0" fontId="59" fillId="0" borderId="0"/>
    <xf numFmtId="0" fontId="59" fillId="0" borderId="0"/>
    <xf numFmtId="0" fontId="59" fillId="0" borderId="0"/>
    <xf numFmtId="164" fontId="197" fillId="0" borderId="0" applyFont="0" applyFill="0" applyBorder="0" applyAlignment="0" applyProtection="0"/>
    <xf numFmtId="165" fontId="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202" fontId="142" fillId="0" borderId="0"/>
    <xf numFmtId="0" fontId="7" fillId="0" borderId="0"/>
    <xf numFmtId="0" fontId="7" fillId="0" borderId="0"/>
    <xf numFmtId="0" fontId="261" fillId="18" borderId="0" applyNumberFormat="0" applyBorder="0" applyAlignment="0" applyProtection="0"/>
    <xf numFmtId="0" fontId="282" fillId="5" borderId="0" applyNumberFormat="0" applyBorder="0" applyAlignment="0" applyProtection="0"/>
    <xf numFmtId="0" fontId="141" fillId="5" borderId="0" applyNumberFormat="0" applyBorder="0" applyAlignment="0" applyProtection="0"/>
    <xf numFmtId="219" fontId="105" fillId="6" borderId="0" applyNumberFormat="0" applyBorder="0" applyAlignment="0" applyProtection="0"/>
    <xf numFmtId="0" fontId="105" fillId="10" borderId="0" applyNumberFormat="0" applyBorder="0" applyAlignment="0" applyProtection="0"/>
    <xf numFmtId="0" fontId="75" fillId="8"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2" fontId="205" fillId="0" borderId="0">
      <protection locked="0"/>
    </xf>
    <xf numFmtId="219" fontId="110" fillId="21" borderId="4" applyNumberFormat="0" applyAlignment="0" applyProtection="0"/>
    <xf numFmtId="0" fontId="204" fillId="0" borderId="0">
      <protection locked="0"/>
    </xf>
    <xf numFmtId="2" fontId="204" fillId="0" borderId="0">
      <protection locked="0"/>
    </xf>
    <xf numFmtId="0" fontId="109" fillId="4" borderId="0" applyNumberFormat="0" applyBorder="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0" fontId="117" fillId="0" borderId="8" applyNumberFormat="0" applyFill="0" applyAlignment="0" applyProtection="0"/>
    <xf numFmtId="219" fontId="117" fillId="0" borderId="0" applyNumberFormat="0" applyFill="0" applyBorder="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05" fillId="0" borderId="0"/>
    <xf numFmtId="0" fontId="105" fillId="0" borderId="0"/>
    <xf numFmtId="0" fontId="105" fillId="0" borderId="0"/>
    <xf numFmtId="0" fontId="197" fillId="0" borderId="0" applyBorder="0"/>
    <xf numFmtId="232" fontId="182" fillId="0" borderId="0"/>
    <xf numFmtId="0" fontId="105" fillId="0" borderId="0"/>
    <xf numFmtId="0" fontId="105" fillId="0" borderId="0"/>
    <xf numFmtId="0" fontId="105" fillId="0" borderId="0"/>
    <xf numFmtId="0" fontId="105" fillId="0" borderId="0"/>
    <xf numFmtId="0" fontId="105" fillId="0" borderId="0"/>
    <xf numFmtId="0" fontId="59" fillId="0" borderId="0"/>
    <xf numFmtId="0" fontId="59" fillId="0" borderId="0"/>
    <xf numFmtId="0" fontId="59" fillId="0" borderId="0"/>
    <xf numFmtId="0" fontId="59" fillId="0" borderId="0"/>
    <xf numFmtId="219" fontId="59" fillId="0" borderId="0"/>
    <xf numFmtId="0" fontId="59" fillId="0" borderId="0"/>
    <xf numFmtId="219" fontId="59" fillId="0" borderId="0"/>
    <xf numFmtId="0" fontId="59" fillId="0" borderId="0"/>
    <xf numFmtId="0" fontId="75"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107" fillId="11" borderId="0" applyNumberFormat="0" applyBorder="0" applyAlignment="0" applyProtection="0"/>
    <xf numFmtId="0" fontId="107" fillId="10" borderId="0" applyNumberFormat="0" applyBorder="0" applyAlignment="0" applyProtection="0"/>
    <xf numFmtId="0" fontId="75" fillId="6" borderId="0" applyNumberFormat="0" applyBorder="0" applyAlignment="0" applyProtection="0"/>
    <xf numFmtId="0" fontId="75" fillId="5" borderId="0" applyNumberFormat="0" applyBorder="0" applyAlignment="0" applyProtection="0"/>
    <xf numFmtId="172" fontId="75" fillId="0" borderId="0" applyFon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4" borderId="0" applyNumberFormat="0" applyBorder="0" applyAlignment="0" applyProtection="0"/>
    <xf numFmtId="0" fontId="107" fillId="20" borderId="0" applyNumberFormat="0" applyBorder="0" applyAlignment="0" applyProtection="0"/>
    <xf numFmtId="202" fontId="107" fillId="16"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11" borderId="0" applyNumberFormat="0" applyBorder="0" applyAlignment="0" applyProtection="0"/>
    <xf numFmtId="219" fontId="105" fillId="8" borderId="0" applyNumberFormat="0" applyBorder="0" applyAlignment="0" applyProtection="0"/>
    <xf numFmtId="0" fontId="203" fillId="0" borderId="0" applyNumberFormat="0" applyFont="0" applyFill="0" applyBorder="0" applyAlignment="0" applyProtection="0">
      <alignment vertical="top"/>
    </xf>
    <xf numFmtId="219" fontId="106" fillId="13" borderId="0" applyNumberFormat="0" applyBorder="0" applyAlignment="0" applyProtection="0"/>
    <xf numFmtId="219" fontId="106" fillId="13" borderId="0" applyNumberFormat="0" applyBorder="0" applyAlignment="0" applyProtection="0"/>
    <xf numFmtId="219" fontId="106" fillId="13" borderId="0" applyNumberFormat="0" applyBorder="0" applyAlignment="0" applyProtection="0"/>
    <xf numFmtId="219" fontId="106" fillId="10" borderId="0" applyNumberFormat="0" applyBorder="0" applyAlignment="0" applyProtection="0"/>
    <xf numFmtId="0" fontId="285" fillId="0" borderId="0" applyNumberFormat="0" applyFill="0" applyBorder="0" applyAlignment="0" applyProtection="0"/>
    <xf numFmtId="219" fontId="125" fillId="0" borderId="0" applyNumberFormat="0" applyFill="0" applyBorder="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07" fillId="17" borderId="0" applyNumberFormat="0" applyBorder="0" applyAlignment="0" applyProtection="0"/>
    <xf numFmtId="219" fontId="125" fillId="0" borderId="0" applyNumberFormat="0" applyFill="0" applyBorder="0" applyAlignment="0" applyProtection="0"/>
    <xf numFmtId="219" fontId="107" fillId="15" borderId="0" applyNumberFormat="0" applyBorder="0" applyAlignment="0" applyProtection="0"/>
    <xf numFmtId="219" fontId="141" fillId="5" borderId="0" applyNumberFormat="0" applyBorder="0" applyAlignment="0" applyProtection="0"/>
    <xf numFmtId="219" fontId="126" fillId="8" borderId="4" applyNumberFormat="0" applyAlignment="0" applyProtection="0"/>
    <xf numFmtId="219" fontId="107" fillId="14" borderId="0" applyNumberFormat="0" applyBorder="0" applyAlignment="0" applyProtection="0"/>
    <xf numFmtId="0" fontId="79" fillId="0" borderId="0"/>
    <xf numFmtId="0" fontId="75" fillId="0" borderId="0"/>
    <xf numFmtId="0" fontId="75" fillId="0" borderId="0"/>
    <xf numFmtId="0" fontId="75" fillId="0" borderId="0"/>
    <xf numFmtId="0" fontId="75" fillId="0" borderId="0"/>
    <xf numFmtId="232" fontId="254" fillId="0" borderId="0"/>
    <xf numFmtId="232" fontId="254" fillId="0" borderId="0"/>
    <xf numFmtId="0" fontId="58" fillId="0" borderId="0"/>
    <xf numFmtId="172" fontId="75"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172" fontId="105" fillId="0" borderId="0" applyFont="0" applyFill="0" applyBorder="0" applyAlignment="0" applyProtection="0"/>
    <xf numFmtId="0" fontId="7" fillId="5" borderId="0" applyNumberFormat="0" applyBorder="0" applyAlignment="0" applyProtection="0"/>
    <xf numFmtId="0" fontId="58" fillId="0" borderId="0" applyNumberFormat="0" applyFont="0" applyFill="0" applyBorder="0" applyAlignment="0" applyProtection="0"/>
    <xf numFmtId="0" fontId="107" fillId="18"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43"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42"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0" fontId="7" fillId="0" borderId="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142" fillId="0" borderId="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0" fontId="7" fillId="0" borderId="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7" fillId="0" borderId="0"/>
    <xf numFmtId="172" fontId="203" fillId="0" borderId="0" applyFont="0" applyFill="0" applyBorder="0" applyAlignment="0" applyProtection="0"/>
    <xf numFmtId="0" fontId="7" fillId="47" borderId="0" applyNumberFormat="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38" borderId="0" applyNumberFormat="0" applyBorder="0" applyAlignment="0" applyProtection="0"/>
    <xf numFmtId="0" fontId="7" fillId="6"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172" fontId="75" fillId="0" borderId="0" applyFont="0" applyFill="0" applyBorder="0" applyAlignment="0" applyProtection="0"/>
    <xf numFmtId="0" fontId="7" fillId="5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172" fontId="105" fillId="0" borderId="0" applyFont="0" applyFill="0" applyBorder="0" applyAlignment="0" applyProtection="0"/>
    <xf numFmtId="0" fontId="7" fillId="5" borderId="0" applyNumberFormat="0" applyBorder="0" applyAlignment="0" applyProtection="0"/>
    <xf numFmtId="0" fontId="7" fillId="47"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51" borderId="0" applyNumberFormat="0" applyBorder="0" applyAlignment="0" applyProtection="0"/>
    <xf numFmtId="172" fontId="75" fillId="0" borderId="0" applyFont="0" applyFill="0" applyBorder="0" applyAlignment="0" applyProtection="0"/>
    <xf numFmtId="0" fontId="7" fillId="0" borderId="0"/>
    <xf numFmtId="0" fontId="7" fillId="0" borderId="0"/>
    <xf numFmtId="0" fontId="7" fillId="0" borderId="0"/>
    <xf numFmtId="172" fontId="79"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1"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2" fontId="75" fillId="0" borderId="0" applyFont="0" applyFill="0" applyBorder="0" applyAlignment="0" applyProtection="0"/>
    <xf numFmtId="0" fontId="266" fillId="0" borderId="0">
      <protection locked="0"/>
    </xf>
    <xf numFmtId="0" fontId="64" fillId="10" borderId="0" applyNumberFormat="0" applyBorder="0" applyAlignment="0" applyProtection="0"/>
    <xf numFmtId="0" fontId="107" fillId="13" borderId="0" applyNumberFormat="0" applyBorder="0" applyAlignment="0" applyProtection="0"/>
    <xf numFmtId="0" fontId="261" fillId="11"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128" fillId="21" borderId="4" applyNumberFormat="0" applyAlignment="0" applyProtection="0"/>
    <xf numFmtId="1" fontId="262" fillId="57" borderId="39">
      <alignment horizontal="right" vertical="center"/>
    </xf>
    <xf numFmtId="0" fontId="141" fillId="5" borderId="0" applyNumberFormat="0" applyBorder="0" applyAlignment="0" applyProtection="0"/>
    <xf numFmtId="0" fontId="267" fillId="25" borderId="0">
      <alignment horizontal="left" vertical="top"/>
    </xf>
    <xf numFmtId="0" fontId="268" fillId="25" borderId="0">
      <alignment horizontal="right" vertical="top"/>
    </xf>
    <xf numFmtId="0" fontId="268" fillId="25" borderId="0">
      <alignment horizontal="right" vertical="top"/>
    </xf>
    <xf numFmtId="0" fontId="140" fillId="0" borderId="0" applyNumberFormat="0" applyFill="0" applyBorder="0" applyAlignment="0" applyProtection="0"/>
    <xf numFmtId="0" fontId="107"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9" borderId="0" applyNumberFormat="0" applyBorder="0" applyAlignment="0" applyProtection="0"/>
    <xf numFmtId="0" fontId="107"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70"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128"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2" fillId="0" borderId="6" applyNumberFormat="0" applyFill="0" applyAlignment="0" applyProtection="0"/>
    <xf numFmtId="0" fontId="130" fillId="0" borderId="6" applyNumberFormat="0" applyFill="0" applyAlignment="0" applyProtection="0"/>
    <xf numFmtId="0" fontId="130"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132"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202" fontId="126" fillId="8" borderId="4" applyNumberFormat="0" applyAlignment="0" applyProtection="0"/>
    <xf numFmtId="0" fontId="89" fillId="0" borderId="13" applyNumberFormat="0" applyFill="0" applyAlignment="0" applyProtection="0"/>
    <xf numFmtId="0" fontId="89" fillId="0" borderId="13" applyNumberFormat="0" applyFill="0" applyAlignment="0" applyProtection="0"/>
    <xf numFmtId="0" fontId="133"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5" fillId="22" borderId="5" applyNumberFormat="0" applyAlignment="0" applyProtection="0"/>
    <xf numFmtId="0" fontId="134" fillId="22" borderId="5" applyNumberFormat="0" applyAlignment="0" applyProtection="0"/>
    <xf numFmtId="0" fontId="275" fillId="22" borderId="5" applyNumberFormat="0" applyAlignment="0" applyProtection="0"/>
    <xf numFmtId="0" fontId="275" fillId="22" borderId="5" applyNumberFormat="0" applyAlignment="0" applyProtection="0"/>
    <xf numFmtId="0" fontId="275" fillId="22" borderId="5" applyNumberFormat="0" applyAlignment="0" applyProtection="0"/>
    <xf numFmtId="0" fontId="276" fillId="23" borderId="0" applyNumberFormat="0" applyBorder="0" applyAlignment="0" applyProtection="0"/>
    <xf numFmtId="0" fontId="136" fillId="23" borderId="0" applyNumberFormat="0" applyBorder="0" applyAlignment="0" applyProtection="0"/>
    <xf numFmtId="0" fontId="276" fillId="23" borderId="0" applyNumberFormat="0" applyBorder="0" applyAlignment="0" applyProtection="0"/>
    <xf numFmtId="0" fontId="276" fillId="23" borderId="0" applyNumberFormat="0" applyBorder="0" applyAlignment="0" applyProtection="0"/>
    <xf numFmtId="0" fontId="64" fillId="0" borderId="0"/>
    <xf numFmtId="0" fontId="75" fillId="0" borderId="0"/>
    <xf numFmtId="0" fontId="59" fillId="0" borderId="0"/>
    <xf numFmtId="0" fontId="5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77" fillId="0" borderId="0"/>
    <xf numFmtId="0" fontId="75" fillId="0" borderId="0"/>
    <xf numFmtId="0" fontId="59" fillId="0" borderId="0"/>
    <xf numFmtId="0" fontId="277" fillId="0" borderId="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13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264"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9" fontId="58" fillId="0" borderId="0" applyFont="0" applyFill="0" applyBorder="0" applyAlignment="0" applyProtection="0"/>
    <xf numFmtId="0" fontId="280" fillId="0" borderId="9" applyNumberFormat="0" applyFill="0" applyAlignment="0" applyProtection="0"/>
    <xf numFmtId="0" fontId="280" fillId="0" borderId="9" applyNumberFormat="0" applyFill="0" applyAlignment="0" applyProtection="0"/>
    <xf numFmtId="0" fontId="139"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183" fillId="0" borderId="0"/>
    <xf numFmtId="0" fontId="183" fillId="0" borderId="0"/>
    <xf numFmtId="0" fontId="183" fillId="0" borderId="0"/>
    <xf numFmtId="0" fontId="79" fillId="0" borderId="0"/>
    <xf numFmtId="219" fontId="105" fillId="3" borderId="0" applyNumberFormat="0" applyBorder="0" applyAlignment="0" applyProtection="0"/>
    <xf numFmtId="0" fontId="105" fillId="3" borderId="0" applyNumberFormat="0" applyBorder="0" applyAlignment="0" applyProtection="0"/>
    <xf numFmtId="0" fontId="7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0" fontId="75" fillId="4" borderId="0" applyNumberFormat="0" applyBorder="0" applyAlignment="0" applyProtection="0"/>
    <xf numFmtId="0" fontId="105" fillId="7" borderId="0" applyNumberFormat="0" applyBorder="0" applyAlignment="0" applyProtection="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8" fillId="0" borderId="0" applyNumberFormat="0" applyFill="0" applyBorder="0" applyAlignment="0" applyProtection="0"/>
    <xf numFmtId="202" fontId="105" fillId="0" borderId="0"/>
    <xf numFmtId="202" fontId="105" fillId="0" borderId="0"/>
    <xf numFmtId="202" fontId="79" fillId="0" borderId="0"/>
    <xf numFmtId="202" fontId="105"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200" fillId="0" borderId="0"/>
    <xf numFmtId="202" fontId="185" fillId="0" borderId="0"/>
    <xf numFmtId="202" fontId="220" fillId="0" borderId="37" applyNumberFormat="0" applyFill="0" applyBorder="0" applyAlignment="0" applyProtection="0">
      <protection hidden="1"/>
    </xf>
    <xf numFmtId="202" fontId="222" fillId="0" borderId="0"/>
    <xf numFmtId="202" fontId="79" fillId="0" borderId="0" applyNumberFormat="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221" fillId="21" borderId="37"/>
    <xf numFmtId="185" fontId="112" fillId="0" borderId="44">
      <protection locked="0"/>
    </xf>
    <xf numFmtId="202" fontId="223" fillId="0" borderId="13" applyNumberFormat="0" applyFill="0" applyAlignment="0" applyProtection="0"/>
    <xf numFmtId="202" fontId="217" fillId="0" borderId="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224" fillId="0" borderId="0" applyNumberFormat="0" applyFill="0" applyBorder="0" applyAlignment="0" applyProtection="0"/>
    <xf numFmtId="202" fontId="107" fillId="17" borderId="0" applyNumberFormat="0" applyBorder="0" applyAlignment="0" applyProtection="0"/>
    <xf numFmtId="202" fontId="107" fillId="18" borderId="0" applyNumberFormat="0" applyBorder="0" applyAlignment="0" applyProtection="0"/>
    <xf numFmtId="202" fontId="107" fillId="19"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26" fillId="8" borderId="4" applyNumberFormat="0" applyAlignment="0" applyProtection="0"/>
    <xf numFmtId="202" fontId="227" fillId="0" borderId="0" applyProtection="0"/>
    <xf numFmtId="202" fontId="141" fillId="5" borderId="0" applyNumberFormat="0" applyBorder="0" applyAlignment="0" applyProtection="0"/>
    <xf numFmtId="202" fontId="229" fillId="0" borderId="0" applyProtection="0"/>
    <xf numFmtId="202" fontId="139" fillId="0" borderId="9" applyNumberFormat="0" applyFill="0" applyAlignment="0" applyProtection="0"/>
    <xf numFmtId="202" fontId="227" fillId="0" borderId="44" applyProtection="0"/>
    <xf numFmtId="202" fontId="134" fillId="22" borderId="5" applyNumberFormat="0" applyAlignment="0" applyProtection="0"/>
    <xf numFmtId="202" fontId="135" fillId="0" borderId="0" applyNumberFormat="0" applyFill="0" applyBorder="0" applyAlignment="0" applyProtection="0"/>
    <xf numFmtId="202" fontId="128" fillId="21" borderId="4" applyNumberFormat="0" applyAlignment="0" applyProtection="0"/>
    <xf numFmtId="202" fontId="75" fillId="0" borderId="0"/>
    <xf numFmtId="202" fontId="75" fillId="0" borderId="0"/>
    <xf numFmtId="202" fontId="75"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75" fillId="0" borderId="0"/>
    <xf numFmtId="202" fontId="75" fillId="0" borderId="0"/>
    <xf numFmtId="0" fontId="235" fillId="0" borderId="0"/>
    <xf numFmtId="202" fontId="75" fillId="0" borderId="0"/>
    <xf numFmtId="202" fontId="58"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84" fillId="0" borderId="0"/>
    <xf numFmtId="202" fontId="59" fillId="0" borderId="0"/>
    <xf numFmtId="202" fontId="142" fillId="0" borderId="0"/>
    <xf numFmtId="202" fontId="58" fillId="0" borderId="0" applyNumberFormat="0" applyFont="0" applyFill="0" applyBorder="0" applyAlignment="0" applyProtection="0"/>
    <xf numFmtId="0" fontId="7" fillId="0" borderId="0"/>
    <xf numFmtId="0" fontId="190" fillId="58" borderId="39">
      <alignment horizontal="center" vertical="center"/>
    </xf>
    <xf numFmtId="41" fontId="197" fillId="0" borderId="0" applyFont="0" applyFill="0" applyBorder="0" applyAlignment="0" applyProtection="0"/>
    <xf numFmtId="43" fontId="105" fillId="0" borderId="0" applyFont="0" applyFill="0" applyBorder="0" applyAlignment="0" applyProtection="0"/>
    <xf numFmtId="2" fontId="79" fillId="0" borderId="0" applyFont="0" applyFill="0" applyBorder="0" applyAlignment="0" applyProtection="0"/>
    <xf numFmtId="224" fontId="266" fillId="0" borderId="0">
      <protection locked="0"/>
    </xf>
    <xf numFmtId="219" fontId="105" fillId="12" borderId="0" applyNumberFormat="0" applyBorder="0" applyAlignment="0" applyProtection="0"/>
    <xf numFmtId="202" fontId="75" fillId="0" borderId="0"/>
    <xf numFmtId="219" fontId="75" fillId="11" borderId="0" applyNumberFormat="0" applyBorder="0" applyAlignment="0" applyProtection="0"/>
    <xf numFmtId="219" fontId="75" fillId="9" borderId="0" applyNumberFormat="0" applyBorder="0" applyAlignment="0" applyProtection="0"/>
    <xf numFmtId="219" fontId="106" fillId="13" borderId="0" applyNumberFormat="0" applyBorder="0" applyAlignment="0" applyProtection="0"/>
    <xf numFmtId="219" fontId="110" fillId="21" borderId="4" applyNumberFormat="0" applyAlignment="0" applyProtection="0"/>
    <xf numFmtId="219" fontId="110" fillId="21" borderId="4" applyNumberFormat="0" applyAlignment="0" applyProtection="0"/>
    <xf numFmtId="219" fontId="111" fillId="22" borderId="5" applyNumberFormat="0" applyAlignment="0" applyProtection="0"/>
    <xf numFmtId="0" fontId="287" fillId="0" borderId="0" applyNumberFormat="0" applyFill="0" applyBorder="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45" fontId="79" fillId="0" borderId="0"/>
    <xf numFmtId="0" fontId="29" fillId="0" borderId="0"/>
    <xf numFmtId="0" fontId="197" fillId="0" borderId="0"/>
    <xf numFmtId="0" fontId="197" fillId="0" borderId="0"/>
    <xf numFmtId="0" fontId="59" fillId="0" borderId="0"/>
    <xf numFmtId="0" fontId="29" fillId="0" borderId="0"/>
    <xf numFmtId="0" fontId="29" fillId="0" borderId="0"/>
    <xf numFmtId="0" fontId="318" fillId="0" borderId="0"/>
    <xf numFmtId="245" fontId="79" fillId="0" borderId="0"/>
    <xf numFmtId="0" fontId="7" fillId="0" borderId="0"/>
    <xf numFmtId="0" fontId="7" fillId="0" borderId="0"/>
    <xf numFmtId="0" fontId="7" fillId="0" borderId="0"/>
    <xf numFmtId="0" fontId="7" fillId="0" borderId="0"/>
    <xf numFmtId="0" fontId="7" fillId="0" borderId="0"/>
    <xf numFmtId="0" fontId="29" fillId="0" borderId="0"/>
    <xf numFmtId="0" fontId="218" fillId="0" borderId="0"/>
    <xf numFmtId="0" fontId="58"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2"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5" fillId="6" borderId="0" applyNumberFormat="0" applyBorder="0" applyAlignment="0" applyProtection="0"/>
    <xf numFmtId="0" fontId="64" fillId="11" borderId="0" applyNumberFormat="0" applyBorder="0" applyAlignment="0" applyProtection="0"/>
    <xf numFmtId="0" fontId="261" fillId="14" borderId="0" applyNumberFormat="0" applyBorder="0" applyAlignment="0" applyProtection="0"/>
    <xf numFmtId="0" fontId="64" fillId="6" borderId="0" applyNumberFormat="0" applyBorder="0" applyAlignment="0" applyProtection="0"/>
    <xf numFmtId="0" fontId="79" fillId="0" borderId="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59" fillId="0" borderId="0"/>
    <xf numFmtId="0" fontId="75" fillId="0" borderId="0"/>
    <xf numFmtId="0" fontId="75" fillId="24"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202" fontId="75" fillId="0" borderId="0"/>
    <xf numFmtId="202" fontId="75" fillId="0" borderId="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42" fillId="0" borderId="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75" fillId="0" borderId="0"/>
    <xf numFmtId="202" fontId="75" fillId="0" borderId="0"/>
    <xf numFmtId="202" fontId="75" fillId="0" borderId="0"/>
    <xf numFmtId="202" fontId="133" fillId="0" borderId="13" applyNumberFormat="0" applyFill="0" applyAlignment="0" applyProtection="0"/>
    <xf numFmtId="202" fontId="137" fillId="4" borderId="0" applyNumberFormat="0" applyBorder="0" applyAlignment="0" applyProtection="0"/>
    <xf numFmtId="202" fontId="59" fillId="24" borderId="10" applyNumberFormat="0" applyFont="0" applyAlignment="0" applyProtection="0"/>
    <xf numFmtId="202" fontId="127" fillId="21" borderId="11" applyNumberFormat="0" applyAlignment="0" applyProtection="0"/>
    <xf numFmtId="202" fontId="136" fillId="23" borderId="0" applyNumberFormat="0" applyBorder="0" applyAlignment="0" applyProtection="0"/>
    <xf numFmtId="202" fontId="183" fillId="0" borderId="0"/>
    <xf numFmtId="202" fontId="140" fillId="0" borderId="0" applyNumberFormat="0" applyFill="0" applyBorder="0" applyAlignment="0" applyProtection="0"/>
    <xf numFmtId="202" fontId="138" fillId="0" borderId="0" applyNumberFormat="0" applyFill="0" applyBorder="0" applyAlignment="0" applyProtection="0"/>
    <xf numFmtId="179" fontId="75" fillId="0" borderId="0" applyFont="0" applyFill="0" applyBorder="0" applyAlignment="0" applyProtection="0"/>
    <xf numFmtId="0" fontId="7" fillId="0" borderId="0"/>
    <xf numFmtId="0" fontId="7" fillId="0" borderId="0"/>
    <xf numFmtId="0" fontId="29" fillId="0" borderId="0"/>
    <xf numFmtId="0" fontId="142" fillId="0" borderId="0"/>
    <xf numFmtId="215" fontId="58"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179" fontId="105" fillId="0" borderId="0" applyFont="0" applyFill="0" applyBorder="0" applyAlignment="0" applyProtection="0"/>
    <xf numFmtId="43" fontId="203" fillId="0" borderId="0" applyFont="0" applyFill="0" applyBorder="0" applyAlignment="0" applyProtection="0"/>
    <xf numFmtId="216" fontId="58" fillId="0" borderId="0" applyFont="0" applyFill="0" applyBorder="0" applyAlignment="0" applyProtection="0"/>
    <xf numFmtId="0" fontId="79" fillId="0" borderId="0" applyFont="0" applyFill="0" applyBorder="0" applyAlignment="0" applyProtection="0"/>
    <xf numFmtId="224" fontId="266" fillId="0" borderId="0">
      <protection locked="0"/>
    </xf>
    <xf numFmtId="219" fontId="105" fillId="12" borderId="0" applyNumberFormat="0" applyBorder="0" applyAlignment="0" applyProtection="0"/>
    <xf numFmtId="219" fontId="75" fillId="10" borderId="0" applyNumberFormat="0" applyBorder="0" applyAlignment="0" applyProtection="0"/>
    <xf numFmtId="219" fontId="123" fillId="21" borderId="11" applyNumberFormat="0" applyAlignment="0" applyProtection="0"/>
    <xf numFmtId="0" fontId="142" fillId="0" borderId="0"/>
    <xf numFmtId="172" fontId="75" fillId="0" borderId="0" applyFont="0" applyFill="0" applyBorder="0" applyAlignment="0" applyProtection="0"/>
    <xf numFmtId="0" fontId="7" fillId="0" borderId="0"/>
    <xf numFmtId="0" fontId="7" fillId="0" borderId="0"/>
    <xf numFmtId="0" fontId="142"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64" fillId="4" borderId="0" applyNumberFormat="0" applyBorder="0" applyAlignment="0" applyProtection="0"/>
    <xf numFmtId="219" fontId="75" fillId="6" borderId="0" applyNumberFormat="0" applyBorder="0" applyAlignment="0" applyProtection="0"/>
    <xf numFmtId="202" fontId="105" fillId="0" borderId="0"/>
    <xf numFmtId="172" fontId="75" fillId="0" borderId="0" applyFont="0" applyFill="0" applyBorder="0" applyAlignment="0" applyProtection="0"/>
    <xf numFmtId="0" fontId="281" fillId="0" borderId="0" applyNumberFormat="0" applyFill="0" applyBorder="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61" fillId="20" borderId="0" applyNumberFormat="0" applyBorder="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2" fillId="0" borderId="6"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132"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0" applyNumberFormat="0" applyFill="0" applyBorder="0" applyAlignment="0" applyProtection="0"/>
    <xf numFmtId="0" fontId="89" fillId="0" borderId="13"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89"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6" fillId="23" borderId="0" applyNumberFormat="0" applyBorder="0" applyAlignment="0" applyProtection="0"/>
    <xf numFmtId="0" fontId="276" fillId="23" borderId="0" applyNumberFormat="0" applyBorder="0" applyAlignment="0" applyProtection="0"/>
    <xf numFmtId="0" fontId="275" fillId="22" borderId="5" applyNumberFormat="0" applyAlignment="0" applyProtection="0"/>
    <xf numFmtId="0" fontId="276" fillId="23" borderId="0" applyNumberFormat="0" applyBorder="0" applyAlignment="0" applyProtection="0"/>
    <xf numFmtId="0" fontId="276" fillId="23" borderId="0" applyNumberFormat="0" applyBorder="0" applyAlignment="0" applyProtection="0"/>
    <xf numFmtId="0" fontId="277" fillId="0" borderId="0"/>
    <xf numFmtId="0" fontId="136" fillId="23" borderId="0" applyNumberFormat="0" applyBorder="0" applyAlignment="0" applyProtection="0"/>
    <xf numFmtId="0" fontId="134" fillId="22" borderId="5" applyNumberFormat="0" applyAlignment="0" applyProtection="0"/>
    <xf numFmtId="0" fontId="75" fillId="0" borderId="0"/>
    <xf numFmtId="0" fontId="75" fillId="0" borderId="0"/>
    <xf numFmtId="0" fontId="75" fillId="0" borderId="0"/>
    <xf numFmtId="0" fontId="75" fillId="0" borderId="0"/>
    <xf numFmtId="0" fontId="58" fillId="0" borderId="0"/>
    <xf numFmtId="0" fontId="137" fillId="4" borderId="0" applyNumberFormat="0" applyBorder="0" applyAlignment="0" applyProtection="0"/>
    <xf numFmtId="0" fontId="137" fillId="4" borderId="0" applyNumberFormat="0" applyBorder="0" applyAlignment="0" applyProtection="0"/>
    <xf numFmtId="0" fontId="278" fillId="4" borderId="0" applyNumberFormat="0" applyBorder="0" applyAlignment="0" applyProtection="0"/>
    <xf numFmtId="0" fontId="13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64"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105" fillId="9" borderId="0" applyNumberFormat="0" applyBorder="0" applyAlignment="0" applyProtection="0"/>
    <xf numFmtId="0" fontId="281" fillId="0" borderId="0" applyNumberFormat="0" applyFill="0" applyBorder="0" applyAlignment="0" applyProtection="0"/>
    <xf numFmtId="0" fontId="280" fillId="0" borderId="9" applyNumberFormat="0" applyFill="0" applyAlignment="0" applyProtection="0"/>
    <xf numFmtId="0" fontId="75" fillId="24" borderId="10" applyNumberFormat="0" applyFont="0" applyAlignment="0" applyProtection="0"/>
    <xf numFmtId="0" fontId="75" fillId="0" borderId="0"/>
    <xf numFmtId="0" fontId="7" fillId="0" borderId="0"/>
    <xf numFmtId="0" fontId="183" fillId="0" borderId="0"/>
    <xf numFmtId="0" fontId="183" fillId="0" borderId="0"/>
    <xf numFmtId="195" fontId="197" fillId="0" borderId="0" applyFont="0" applyFill="0" applyBorder="0" applyAlignment="0" applyProtection="0"/>
    <xf numFmtId="196" fontId="197" fillId="0" borderId="0" applyFont="0" applyFill="0" applyBorder="0" applyAlignment="0" applyProtection="0"/>
    <xf numFmtId="0" fontId="7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4" borderId="0" applyNumberFormat="0" applyBorder="0" applyAlignment="0" applyProtection="0"/>
    <xf numFmtId="0" fontId="105" fillId="3"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0" fontId="75" fillId="6" borderId="0" applyNumberFormat="0" applyBorder="0" applyAlignment="0" applyProtection="0"/>
    <xf numFmtId="0" fontId="105" fillId="5"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0" fontId="75" fillId="7" borderId="0" applyNumberFormat="0" applyBorder="0" applyAlignment="0" applyProtection="0"/>
    <xf numFmtId="0" fontId="105" fillId="6" borderId="0" applyNumberFormat="0" applyBorder="0" applyAlignment="0" applyProtection="0"/>
    <xf numFmtId="219" fontId="105" fillId="4"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75" fillId="4" borderId="0" applyNumberFormat="0" applyBorder="0" applyAlignment="0" applyProtection="0"/>
    <xf numFmtId="0" fontId="75" fillId="5" borderId="0" applyNumberFormat="0" applyBorder="0" applyAlignment="0" applyProtection="0"/>
    <xf numFmtId="0" fontId="75" fillId="3"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9" borderId="0" applyNumberFormat="0" applyBorder="0" applyAlignment="0" applyProtection="0"/>
    <xf numFmtId="198" fontId="197" fillId="0" borderId="0" applyFont="0" applyFill="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219" fontId="109" fillId="4" borderId="0" applyNumberFormat="0" applyBorder="0" applyAlignment="0" applyProtection="0"/>
    <xf numFmtId="219" fontId="75" fillId="11" borderId="0" applyNumberFormat="0" applyBorder="0" applyAlignment="0" applyProtection="0"/>
    <xf numFmtId="0" fontId="75" fillId="6" borderId="0" applyNumberFormat="0" applyBorder="0" applyAlignment="0" applyProtection="0"/>
    <xf numFmtId="219" fontId="75" fillId="6"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3"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4"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7" fillId="11" borderId="0" applyNumberFormat="0" applyBorder="0" applyAlignment="0" applyProtection="0"/>
    <xf numFmtId="219" fontId="107" fillId="16"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7" fillId="15"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8"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0" fontId="186" fillId="0" borderId="37">
      <protection hidden="1"/>
    </xf>
    <xf numFmtId="219" fontId="109" fillId="4" borderId="0" applyNumberFormat="0" applyBorder="0" applyAlignment="0" applyProtection="0"/>
    <xf numFmtId="0" fontId="109" fillId="4" borderId="0" applyNumberFormat="0" applyBorder="0" applyAlignment="0" applyProtection="0"/>
    <xf numFmtId="219" fontId="117" fillId="0" borderId="8" applyNumberFormat="0" applyFill="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0" fontId="287" fillId="0" borderId="0" applyNumberFormat="0" applyFill="0" applyBorder="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288" fillId="57" borderId="39">
      <alignment horizontal="right" vertical="center"/>
    </xf>
    <xf numFmtId="0" fontId="192" fillId="57" borderId="39"/>
    <xf numFmtId="0" fontId="195" fillId="57" borderId="40"/>
    <xf numFmtId="0" fontId="195" fillId="57" borderId="40"/>
    <xf numFmtId="0" fontId="192" fillId="57" borderId="39"/>
    <xf numFmtId="49" fontId="260" fillId="0" borderId="39">
      <alignment horizontal="center" vertical="center"/>
      <protection locked="0"/>
    </xf>
    <xf numFmtId="49" fontId="260" fillId="0" borderId="39">
      <alignment horizontal="center" vertical="center"/>
      <protection locked="0"/>
    </xf>
    <xf numFmtId="43" fontId="105" fillId="0" borderId="0" applyFont="0" applyFill="0" applyBorder="0" applyAlignment="0" applyProtection="0"/>
    <xf numFmtId="49" fontId="260" fillId="0" borderId="39">
      <alignment horizontal="center" vertical="center"/>
      <protection locked="0"/>
    </xf>
    <xf numFmtId="3" fontId="79" fillId="0" borderId="0" applyFont="0" applyFill="0" applyBorder="0" applyAlignment="0" applyProtection="0"/>
    <xf numFmtId="0" fontId="201" fillId="0" borderId="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218" fontId="208" fillId="0" borderId="0"/>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0" fontId="206" fillId="0" borderId="0"/>
    <xf numFmtId="219" fontId="207" fillId="0" borderId="0"/>
    <xf numFmtId="0" fontId="204" fillId="0" borderId="0">
      <protection locked="0"/>
    </xf>
    <xf numFmtId="219" fontId="207" fillId="0" borderId="0"/>
    <xf numFmtId="0" fontId="203" fillId="0" borderId="0"/>
    <xf numFmtId="0" fontId="207" fillId="0" borderId="0"/>
    <xf numFmtId="0" fontId="291" fillId="66"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292" fillId="0" borderId="0" applyNumberFormat="0" applyFill="0" applyBorder="0" applyAlignment="0" applyProtection="0"/>
    <xf numFmtId="0" fontId="115" fillId="0" borderId="6" applyNumberFormat="0" applyFill="0" applyAlignment="0" applyProtection="0"/>
    <xf numFmtId="0" fontId="114" fillId="5" borderId="0" applyNumberFormat="0" applyBorder="0" applyAlignment="0" applyProtection="0"/>
    <xf numFmtId="0" fontId="115" fillId="0" borderId="6" applyNumberFormat="0" applyFill="0" applyAlignment="0" applyProtection="0"/>
    <xf numFmtId="0" fontId="293" fillId="0" borderId="0" applyNumberFormat="0" applyFill="0" applyBorder="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0" fontId="294" fillId="0" borderId="53" applyNumberFormat="0" applyFill="0" applyAlignment="0" applyProtection="0"/>
    <xf numFmtId="0" fontId="116" fillId="0" borderId="7" applyNumberFormat="0" applyFill="0" applyAlignment="0" applyProtection="0"/>
    <xf numFmtId="0" fontId="29" fillId="0" borderId="0"/>
    <xf numFmtId="0" fontId="117" fillId="0" borderId="0" applyNumberFormat="0" applyFill="0" applyBorder="0" applyAlignment="0" applyProtection="0"/>
    <xf numFmtId="219" fontId="117" fillId="0" borderId="0" applyNumberFormat="0" applyFill="0" applyBorder="0" applyAlignment="0" applyProtection="0"/>
    <xf numFmtId="0" fontId="117" fillId="0" borderId="8" applyNumberFormat="0" applyFill="0" applyAlignment="0" applyProtection="0"/>
    <xf numFmtId="0" fontId="296"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120" fillId="8" borderId="4" applyNumberFormat="0" applyAlignment="0" applyProtection="0"/>
    <xf numFmtId="219" fontId="120" fillId="8" borderId="4" applyNumberFormat="0" applyAlignment="0" applyProtection="0"/>
    <xf numFmtId="0" fontId="120" fillId="8" borderId="4" applyNumberFormat="0" applyAlignment="0" applyProtection="0"/>
    <xf numFmtId="0" fontId="301" fillId="7" borderId="54" applyNumberFormat="0" applyAlignment="0" applyProtection="0"/>
    <xf numFmtId="0" fontId="120" fillId="8" borderId="4" applyNumberFormat="0" applyAlignment="0" applyProtection="0"/>
    <xf numFmtId="219" fontId="120" fillId="8" borderId="4" applyNumberFormat="0" applyAlignment="0" applyProtection="0"/>
    <xf numFmtId="0" fontId="207" fillId="0" borderId="43"/>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0" fontId="120" fillId="8" borderId="4" applyNumberFormat="0" applyAlignment="0" applyProtection="0"/>
    <xf numFmtId="0" fontId="295" fillId="0" borderId="0" applyNumberFormat="0" applyFill="0" applyBorder="0" applyAlignment="0" applyProtection="0">
      <alignment vertical="top"/>
      <protection locked="0"/>
    </xf>
    <xf numFmtId="4" fontId="302" fillId="57" borderId="55">
      <alignment horizontal="right" vertical="center"/>
    </xf>
    <xf numFmtId="49" fontId="304" fillId="57" borderId="39">
      <alignment horizontal="left" vertical="center"/>
    </xf>
    <xf numFmtId="49" fontId="260" fillId="57" borderId="39">
      <alignment horizontal="left" vertical="center"/>
      <protection locked="0"/>
    </xf>
    <xf numFmtId="4" fontId="260" fillId="57" borderId="39">
      <alignment horizontal="right" vertical="center"/>
      <protection locked="0"/>
    </xf>
    <xf numFmtId="4" fontId="260" fillId="57" borderId="39">
      <alignment horizontal="right" vertical="center"/>
    </xf>
    <xf numFmtId="4" fontId="307" fillId="57" borderId="39">
      <alignment horizontal="right" vertical="center"/>
    </xf>
    <xf numFmtId="49" fontId="303" fillId="57" borderId="39">
      <alignment horizontal="left" vertical="center"/>
    </xf>
    <xf numFmtId="4" fontId="95" fillId="0" borderId="39">
      <alignment horizontal="right" vertical="center"/>
      <protection locked="0"/>
    </xf>
    <xf numFmtId="49" fontId="284" fillId="0" borderId="39">
      <alignment horizontal="left" vertical="center"/>
      <protection locked="0"/>
    </xf>
    <xf numFmtId="49" fontId="310" fillId="0" borderId="39">
      <alignment horizontal="left" vertical="center"/>
      <protection locked="0"/>
    </xf>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0" fontId="197" fillId="67" borderId="56" applyNumberFormat="0" applyFont="0" applyAlignment="0" applyProtection="0"/>
    <xf numFmtId="49" fontId="310" fillId="0" borderId="39">
      <alignment horizontal="left" vertical="center"/>
    </xf>
    <xf numFmtId="41" fontId="197" fillId="0" borderId="0" applyFont="0" applyFill="0" applyBorder="0" applyAlignment="0" applyProtection="0"/>
    <xf numFmtId="225" fontId="312" fillId="0" borderId="0" applyNumberFormat="0">
      <alignment horizontal="centerContinuous"/>
    </xf>
    <xf numFmtId="227" fontId="203" fillId="0" borderId="0" applyFont="0" applyFill="0" applyBorder="0" applyAlignment="0" applyProtection="0"/>
    <xf numFmtId="219" fontId="122" fillId="23" borderId="0" applyNumberFormat="0" applyBorder="0" applyAlignment="0" applyProtection="0"/>
    <xf numFmtId="0" fontId="217" fillId="0" borderId="0"/>
    <xf numFmtId="219" fontId="122" fillId="23" borderId="0" applyNumberFormat="0" applyBorder="0" applyAlignment="0" applyProtection="0"/>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0" fontId="316" fillId="0" borderId="0"/>
    <xf numFmtId="232" fontId="197" fillId="0" borderId="0"/>
    <xf numFmtId="0" fontId="201" fillId="0" borderId="0"/>
    <xf numFmtId="0" fontId="105" fillId="0" borderId="0"/>
    <xf numFmtId="219" fontId="122" fillId="23" borderId="0" applyNumberFormat="0" applyBorder="0" applyAlignment="0" applyProtection="0"/>
    <xf numFmtId="0" fontId="216" fillId="0" borderId="0" applyNumberFormat="0" applyFill="0" applyBorder="0" applyAlignment="0" applyProtection="0">
      <alignment vertical="top"/>
      <protection locked="0"/>
    </xf>
    <xf numFmtId="4" fontId="302" fillId="57" borderId="55">
      <alignment horizontal="right" vertical="center"/>
      <protection locked="0"/>
    </xf>
    <xf numFmtId="0" fontId="105" fillId="0" borderId="0"/>
    <xf numFmtId="0" fontId="142" fillId="0" borderId="0"/>
    <xf numFmtId="0" fontId="197" fillId="0" borderId="0"/>
    <xf numFmtId="0" fontId="197" fillId="0" borderId="0"/>
    <xf numFmtId="0" fontId="197" fillId="0" borderId="0" applyBorder="0"/>
    <xf numFmtId="0" fontId="197" fillId="0" borderId="0"/>
    <xf numFmtId="0" fontId="197" fillId="0" borderId="0"/>
    <xf numFmtId="0" fontId="105" fillId="0" borderId="0"/>
    <xf numFmtId="0" fontId="59" fillId="0" borderId="0"/>
    <xf numFmtId="0" fontId="197" fillId="0" borderId="0"/>
    <xf numFmtId="0" fontId="105" fillId="0" borderId="0"/>
    <xf numFmtId="0" fontId="105" fillId="0" borderId="0"/>
    <xf numFmtId="0" fontId="75" fillId="0" borderId="0"/>
    <xf numFmtId="0" fontId="197" fillId="0" borderId="0" applyBorder="0"/>
    <xf numFmtId="0" fontId="59" fillId="0" borderId="0"/>
    <xf numFmtId="0" fontId="105" fillId="0" borderId="0"/>
    <xf numFmtId="0" fontId="105" fillId="0" borderId="0"/>
    <xf numFmtId="0" fontId="105" fillId="0" borderId="0"/>
    <xf numFmtId="0" fontId="105" fillId="0" borderId="0"/>
    <xf numFmtId="0" fontId="197" fillId="0" borderId="0" applyBorder="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05" fillId="0" borderId="0"/>
    <xf numFmtId="0" fontId="123" fillId="21" borderId="11" applyNumberFormat="0" applyAlignment="0" applyProtection="0"/>
    <xf numFmtId="0" fontId="320" fillId="70" borderId="57" applyNumberFormat="0" applyAlignment="0" applyProtection="0"/>
    <xf numFmtId="0" fontId="123" fillId="21" borderId="11" applyNumberFormat="0" applyAlignment="0" applyProtection="0"/>
    <xf numFmtId="219" fontId="123" fillId="21" borderId="11" applyNumberFormat="0" applyAlignment="0" applyProtection="0"/>
    <xf numFmtId="9" fontId="79" fillId="0" borderId="0" applyFont="0" applyFill="0" applyBorder="0" applyAlignment="0" applyProtection="0"/>
    <xf numFmtId="233" fontId="204" fillId="0" borderId="0">
      <protection locked="0"/>
    </xf>
    <xf numFmtId="235" fontId="79" fillId="0" borderId="0" applyFont="0" applyFill="0" applyBorder="0" applyAlignment="0" applyProtection="0"/>
    <xf numFmtId="0" fontId="220" fillId="0" borderId="37" applyNumberFormat="0" applyFill="0" applyBorder="0" applyAlignment="0" applyProtection="0">
      <protection hidden="1"/>
    </xf>
    <xf numFmtId="4" fontId="322" fillId="64" borderId="58" applyNumberFormat="0" applyProtection="0">
      <alignment vertical="center"/>
    </xf>
    <xf numFmtId="4" fontId="325" fillId="71" borderId="58" applyNumberFormat="0" applyProtection="0">
      <alignment horizontal="left" vertical="center" indent="1"/>
    </xf>
    <xf numFmtId="4" fontId="324" fillId="0" borderId="0" applyNumberFormat="0" applyProtection="0">
      <alignment horizontal="left" vertical="center" indent="1"/>
    </xf>
    <xf numFmtId="4" fontId="329" fillId="69" borderId="58" applyNumberFormat="0" applyProtection="0">
      <alignment horizontal="left" vertical="center" indent="1"/>
    </xf>
    <xf numFmtId="4" fontId="329" fillId="69" borderId="58" applyNumberFormat="0" applyProtection="0">
      <alignment horizontal="left" vertical="center" indent="1"/>
    </xf>
    <xf numFmtId="4" fontId="341" fillId="60" borderId="58" applyNumberFormat="0" applyProtection="0">
      <alignment horizontal="left" indent="1"/>
    </xf>
    <xf numFmtId="4" fontId="329" fillId="75" borderId="58" applyNumberFormat="0" applyProtection="0">
      <alignment horizontal="left" vertical="center" indent="1"/>
    </xf>
    <xf numFmtId="0" fontId="344" fillId="0" borderId="0">
      <alignment vertical="top"/>
    </xf>
    <xf numFmtId="0" fontId="79" fillId="0" borderId="0" applyNumberFormat="0"/>
    <xf numFmtId="0" fontId="79" fillId="0" borderId="0" applyNumberFormat="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79" fillId="0" borderId="38" applyNumberFormat="0" applyFont="0" applyFill="0" applyAlignment="0" applyProtection="0"/>
    <xf numFmtId="0" fontId="125" fillId="0" borderId="0" applyNumberFormat="0" applyFill="0" applyBorder="0" applyAlignment="0" applyProtection="0"/>
    <xf numFmtId="0" fontId="28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4" fontId="336" fillId="57" borderId="58" applyNumberFormat="0" applyProtection="0">
      <alignment vertical="center"/>
    </xf>
    <xf numFmtId="0" fontId="283" fillId="0" borderId="0" applyNumberFormat="0" applyFont="0" applyFill="0" applyBorder="0" applyAlignment="0" applyProtection="0">
      <alignment vertical="top"/>
    </xf>
    <xf numFmtId="0" fontId="197" fillId="0" borderId="0"/>
    <xf numFmtId="0" fontId="283" fillId="0" borderId="0" applyNumberFormat="0" applyFont="0" applyFill="0" applyBorder="0" applyAlignment="0" applyProtection="0">
      <alignment horizontal="left" vertical="top"/>
    </xf>
    <xf numFmtId="0" fontId="347" fillId="0" borderId="0" applyNumberFormat="0" applyFont="0" applyFill="0" applyBorder="0" applyAlignment="0" applyProtection="0">
      <alignment horizontal="left" indent="1"/>
    </xf>
    <xf numFmtId="0" fontId="224" fillId="0" borderId="0" applyNumberFormat="0" applyFill="0" applyBorder="0" applyAlignment="0" applyProtection="0"/>
    <xf numFmtId="240" fontId="197" fillId="0" borderId="0">
      <alignment horizontal="right"/>
    </xf>
    <xf numFmtId="0" fontId="107" fillId="18" borderId="0" applyNumberFormat="0" applyBorder="0" applyAlignment="0" applyProtection="0"/>
    <xf numFmtId="219" fontId="107" fillId="20" borderId="0" applyNumberFormat="0" applyBorder="0" applyAlignment="0" applyProtection="0"/>
    <xf numFmtId="0" fontId="126" fillId="8" borderId="4" applyNumberFormat="0" applyAlignment="0" applyProtection="0"/>
    <xf numFmtId="0" fontId="228" fillId="0" borderId="0" applyProtection="0"/>
    <xf numFmtId="0" fontId="139" fillId="0" borderId="9" applyNumberFormat="0" applyFill="0" applyAlignment="0" applyProtection="0"/>
    <xf numFmtId="219" fontId="134" fillId="22" borderId="5" applyNumberFormat="0" applyAlignment="0" applyProtection="0"/>
    <xf numFmtId="0" fontId="227" fillId="0" borderId="44" applyProtection="0"/>
    <xf numFmtId="219" fontId="128" fillId="21" borderId="4" applyNumberFormat="0" applyAlignment="0" applyProtection="0"/>
    <xf numFmtId="0" fontId="107" fillId="15" borderId="0" applyNumberFormat="0" applyBorder="0" applyAlignment="0" applyProtection="0"/>
    <xf numFmtId="0" fontId="75" fillId="0" borderId="0"/>
    <xf numFmtId="0" fontId="107" fillId="14" borderId="0" applyNumberFormat="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59" fillId="0" borderId="0"/>
    <xf numFmtId="0" fontId="125" fillId="0" borderId="0" applyNumberFormat="0" applyFill="0" applyBorder="0" applyAlignment="0" applyProtection="0"/>
    <xf numFmtId="219" fontId="58"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xf numFmtId="0" fontId="184" fillId="0" borderId="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232" fontId="254" fillId="0" borderId="0"/>
    <xf numFmtId="0" fontId="7" fillId="0" borderId="0"/>
    <xf numFmtId="0" fontId="75" fillId="0" borderId="0"/>
    <xf numFmtId="0" fontId="142" fillId="0" borderId="0"/>
    <xf numFmtId="0" fontId="59" fillId="0" borderId="0"/>
    <xf numFmtId="0" fontId="59" fillId="24" borderId="10"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37" fillId="4" borderId="0" applyNumberFormat="0" applyBorder="0" applyAlignment="0" applyProtection="0"/>
    <xf numFmtId="0" fontId="58" fillId="0" borderId="0" applyNumberFormat="0" applyFont="0" applyFill="0" applyBorder="0" applyAlignment="0" applyProtection="0"/>
    <xf numFmtId="0" fontId="200" fillId="0" borderId="0"/>
    <xf numFmtId="219" fontId="138" fillId="0" borderId="0" applyNumberFormat="0" applyFill="0" applyBorder="0" applyAlignment="0" applyProtection="0"/>
    <xf numFmtId="0" fontId="140"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6" fontId="59" fillId="0" borderId="0" applyFont="0" applyFill="0" applyBorder="0" applyAlignment="0" applyProtection="0"/>
    <xf numFmtId="223" fontId="290" fillId="0" borderId="0">
      <alignment wrapText="1"/>
    </xf>
    <xf numFmtId="166" fontId="142" fillId="0" borderId="0" applyFont="0" applyFill="0" applyBorder="0" applyAlignment="0" applyProtection="0"/>
    <xf numFmtId="0" fontId="75" fillId="7"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 borderId="0" applyNumberFormat="0" applyBorder="0" applyAlignment="0" applyProtection="0"/>
    <xf numFmtId="0" fontId="107" fillId="15" borderId="0" applyNumberFormat="0" applyBorder="0" applyAlignment="0" applyProtection="0"/>
    <xf numFmtId="0" fontId="107" fillId="14" borderId="0" applyNumberFormat="0" applyBorder="0" applyAlignment="0" applyProtection="0"/>
    <xf numFmtId="0" fontId="127" fillId="21" borderId="11" applyNumberFormat="0" applyAlignment="0" applyProtection="0"/>
    <xf numFmtId="0" fontId="130" fillId="0" borderId="6" applyNumberFormat="0" applyFill="0" applyAlignment="0" applyProtection="0"/>
    <xf numFmtId="0" fontId="128" fillId="21" borderId="4" applyNumberFormat="0" applyAlignment="0" applyProtection="0"/>
    <xf numFmtId="0" fontId="132" fillId="0" borderId="8" applyNumberFormat="0" applyFill="0" applyAlignment="0" applyProtection="0"/>
    <xf numFmtId="0" fontId="131" fillId="0" borderId="7" applyNumberFormat="0" applyFill="0" applyAlignment="0" applyProtection="0"/>
    <xf numFmtId="0" fontId="59" fillId="0" borderId="0"/>
    <xf numFmtId="0" fontId="59" fillId="0" borderId="0"/>
    <xf numFmtId="219" fontId="59" fillId="0" borderId="0"/>
    <xf numFmtId="0" fontId="58" fillId="24" borderId="10" applyNumberFormat="0" applyFont="0" applyAlignment="0" applyProtection="0"/>
    <xf numFmtId="0" fontId="58" fillId="24" borderId="10" applyNumberFormat="0" applyFon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7" fillId="0" borderId="0"/>
    <xf numFmtId="0" fontId="59" fillId="0" borderId="0"/>
    <xf numFmtId="202" fontId="105" fillId="3" borderId="0" applyNumberFormat="0" applyBorder="0" applyAlignment="0" applyProtection="0"/>
    <xf numFmtId="202" fontId="105" fillId="3"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0" fontId="197" fillId="0" borderId="0"/>
    <xf numFmtId="202" fontId="75" fillId="4" borderId="0" applyNumberFormat="0" applyBorder="0" applyAlignment="0" applyProtection="0"/>
    <xf numFmtId="202" fontId="105" fillId="9" borderId="0" applyNumberFormat="0" applyBorder="0" applyAlignment="0" applyProtection="0"/>
    <xf numFmtId="202" fontId="75" fillId="8"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1" borderId="0" applyNumberFormat="0" applyBorder="0" applyAlignment="0" applyProtection="0"/>
    <xf numFmtId="202" fontId="105" fillId="12" borderId="0" applyNumberFormat="0" applyBorder="0" applyAlignment="0" applyProtection="0"/>
    <xf numFmtId="202" fontId="75" fillId="6" borderId="0" applyNumberFormat="0" applyBorder="0" applyAlignment="0" applyProtection="0"/>
    <xf numFmtId="202" fontId="75" fillId="11"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5" fillId="12" borderId="0" applyNumberFormat="0" applyBorder="0" applyAlignment="0" applyProtection="0"/>
    <xf numFmtId="202" fontId="106" fillId="16" borderId="0" applyNumberFormat="0" applyBorder="0" applyAlignment="0" applyProtection="0"/>
    <xf numFmtId="219" fontId="105" fillId="12" borderId="0" applyNumberFormat="0" applyBorder="0" applyAlignment="0" applyProtection="0"/>
    <xf numFmtId="202" fontId="106" fillId="19"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7" fillId="11" borderId="0" applyNumberFormat="0" applyBorder="0" applyAlignment="0" applyProtection="0"/>
    <xf numFmtId="202" fontId="106" fillId="20" borderId="0" applyNumberFormat="0" applyBorder="0" applyAlignment="0" applyProtection="0"/>
    <xf numFmtId="202" fontId="105" fillId="0" borderId="0"/>
    <xf numFmtId="0" fontId="105" fillId="0" borderId="0"/>
    <xf numFmtId="0" fontId="105" fillId="0" borderId="0"/>
    <xf numFmtId="0" fontId="59" fillId="0" borderId="0"/>
    <xf numFmtId="0" fontId="142" fillId="0" borderId="0"/>
    <xf numFmtId="170" fontId="59" fillId="0" borderId="0" applyFont="0" applyFill="0" applyBorder="0" applyAlignment="0" applyProtection="0"/>
    <xf numFmtId="0" fontId="75" fillId="0" borderId="0"/>
    <xf numFmtId="0" fontId="105" fillId="0" borderId="0"/>
    <xf numFmtId="43" fontId="197" fillId="0" borderId="0" applyFont="0" applyFill="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54" borderId="0" applyNumberFormat="0" applyBorder="0" applyAlignment="0" applyProtection="0"/>
    <xf numFmtId="0" fontId="7" fillId="5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43" fontId="197" fillId="0" borderId="0" applyFont="0" applyFill="0" applyBorder="0" applyAlignment="0" applyProtection="0"/>
    <xf numFmtId="0" fontId="352" fillId="77" borderId="0" applyNumberFormat="0" applyBorder="0" applyAlignment="0" applyProtection="0"/>
    <xf numFmtId="9" fontId="105" fillId="0" borderId="0" applyFont="0" applyFill="0" applyBorder="0" applyAlignment="0" applyProtection="0"/>
    <xf numFmtId="245" fontId="318" fillId="0" borderId="0"/>
    <xf numFmtId="0" fontId="7" fillId="0" borderId="0"/>
    <xf numFmtId="0" fontId="7" fillId="0" borderId="0"/>
    <xf numFmtId="0" fontId="59" fillId="0" borderId="0"/>
    <xf numFmtId="0" fontId="354" fillId="0" borderId="0"/>
    <xf numFmtId="0" fontId="58" fillId="0" borderId="0"/>
    <xf numFmtId="0" fontId="7" fillId="0" borderId="0"/>
    <xf numFmtId="0" fontId="129" fillId="0" borderId="0"/>
    <xf numFmtId="9" fontId="59" fillId="0" borderId="0" applyFont="0" applyFill="0" applyBorder="0" applyAlignment="0" applyProtection="0"/>
    <xf numFmtId="246" fontId="59" fillId="0" borderId="0" applyFont="0" applyFill="0" applyBorder="0" applyAlignment="0" applyProtection="0"/>
    <xf numFmtId="179" fontId="75" fillId="0" borderId="0" applyFont="0" applyFill="0" applyBorder="0" applyAlignment="0" applyProtection="0"/>
    <xf numFmtId="0" fontId="75" fillId="32" borderId="35" applyNumberFormat="0" applyFont="0" applyAlignment="0" applyProtection="0"/>
    <xf numFmtId="0" fontId="59" fillId="0" borderId="0"/>
    <xf numFmtId="43" fontId="105" fillId="0" borderId="0" applyFont="0" applyFill="0" applyBorder="0" applyAlignment="0" applyProtection="0"/>
    <xf numFmtId="0" fontId="7" fillId="0" borderId="0"/>
    <xf numFmtId="0" fontId="59" fillId="0" borderId="0"/>
    <xf numFmtId="0" fontId="75" fillId="0" borderId="0"/>
    <xf numFmtId="219" fontId="10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219" fontId="105" fillId="3" borderId="0" applyNumberFormat="0" applyBorder="0" applyAlignment="0" applyProtection="0"/>
    <xf numFmtId="0" fontId="75" fillId="5" borderId="0" applyNumberFormat="0" applyBorder="0" applyAlignment="0" applyProtection="0"/>
    <xf numFmtId="219" fontId="10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219" fontId="105" fillId="7" borderId="0" applyNumberFormat="0" applyBorder="0" applyAlignment="0" applyProtection="0"/>
    <xf numFmtId="219" fontId="105" fillId="7" borderId="0" applyNumberFormat="0" applyBorder="0" applyAlignment="0" applyProtection="0"/>
    <xf numFmtId="0" fontId="75" fillId="7" borderId="0" applyNumberFormat="0" applyBorder="0" applyAlignment="0" applyProtection="0"/>
    <xf numFmtId="219" fontId="105" fillId="6" borderId="0" applyNumberFormat="0" applyBorder="0" applyAlignment="0" applyProtection="0"/>
    <xf numFmtId="219" fontId="105" fillId="8" borderId="0" applyNumberFormat="0" applyBorder="0" applyAlignment="0" applyProtection="0"/>
    <xf numFmtId="219" fontId="75" fillId="8" borderId="0" applyNumberFormat="0" applyBorder="0" applyAlignment="0" applyProtection="0"/>
    <xf numFmtId="219" fontId="75" fillId="7" borderId="0" applyNumberFormat="0" applyBorder="0" applyAlignment="0" applyProtection="0"/>
    <xf numFmtId="219" fontId="105" fillId="9"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0" fontId="75" fillId="10"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204" fillId="0" borderId="44">
      <protection locked="0"/>
    </xf>
    <xf numFmtId="219" fontId="106" fillId="10" borderId="0" applyNumberFormat="0" applyBorder="0" applyAlignment="0" applyProtection="0"/>
    <xf numFmtId="219" fontId="106" fillId="10"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7" fillId="16" borderId="0" applyNumberFormat="0" applyBorder="0" applyAlignment="0" applyProtection="0"/>
    <xf numFmtId="219" fontId="106" fillId="14" borderId="0" applyNumberFormat="0" applyBorder="0" applyAlignment="0" applyProtection="0"/>
    <xf numFmtId="219" fontId="106" fillId="17"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0" fontId="285" fillId="65" borderId="0" applyNumberFormat="0" applyBorder="0" applyAlignment="0" applyProtection="0"/>
    <xf numFmtId="219" fontId="109" fillId="4" borderId="0" applyNumberFormat="0" applyBorder="0" applyAlignment="0" applyProtection="0"/>
    <xf numFmtId="219" fontId="106" fillId="15" borderId="0" applyNumberFormat="0" applyBorder="0" applyAlignment="0" applyProtection="0"/>
    <xf numFmtId="219" fontId="106" fillId="17" borderId="0" applyNumberFormat="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0" fontId="204" fillId="0" borderId="0">
      <protection locked="0"/>
    </xf>
    <xf numFmtId="219" fontId="207" fillId="0" borderId="0"/>
    <xf numFmtId="219" fontId="114" fillId="5" borderId="0" applyNumberFormat="0" applyBorder="0" applyAlignment="0" applyProtection="0"/>
    <xf numFmtId="219" fontId="207" fillId="0" borderId="0"/>
    <xf numFmtId="219" fontId="115" fillId="0" borderId="6" applyNumberFormat="0" applyFill="0" applyAlignment="0" applyProtection="0"/>
    <xf numFmtId="0" fontId="293" fillId="0" borderId="0" applyNumberFormat="0" applyFill="0" applyBorder="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0" fontId="294" fillId="0" borderId="0" applyNumberFormat="0" applyFill="0" applyBorder="0" applyAlignment="0" applyProtection="0"/>
    <xf numFmtId="219" fontId="116" fillId="0" borderId="7" applyNumberFormat="0" applyFill="0" applyAlignment="0" applyProtection="0"/>
    <xf numFmtId="219" fontId="115" fillId="0" borderId="6" applyNumberFormat="0" applyFill="0" applyAlignment="0" applyProtection="0"/>
    <xf numFmtId="0" fontId="266" fillId="0" borderId="0">
      <protection locked="0"/>
    </xf>
    <xf numFmtId="0" fontId="301" fillId="7" borderId="54" applyNumberFormat="0" applyAlignment="0" applyProtection="0"/>
    <xf numFmtId="0" fontId="301" fillId="7" borderId="54" applyNumberFormat="0" applyAlignment="0" applyProtection="0"/>
    <xf numFmtId="0" fontId="197" fillId="67" borderId="56" applyNumberFormat="0" applyFont="0" applyAlignment="0" applyProtection="0"/>
    <xf numFmtId="219" fontId="121" fillId="0" borderId="9" applyNumberFormat="0" applyFill="0" applyAlignment="0" applyProtection="0"/>
    <xf numFmtId="219" fontId="122" fillId="23" borderId="0" applyNumberFormat="0" applyBorder="0" applyAlignment="0" applyProtection="0"/>
    <xf numFmtId="219" fontId="121" fillId="0" borderId="9" applyNumberFormat="0" applyFill="0" applyAlignment="0" applyProtection="0"/>
    <xf numFmtId="219" fontId="122" fillId="23" borderId="0" applyNumberFormat="0" applyBorder="0" applyAlignment="0" applyProtection="0"/>
    <xf numFmtId="0" fontId="197" fillId="0" borderId="0"/>
    <xf numFmtId="232" fontId="29" fillId="0" borderId="0"/>
    <xf numFmtId="219" fontId="197" fillId="0" borderId="0"/>
    <xf numFmtId="232" fontId="29" fillId="0" borderId="0"/>
    <xf numFmtId="219" fontId="182" fillId="24" borderId="10" applyNumberFormat="0" applyFont="0" applyAlignment="0" applyProtection="0"/>
    <xf numFmtId="232" fontId="29" fillId="0" borderId="0"/>
    <xf numFmtId="219" fontId="122" fillId="23" borderId="0" applyNumberFormat="0" applyBorder="0" applyAlignment="0" applyProtection="0"/>
    <xf numFmtId="219" fontId="124" fillId="0" borderId="0" applyNumberFormat="0" applyFill="0" applyBorder="0" applyAlignment="0" applyProtection="0"/>
    <xf numFmtId="0" fontId="105" fillId="0" borderId="0"/>
    <xf numFmtId="219" fontId="125" fillId="0" borderId="0" applyNumberFormat="0" applyFill="0" applyBorder="0" applyAlignment="0" applyProtection="0"/>
    <xf numFmtId="0" fontId="59" fillId="0" borderId="0"/>
    <xf numFmtId="0" fontId="59" fillId="0" borderId="0"/>
    <xf numFmtId="0" fontId="59" fillId="0" borderId="0"/>
    <xf numFmtId="0" fontId="75" fillId="0" borderId="0"/>
    <xf numFmtId="219" fontId="59" fillId="0" borderId="0"/>
    <xf numFmtId="0" fontId="142" fillId="0" borderId="0"/>
    <xf numFmtId="0" fontId="7" fillId="0" borderId="0"/>
    <xf numFmtId="0" fontId="7" fillId="0" borderId="0"/>
    <xf numFmtId="0" fontId="231" fillId="0" borderId="0"/>
    <xf numFmtId="219" fontId="59" fillId="24" borderId="10" applyNumberFormat="0" applyFont="0" applyAlignment="0" applyProtection="0"/>
    <xf numFmtId="0" fontId="75" fillId="24" borderId="10" applyNumberFormat="0" applyFont="0" applyAlignment="0" applyProtection="0"/>
    <xf numFmtId="219" fontId="140" fillId="0" borderId="0" applyNumberFormat="0" applyFill="0" applyBorder="0" applyAlignment="0" applyProtection="0"/>
    <xf numFmtId="219" fontId="136" fillId="23" borderId="0" applyNumberFormat="0" applyBorder="0" applyAlignment="0" applyProtection="0"/>
    <xf numFmtId="219" fontId="75" fillId="7" borderId="0" applyNumberFormat="0" applyBorder="0" applyAlignment="0" applyProtection="0"/>
    <xf numFmtId="0" fontId="7" fillId="11" borderId="0" applyNumberFormat="0" applyBorder="0" applyAlignment="0" applyProtection="0"/>
    <xf numFmtId="219" fontId="75" fillId="11"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0" fontId="266" fillId="0" borderId="0">
      <protection locked="0"/>
    </xf>
    <xf numFmtId="0" fontId="357" fillId="0" borderId="0" applyNumberFormat="0" applyFill="0" applyBorder="0" applyAlignment="0" applyProtection="0">
      <alignment vertical="top"/>
      <protection locked="0"/>
    </xf>
    <xf numFmtId="172" fontId="197" fillId="0" borderId="0" applyFont="0" applyFill="0" applyBorder="0" applyAlignment="0" applyProtection="0"/>
    <xf numFmtId="219" fontId="124" fillId="0" borderId="0" applyNumberFormat="0" applyFill="0" applyBorder="0" applyAlignment="0" applyProtection="0"/>
    <xf numFmtId="219" fontId="107" fillId="17" borderId="0" applyNumberFormat="0" applyBorder="0" applyAlignment="0" applyProtection="0"/>
    <xf numFmtId="219" fontId="107" fillId="14" borderId="0" applyNumberFormat="0" applyBorder="0" applyAlignment="0" applyProtection="0"/>
    <xf numFmtId="219" fontId="131" fillId="0" borderId="7" applyNumberFormat="0" applyFill="0" applyAlignment="0" applyProtection="0"/>
    <xf numFmtId="219" fontId="134" fillId="22" borderId="5" applyNumberFormat="0" applyAlignment="0" applyProtection="0"/>
    <xf numFmtId="219" fontId="136" fillId="23" borderId="0" applyNumberFormat="0" applyBorder="0" applyAlignment="0" applyProtection="0"/>
    <xf numFmtId="0" fontId="7" fillId="0" borderId="0"/>
    <xf numFmtId="219" fontId="133" fillId="0" borderId="13" applyNumberFormat="0" applyFill="0" applyAlignment="0" applyProtection="0"/>
    <xf numFmtId="0" fontId="7" fillId="0" borderId="0"/>
    <xf numFmtId="0" fontId="7" fillId="0" borderId="0"/>
    <xf numFmtId="0" fontId="142" fillId="0" borderId="0"/>
    <xf numFmtId="0" fontId="75" fillId="0" borderId="0"/>
    <xf numFmtId="0" fontId="129" fillId="0" borderId="0"/>
    <xf numFmtId="179" fontId="142"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59"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5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172" fontId="75" fillId="0" borderId="0" applyFont="0" applyFill="0" applyBorder="0" applyAlignment="0" applyProtection="0"/>
    <xf numFmtId="0" fontId="355" fillId="0" borderId="44">
      <protection locked="0"/>
    </xf>
    <xf numFmtId="172" fontId="197" fillId="0" borderId="0" applyFont="0" applyFill="0" applyBorder="0" applyAlignment="0" applyProtection="0"/>
    <xf numFmtId="0" fontId="298" fillId="0" borderId="0" applyNumberFormat="0" applyFill="0" applyBorder="0" applyAlignment="0" applyProtection="0">
      <alignment vertical="top"/>
      <protection locked="0"/>
    </xf>
    <xf numFmtId="172" fontId="197" fillId="0" borderId="0" applyFont="0" applyFill="0" applyBorder="0" applyAlignment="0" applyProtection="0"/>
    <xf numFmtId="0" fontId="105" fillId="0" borderId="0"/>
    <xf numFmtId="0" fontId="105" fillId="0" borderId="0"/>
    <xf numFmtId="172" fontId="197" fillId="0" borderId="0" applyFont="0" applyFill="0" applyBorder="0" applyAlignment="0" applyProtection="0"/>
    <xf numFmtId="0" fontId="200"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0" fontId="7" fillId="5"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172" fontId="197" fillId="0" borderId="0" applyFont="0" applyFill="0" applyBorder="0" applyAlignment="0" applyProtection="0"/>
    <xf numFmtId="0" fontId="7" fillId="0" borderId="0"/>
    <xf numFmtId="0" fontId="59" fillId="0" borderId="0"/>
    <xf numFmtId="172" fontId="197" fillId="0" borderId="0" applyFont="0" applyFill="0" applyBorder="0" applyAlignment="0" applyProtection="0"/>
    <xf numFmtId="0" fontId="79" fillId="0" borderId="0"/>
    <xf numFmtId="0" fontId="79" fillId="0" borderId="0"/>
    <xf numFmtId="0" fontId="105" fillId="0" borderId="0"/>
    <xf numFmtId="0" fontId="7" fillId="0" borderId="0"/>
    <xf numFmtId="0" fontId="176" fillId="0" borderId="33" applyNumberFormat="0" applyFill="0" applyAlignment="0" applyProtection="0"/>
    <xf numFmtId="0" fontId="7" fillId="0" borderId="0"/>
    <xf numFmtId="0" fontId="142"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50" borderId="0" applyNumberFormat="0" applyBorder="0" applyAlignment="0" applyProtection="0"/>
    <xf numFmtId="0" fontId="7" fillId="39" borderId="0" applyNumberFormat="0" applyBorder="0" applyAlignment="0" applyProtection="0"/>
    <xf numFmtId="0" fontId="7" fillId="51" borderId="0" applyNumberFormat="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180" fillId="0" borderId="36" applyNumberFormat="0" applyFill="0" applyAlignment="0" applyProtection="0"/>
    <xf numFmtId="0" fontId="179" fillId="0" borderId="0" applyNumberFormat="0" applyFill="0" applyBorder="0" applyAlignment="0" applyProtection="0"/>
    <xf numFmtId="0" fontId="7" fillId="38" borderId="0" applyNumberFormat="0" applyBorder="0" applyAlignment="0" applyProtection="0"/>
    <xf numFmtId="0" fontId="7" fillId="47" borderId="0" applyNumberFormat="0" applyBorder="0" applyAlignment="0" applyProtection="0"/>
    <xf numFmtId="0" fontId="7" fillId="46" borderId="0" applyNumberFormat="0" applyBorder="0" applyAlignment="0" applyProtection="0"/>
    <xf numFmtId="0" fontId="7" fillId="51" borderId="0" applyNumberFormat="0" applyBorder="0" applyAlignment="0" applyProtection="0"/>
    <xf numFmtId="0" fontId="7" fillId="50" borderId="0" applyNumberFormat="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71" fillId="27" borderId="0" applyNumberFormat="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34" borderId="0" applyNumberFormat="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261" fillId="16" borderId="0" applyNumberFormat="0" applyBorder="0" applyAlignment="0" applyProtection="0"/>
    <xf numFmtId="0" fontId="261" fillId="17" borderId="0" applyNumberFormat="0" applyBorder="0" applyAlignment="0" applyProtection="0"/>
    <xf numFmtId="0" fontId="107" fillId="15" borderId="0" applyNumberFormat="0" applyBorder="0" applyAlignment="0" applyProtection="0"/>
    <xf numFmtId="0" fontId="269" fillId="8" borderId="4" applyNumberFormat="0" applyAlignment="0" applyProtection="0"/>
    <xf numFmtId="0" fontId="270" fillId="21" borderId="11" applyNumberFormat="0" applyAlignment="0" applyProtection="0"/>
    <xf numFmtId="0" fontId="273" fillId="0" borderId="7" applyNumberFormat="0" applyFill="0" applyAlignment="0" applyProtection="0"/>
    <xf numFmtId="0" fontId="274" fillId="0" borderId="0" applyNumberFormat="0" applyFill="0" applyBorder="0" applyAlignment="0" applyProtection="0"/>
    <xf numFmtId="0" fontId="132" fillId="0" borderId="0" applyNumberFormat="0" applyFill="0" applyBorder="0" applyAlignment="0" applyProtection="0"/>
    <xf numFmtId="0" fontId="133" fillId="0" borderId="13" applyNumberFormat="0" applyFill="0" applyAlignment="0" applyProtection="0"/>
    <xf numFmtId="0" fontId="276" fillId="23" borderId="0" applyNumberFormat="0" applyBorder="0" applyAlignment="0" applyProtection="0"/>
    <xf numFmtId="0" fontId="278" fillId="4" borderId="0" applyNumberFormat="0" applyBorder="0" applyAlignment="0" applyProtection="0"/>
    <xf numFmtId="0" fontId="64" fillId="24" borderId="10" applyNumberFormat="0" applyFont="0" applyAlignment="0" applyProtection="0"/>
    <xf numFmtId="0" fontId="281" fillId="0" borderId="0" applyNumberFormat="0" applyFill="0" applyBorder="0" applyAlignment="0" applyProtection="0"/>
    <xf numFmtId="0" fontId="140" fillId="0" borderId="0" applyNumberFormat="0" applyFill="0" applyBorder="0" applyAlignment="0" applyProtection="0"/>
    <xf numFmtId="0" fontId="142" fillId="0" borderId="0"/>
    <xf numFmtId="0" fontId="282" fillId="5" borderId="0" applyNumberFormat="0" applyBorder="0" applyAlignment="0" applyProtection="0"/>
    <xf numFmtId="219" fontId="105" fillId="7"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6"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7" borderId="0" applyNumberFormat="0" applyBorder="0" applyAlignment="0" applyProtection="0"/>
    <xf numFmtId="0" fontId="75" fillId="7"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75" fillId="3" borderId="0" applyNumberFormat="0" applyBorder="0" applyAlignment="0" applyProtection="0"/>
    <xf numFmtId="0" fontId="75" fillId="4" borderId="0" applyNumberFormat="0" applyBorder="0" applyAlignment="0" applyProtection="0"/>
    <xf numFmtId="219" fontId="75" fillId="6" borderId="0" applyNumberFormat="0" applyBorder="0" applyAlignment="0" applyProtection="0"/>
    <xf numFmtId="197" fontId="185" fillId="0" borderId="0" applyFont="0" applyFill="0" applyBorder="0" applyAlignment="0" applyProtection="0"/>
    <xf numFmtId="198" fontId="185" fillId="0" borderId="0" applyFont="0" applyFill="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10"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7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75" fillId="9" borderId="0" applyNumberFormat="0" applyBorder="0" applyAlignment="0" applyProtection="0"/>
    <xf numFmtId="0" fontId="75" fillId="9" borderId="0" applyNumberFormat="0" applyBorder="0" applyAlignment="0" applyProtection="0"/>
    <xf numFmtId="219" fontId="75" fillId="10" borderId="0" applyNumberFormat="0" applyBorder="0" applyAlignment="0" applyProtection="0"/>
    <xf numFmtId="0" fontId="75" fillId="11"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219" fontId="107" fillId="13" borderId="0" applyNumberFormat="0" applyBorder="0" applyAlignment="0" applyProtection="0"/>
    <xf numFmtId="0" fontId="107" fillId="10" borderId="0" applyNumberFormat="0" applyBorder="0" applyAlignment="0" applyProtection="0"/>
    <xf numFmtId="219" fontId="107" fillId="14" borderId="0" applyNumberFormat="0" applyBorder="0" applyAlignment="0" applyProtection="0"/>
    <xf numFmtId="0" fontId="107" fillId="14" borderId="0" applyNumberFormat="0" applyBorder="0" applyAlignment="0" applyProtection="0"/>
    <xf numFmtId="219" fontId="107" fillId="15" borderId="0" applyNumberFormat="0" applyBorder="0" applyAlignment="0" applyProtection="0"/>
    <xf numFmtId="0" fontId="107" fillId="16"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190" fillId="61" borderId="39">
      <alignment horizontal="center" vertical="center"/>
    </xf>
    <xf numFmtId="0" fontId="193" fillId="57" borderId="42">
      <alignment vertical="center"/>
    </xf>
    <xf numFmtId="0" fontId="193" fillId="57" borderId="42">
      <alignment vertical="center"/>
    </xf>
    <xf numFmtId="0" fontId="191" fillId="57" borderId="39">
      <alignment horizontal="right" vertical="center"/>
    </xf>
    <xf numFmtId="0" fontId="194" fillId="59"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179" fontId="59"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200" fillId="0" borderId="0"/>
    <xf numFmtId="3" fontId="79" fillId="0" borderId="0" applyFont="0" applyFill="0" applyBorder="0" applyAlignment="0" applyProtection="0"/>
    <xf numFmtId="0" fontId="201" fillId="0" borderId="0"/>
    <xf numFmtId="0" fontId="79" fillId="0" borderId="0"/>
    <xf numFmtId="0" fontId="79" fillId="0" borderId="0" applyFont="0" applyFill="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0" fontId="204" fillId="0" borderId="0">
      <protection locked="0"/>
    </xf>
    <xf numFmtId="177" fontId="79" fillId="0" borderId="0" applyFont="0" applyFill="0" applyBorder="0" applyAlignment="0" applyProtection="0"/>
    <xf numFmtId="0" fontId="204" fillId="0" borderId="0">
      <protection locked="0"/>
    </xf>
    <xf numFmtId="177" fontId="79" fillId="0" borderId="0" applyFont="0" applyFill="0" applyBorder="0" applyAlignment="0" applyProtection="0"/>
    <xf numFmtId="0" fontId="205" fillId="0" borderId="0">
      <protection locked="0"/>
    </xf>
    <xf numFmtId="177" fontId="79" fillId="0" borderId="0" applyFont="0" applyFill="0" applyBorder="0" applyAlignment="0" applyProtection="0"/>
    <xf numFmtId="222" fontId="204" fillId="0" borderId="0">
      <protection locked="0"/>
    </xf>
    <xf numFmtId="0" fontId="208" fillId="0" borderId="0"/>
    <xf numFmtId="0" fontId="200" fillId="0" borderId="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114" fillId="5" borderId="0" applyNumberFormat="0" applyBorder="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219" fontId="115" fillId="0" borderId="6"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0" fontId="294"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24" fontId="266" fillId="0" borderId="0">
      <protection locked="0"/>
    </xf>
    <xf numFmtId="224" fontId="266" fillId="0" borderId="0">
      <protection locked="0"/>
    </xf>
    <xf numFmtId="0" fontId="212" fillId="0" borderId="0" applyNumberFormat="0" applyFill="0" applyBorder="0" applyAlignment="0" applyProtection="0">
      <alignment vertical="top"/>
      <protection locked="0"/>
    </xf>
    <xf numFmtId="177" fontId="185" fillId="0" borderId="0" applyFont="0" applyFill="0" applyBorder="0" applyAlignment="0" applyProtection="0"/>
    <xf numFmtId="177" fontId="197" fillId="0" borderId="0" applyFont="0" applyFill="0" applyBorder="0" applyAlignment="0" applyProtection="0"/>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0" fontId="181" fillId="0" borderId="0" applyNumberFormat="0" applyFill="0" applyBorder="0" applyAlignment="0" applyProtection="0">
      <alignment vertical="top"/>
      <protection locked="0"/>
    </xf>
    <xf numFmtId="49" fontId="58" fillId="0" borderId="0" applyNumberFormat="0" applyFont="0" applyAlignment="0">
      <alignment vertical="top" wrapText="1"/>
    </xf>
    <xf numFmtId="49" fontId="58" fillId="0" borderId="0" applyNumberFormat="0" applyFont="0" applyAlignment="0">
      <alignment vertical="top" wrapText="1"/>
      <protection locked="0"/>
    </xf>
    <xf numFmtId="49" fontId="58" fillId="0" borderId="0" applyNumberFormat="0" applyFont="0" applyAlignment="0">
      <alignment vertical="top" wrapText="1"/>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 fontId="303" fillId="57" borderId="55">
      <alignment horizontal="right" vertical="center"/>
      <protection locked="0"/>
    </xf>
    <xf numFmtId="49" fontId="305" fillId="57" borderId="39">
      <alignment horizontal="left" vertical="center"/>
    </xf>
    <xf numFmtId="4" fontId="306" fillId="57" borderId="39">
      <alignment horizontal="right" vertical="center"/>
      <protection locked="0"/>
    </xf>
    <xf numFmtId="49" fontId="260" fillId="57" borderId="39">
      <alignment horizontal="left" vertical="center"/>
    </xf>
    <xf numFmtId="49" fontId="260" fillId="57" borderId="39">
      <alignment horizontal="left" vertical="center"/>
    </xf>
    <xf numFmtId="49" fontId="303" fillId="57" borderId="39">
      <alignment horizontal="left" vertical="center"/>
      <protection locked="0"/>
    </xf>
    <xf numFmtId="4" fontId="260" fillId="57" borderId="39">
      <alignment horizontal="right" vertical="center"/>
      <protection locked="0"/>
    </xf>
    <xf numFmtId="4" fontId="303" fillId="57" borderId="39">
      <alignment horizontal="right" vertical="center"/>
      <protection locked="0"/>
    </xf>
    <xf numFmtId="4" fontId="309" fillId="57" borderId="39">
      <alignment horizontal="right" vertical="center"/>
      <protection locked="0"/>
    </xf>
    <xf numFmtId="49" fontId="310" fillId="0" borderId="39">
      <alignment horizontal="left" vertical="center"/>
      <protection locked="0"/>
    </xf>
    <xf numFmtId="4" fontId="95" fillId="0" borderId="39">
      <alignment horizontal="right" vertical="center"/>
    </xf>
    <xf numFmtId="4" fontId="284" fillId="0" borderId="39">
      <alignment horizontal="right" vertical="center"/>
    </xf>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0" fontId="215" fillId="0" borderId="37">
      <alignment horizontal="left"/>
      <protection locked="0"/>
    </xf>
    <xf numFmtId="192" fontId="197" fillId="0" borderId="0" applyFont="0" applyFill="0" applyBorder="0" applyAlignment="0" applyProtection="0"/>
    <xf numFmtId="230" fontId="204" fillId="0" borderId="0">
      <protection locked="0"/>
    </xf>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219" fontId="122" fillId="23" borderId="0" applyNumberFormat="0" applyBorder="0" applyAlignment="0" applyProtection="0"/>
    <xf numFmtId="232" fontId="182" fillId="0" borderId="0"/>
    <xf numFmtId="0" fontId="208" fillId="0" borderId="0"/>
    <xf numFmtId="0" fontId="201" fillId="0" borderId="0"/>
    <xf numFmtId="232" fontId="197" fillId="0" borderId="0"/>
    <xf numFmtId="0" fontId="105" fillId="0" borderId="0"/>
    <xf numFmtId="0" fontId="197" fillId="0" borderId="0"/>
    <xf numFmtId="0" fontId="197" fillId="0" borderId="0"/>
    <xf numFmtId="0" fontId="226" fillId="0" borderId="0"/>
    <xf numFmtId="0" fontId="142" fillId="0" borderId="0"/>
    <xf numFmtId="0" fontId="209" fillId="0" borderId="0"/>
    <xf numFmtId="0" fontId="79" fillId="0" borderId="0"/>
    <xf numFmtId="0" fontId="317" fillId="0" borderId="0"/>
    <xf numFmtId="0" fontId="197" fillId="0" borderId="0"/>
    <xf numFmtId="0" fontId="79" fillId="0" borderId="0"/>
    <xf numFmtId="0" fontId="105" fillId="0" borderId="0"/>
    <xf numFmtId="0" fontId="105" fillId="0" borderId="0"/>
    <xf numFmtId="0" fontId="197" fillId="0" borderId="0"/>
    <xf numFmtId="0" fontId="105" fillId="0" borderId="0"/>
    <xf numFmtId="0" fontId="105" fillId="0" borderId="0"/>
    <xf numFmtId="0" fontId="105" fillId="0" borderId="0"/>
    <xf numFmtId="0" fontId="75" fillId="0" borderId="0"/>
    <xf numFmtId="0" fontId="105" fillId="0" borderId="0"/>
    <xf numFmtId="0" fontId="105" fillId="0" borderId="0"/>
    <xf numFmtId="0" fontId="254" fillId="0" borderId="0"/>
    <xf numFmtId="0" fontId="105" fillId="0" borderId="0"/>
    <xf numFmtId="0" fontId="105" fillId="0" borderId="0"/>
    <xf numFmtId="0" fontId="105" fillId="0" borderId="0"/>
    <xf numFmtId="232" fontId="29" fillId="0" borderId="0"/>
    <xf numFmtId="0" fontId="105" fillId="0" borderId="0"/>
    <xf numFmtId="0" fontId="75" fillId="0" borderId="0"/>
    <xf numFmtId="0" fontId="29" fillId="0" borderId="0"/>
    <xf numFmtId="0" fontId="154" fillId="0" borderId="0"/>
    <xf numFmtId="0" fontId="105"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4" fontId="62" fillId="61" borderId="39">
      <alignment horizontal="right" vertical="center"/>
      <protection locked="0"/>
    </xf>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9" fontId="79" fillId="0" borderId="0" applyFont="0" applyFill="0" applyBorder="0" applyAlignment="0" applyProtection="0"/>
    <xf numFmtId="211" fontId="197" fillId="0" borderId="0" applyFont="0" applyFill="0" applyBorder="0" applyAlignment="0" applyProtection="0"/>
    <xf numFmtId="233" fontId="204" fillId="0" borderId="0">
      <protection locked="0"/>
    </xf>
    <xf numFmtId="49" fontId="260" fillId="0" borderId="39">
      <alignment horizontal="left" vertical="center" wrapText="1"/>
      <protection locked="0"/>
    </xf>
    <xf numFmtId="49" fontId="260" fillId="0" borderId="39">
      <alignment horizontal="left" vertical="center" wrapText="1"/>
      <protection locked="0"/>
    </xf>
    <xf numFmtId="4" fontId="327" fillId="61" borderId="58" applyNumberFormat="0" applyProtection="0">
      <alignment vertical="center"/>
    </xf>
    <xf numFmtId="4" fontId="332" fillId="57" borderId="58" applyNumberFormat="0" applyProtection="0">
      <alignment horizontal="left" vertical="center" indent="1"/>
    </xf>
    <xf numFmtId="4" fontId="333" fillId="69" borderId="58" applyNumberFormat="0" applyProtection="0">
      <alignment horizontal="left" vertical="center" indent="1"/>
    </xf>
    <xf numFmtId="4" fontId="337" fillId="57" borderId="58" applyNumberFormat="0" applyProtection="0">
      <alignment vertical="center"/>
    </xf>
    <xf numFmtId="4" fontId="342" fillId="57" borderId="58" applyNumberFormat="0" applyProtection="0">
      <alignment vertical="center"/>
    </xf>
    <xf numFmtId="38" fontId="203" fillId="0" borderId="0" applyFont="0" applyFill="0" applyBorder="0" applyAlignment="0" applyProtection="0"/>
    <xf numFmtId="40" fontId="203" fillId="0" borderId="0" applyFont="0" applyFill="0" applyBorder="0" applyAlignment="0" applyProtection="0"/>
    <xf numFmtId="0" fontId="343"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234" fontId="204" fillId="0" borderId="0">
      <protection locked="0"/>
    </xf>
    <xf numFmtId="236" fontId="204" fillId="0" borderId="0">
      <protection locked="0"/>
    </xf>
    <xf numFmtId="0" fontId="203" fillId="0" borderId="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283" fillId="0" borderId="0" applyNumberFormat="0" applyFont="0" applyFill="0" applyBorder="0" applyAlignment="0" applyProtection="0">
      <alignment horizontal="left" vertical="top"/>
    </xf>
    <xf numFmtId="0" fontId="346" fillId="0" borderId="0">
      <alignment horizontal="left" wrapText="1"/>
    </xf>
    <xf numFmtId="0" fontId="347" fillId="0" borderId="0" applyNumberFormat="0" applyFont="0" applyFill="0" applyBorder="0" applyAlignment="0" applyProtection="0">
      <alignment horizontal="left" indent="1"/>
    </xf>
    <xf numFmtId="239" fontId="347" fillId="0" borderId="0" applyNumberFormat="0" applyFont="0" applyFill="0" applyBorder="0" applyAlignment="0" applyProtection="0"/>
    <xf numFmtId="0" fontId="197" fillId="0" borderId="3" applyNumberFormat="0" applyFont="0" applyFill="0" applyAlignment="0" applyProtection="0">
      <alignment horizontal="center"/>
    </xf>
    <xf numFmtId="219" fontId="107" fillId="14" borderId="0" applyNumberFormat="0" applyBorder="0" applyAlignment="0" applyProtection="0"/>
    <xf numFmtId="0" fontId="107" fillId="14" borderId="0" applyNumberFormat="0" applyBorder="0" applyAlignment="0" applyProtection="0"/>
    <xf numFmtId="0" fontId="227" fillId="0" borderId="0" applyProtection="0"/>
    <xf numFmtId="0" fontId="229" fillId="0" borderId="0" applyProtection="0"/>
    <xf numFmtId="0" fontId="229" fillId="0" borderId="0" applyProtection="0"/>
    <xf numFmtId="0" fontId="58" fillId="0" borderId="0">
      <alignment wrapText="1"/>
    </xf>
    <xf numFmtId="219" fontId="135" fillId="0" borderId="0" applyNumberFormat="0" applyFill="0" applyBorder="0" applyAlignment="0" applyProtection="0"/>
    <xf numFmtId="0" fontId="75" fillId="0" borderId="0"/>
    <xf numFmtId="0" fontId="75" fillId="0" borderId="0"/>
    <xf numFmtId="0" fontId="58" fillId="0" borderId="0"/>
    <xf numFmtId="0" fontId="59" fillId="0" borderId="0"/>
    <xf numFmtId="0" fontId="59" fillId="0" borderId="0"/>
    <xf numFmtId="219" fontId="59" fillId="0" borderId="0"/>
    <xf numFmtId="0" fontId="59"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232" fontId="254" fillId="0" borderId="0"/>
    <xf numFmtId="0" fontId="59" fillId="0" borderId="0"/>
    <xf numFmtId="232" fontId="25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7" fillId="0" borderId="0"/>
    <xf numFmtId="0" fontId="58" fillId="0" borderId="0"/>
    <xf numFmtId="0" fontId="58" fillId="0" borderId="0" applyNumberFormat="0" applyFont="0" applyFill="0" applyBorder="0" applyAlignment="0" applyProtection="0">
      <alignment vertical="top"/>
    </xf>
    <xf numFmtId="232" fontId="254" fillId="0" borderId="0"/>
    <xf numFmtId="219" fontId="133" fillId="0" borderId="13" applyNumberFormat="0" applyFill="0" applyAlignment="0" applyProtection="0"/>
    <xf numFmtId="0" fontId="133" fillId="0" borderId="13" applyNumberFormat="0" applyFill="0" applyAlignment="0" applyProtection="0"/>
    <xf numFmtId="9" fontId="59" fillId="0" borderId="0" applyFont="0" applyFill="0" applyBorder="0" applyAlignment="0" applyProtection="0"/>
    <xf numFmtId="9" fontId="75" fillId="0" borderId="0" applyFont="0" applyFill="0" applyBorder="0" applyAlignment="0" applyProtection="0"/>
    <xf numFmtId="0" fontId="127" fillId="21" borderId="11" applyNumberFormat="0" applyAlignment="0" applyProtection="0"/>
    <xf numFmtId="0" fontId="149" fillId="0" borderId="0" applyNumberFormat="0" applyFill="0" applyBorder="0" applyAlignment="0" applyProtection="0"/>
    <xf numFmtId="0" fontId="136" fillId="23" borderId="0" applyNumberFormat="0" applyBorder="0" applyAlignment="0" applyProtection="0"/>
    <xf numFmtId="0" fontId="200" fillId="0" borderId="0"/>
    <xf numFmtId="0" fontId="200" fillId="0" borderId="0"/>
    <xf numFmtId="219" fontId="140" fillId="0" borderId="0" applyNumberFormat="0" applyFill="0" applyBorder="0" applyAlignment="0" applyProtection="0"/>
    <xf numFmtId="0" fontId="138" fillId="0" borderId="0" applyNumberFormat="0" applyFill="0" applyBorder="0" applyAlignment="0" applyProtection="0"/>
    <xf numFmtId="41" fontId="34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41" fontId="59"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59" fillId="0" borderId="0" applyFont="0" applyFill="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232" fontId="197" fillId="0" borderId="0"/>
    <xf numFmtId="0" fontId="107" fillId="19" borderId="0" applyNumberFormat="0" applyBorder="0" applyAlignment="0" applyProtection="0"/>
    <xf numFmtId="0" fontId="107" fillId="20" borderId="0" applyNumberFormat="0" applyBorder="0" applyAlignment="0" applyProtection="0"/>
    <xf numFmtId="232" fontId="126" fillId="8" borderId="4" applyNumberFormat="0" applyAlignment="0" applyProtection="0"/>
    <xf numFmtId="0" fontId="126" fillId="8" borderId="4"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4" fillId="22" borderId="5" applyNumberFormat="0" applyAlignment="0" applyProtection="0"/>
    <xf numFmtId="0" fontId="59" fillId="0" borderId="0"/>
    <xf numFmtId="0" fontId="59" fillId="0" borderId="0"/>
    <xf numFmtId="0" fontId="137" fillId="4" borderId="0" applyNumberFormat="0" applyBorder="0" applyAlignment="0" applyProtection="0"/>
    <xf numFmtId="0" fontId="139" fillId="0" borderId="9" applyNumberFormat="0" applyFill="0" applyAlignment="0" applyProtection="0"/>
    <xf numFmtId="0" fontId="139" fillId="0" borderId="9" applyNumberFormat="0" applyFill="0" applyAlignment="0" applyProtection="0"/>
    <xf numFmtId="0" fontId="141" fillId="5" borderId="0" applyNumberFormat="0" applyBorder="0" applyAlignment="0" applyProtection="0"/>
    <xf numFmtId="0" fontId="73" fillId="0" borderId="0"/>
    <xf numFmtId="195" fontId="185" fillId="0" borderId="0" applyFont="0" applyFill="0" applyBorder="0" applyAlignment="0" applyProtection="0"/>
    <xf numFmtId="202" fontId="105" fillId="3"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7"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75" fillId="9"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20"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11" fillId="22" borderId="5" applyNumberFormat="0" applyAlignment="0" applyProtection="0"/>
    <xf numFmtId="185" fontId="112" fillId="0" borderId="0">
      <protection locked="0"/>
    </xf>
    <xf numFmtId="202" fontId="115" fillId="0" borderId="6" applyNumberFormat="0" applyFill="0" applyAlignment="0" applyProtection="0"/>
    <xf numFmtId="202" fontId="116" fillId="0" borderId="7" applyNumberFormat="0" applyFill="0" applyAlignment="0" applyProtection="0"/>
    <xf numFmtId="202" fontId="120" fillId="8" borderId="4" applyNumberFormat="0" applyAlignment="0" applyProtection="0"/>
    <xf numFmtId="202" fontId="59" fillId="0" borderId="0"/>
    <xf numFmtId="202" fontId="142" fillId="0" borderId="0"/>
    <xf numFmtId="202" fontId="105" fillId="0" borderId="0"/>
    <xf numFmtId="202" fontId="105" fillId="0" borderId="0"/>
    <xf numFmtId="202" fontId="124" fillId="0" borderId="0" applyNumberFormat="0" applyFill="0" applyBorder="0" applyAlignment="0" applyProtection="0"/>
    <xf numFmtId="202" fontId="228" fillId="0" borderId="0" applyProtection="0"/>
    <xf numFmtId="202" fontId="59" fillId="0" borderId="0"/>
    <xf numFmtId="202" fontId="227" fillId="0" borderId="0"/>
    <xf numFmtId="0" fontId="105" fillId="0" borderId="0"/>
    <xf numFmtId="0" fontId="185" fillId="0" borderId="0"/>
    <xf numFmtId="0" fontId="105" fillId="0" borderId="0"/>
    <xf numFmtId="0" fontId="75" fillId="0" borderId="0"/>
    <xf numFmtId="0" fontId="75" fillId="0" borderId="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160" fillId="14" borderId="0" applyNumberFormat="0" applyBorder="0" applyAlignment="0" applyProtection="0"/>
    <xf numFmtId="179" fontId="59" fillId="0" borderId="0" applyFont="0" applyFill="0" applyBorder="0" applyAlignment="0" applyProtection="0"/>
    <xf numFmtId="0" fontId="352" fillId="76" borderId="0" applyNumberFormat="0" applyBorder="0" applyAlignment="0" applyProtection="0"/>
    <xf numFmtId="0" fontId="79" fillId="0" borderId="0">
      <alignment wrapText="1"/>
    </xf>
    <xf numFmtId="243" fontId="59" fillId="0" borderId="0" applyFont="0" applyFill="0" applyBorder="0" applyAlignment="0" applyProtection="0"/>
    <xf numFmtId="0" fontId="7" fillId="0" borderId="0"/>
    <xf numFmtId="0" fontId="7" fillId="0" borderId="0"/>
    <xf numFmtId="0" fontId="7" fillId="0" borderId="0"/>
    <xf numFmtId="0" fontId="129" fillId="0" borderId="0"/>
    <xf numFmtId="0" fontId="58" fillId="0" borderId="0"/>
    <xf numFmtId="0" fontId="59" fillId="0" borderId="0"/>
    <xf numFmtId="0" fontId="129" fillId="0" borderId="0"/>
    <xf numFmtId="0" fontId="75" fillId="32" borderId="35" applyNumberFormat="0" applyFont="0" applyAlignment="0" applyProtection="0"/>
    <xf numFmtId="179" fontId="75" fillId="0" borderId="0" applyFont="0" applyFill="0" applyBorder="0" applyAlignment="0" applyProtection="0"/>
    <xf numFmtId="179" fontId="75" fillId="0" borderId="0" applyFont="0" applyFill="0" applyBorder="0" applyAlignment="0" applyProtection="0"/>
    <xf numFmtId="246" fontId="59" fillId="0" borderId="0" applyFont="0" applyFill="0" applyBorder="0" applyAlignment="0" applyProtection="0"/>
    <xf numFmtId="0" fontId="177" fillId="31" borderId="34" applyNumberFormat="0" applyAlignment="0" applyProtection="0"/>
    <xf numFmtId="244" fontId="58" fillId="0" borderId="0" applyFont="0" applyFill="0" applyBorder="0" applyAlignment="0" applyProtection="0"/>
    <xf numFmtId="43" fontId="105" fillId="0" borderId="0" applyFont="0" applyFill="0" applyBorder="0" applyAlignment="0" applyProtection="0"/>
    <xf numFmtId="0" fontId="7" fillId="0" borderId="0"/>
    <xf numFmtId="195" fontId="197" fillId="0" borderId="0" applyFont="0" applyFill="0" applyBorder="0" applyAlignment="0" applyProtection="0"/>
    <xf numFmtId="196" fontId="197" fillId="0" borderId="0" applyFont="0" applyFill="0" applyBorder="0" applyAlignment="0" applyProtection="0"/>
    <xf numFmtId="219" fontId="105" fillId="3" borderId="0" applyNumberFormat="0" applyBorder="0" applyAlignment="0" applyProtection="0"/>
    <xf numFmtId="219" fontId="105" fillId="4" borderId="0" applyNumberFormat="0" applyBorder="0" applyAlignment="0" applyProtection="0"/>
    <xf numFmtId="219" fontId="105" fillId="4" borderId="0" applyNumberFormat="0" applyBorder="0" applyAlignment="0" applyProtection="0"/>
    <xf numFmtId="219" fontId="105" fillId="4" borderId="0" applyNumberFormat="0" applyBorder="0" applyAlignment="0" applyProtection="0"/>
    <xf numFmtId="219" fontId="105" fillId="5" borderId="0" applyNumberFormat="0" applyBorder="0" applyAlignment="0" applyProtection="0"/>
    <xf numFmtId="219" fontId="105" fillId="5" borderId="0" applyNumberFormat="0" applyBorder="0" applyAlignment="0" applyProtection="0"/>
    <xf numFmtId="219" fontId="105" fillId="5" borderId="0" applyNumberFormat="0" applyBorder="0" applyAlignment="0" applyProtection="0"/>
    <xf numFmtId="0" fontId="75" fillId="6" borderId="0" applyNumberFormat="0" applyBorder="0" applyAlignment="0" applyProtection="0"/>
    <xf numFmtId="219" fontId="105" fillId="7" borderId="0" applyNumberFormat="0" applyBorder="0" applyAlignment="0" applyProtection="0"/>
    <xf numFmtId="0" fontId="75" fillId="7" borderId="0" applyNumberFormat="0" applyBorder="0" applyAlignment="0" applyProtection="0"/>
    <xf numFmtId="219" fontId="105" fillId="7" borderId="0" applyNumberFormat="0" applyBorder="0" applyAlignment="0" applyProtection="0"/>
    <xf numFmtId="0" fontId="7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10"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0" fontId="75" fillId="12" borderId="0" applyNumberFormat="0" applyBorder="0" applyAlignment="0" applyProtection="0"/>
    <xf numFmtId="219" fontId="105" fillId="12" borderId="0" applyNumberFormat="0" applyBorder="0" applyAlignment="0" applyProtection="0"/>
    <xf numFmtId="219" fontId="105" fillId="12" borderId="0" applyNumberFormat="0" applyBorder="0" applyAlignment="0" applyProtection="0"/>
    <xf numFmtId="245" fontId="79" fillId="0" borderId="0"/>
    <xf numFmtId="219" fontId="106" fillId="10" borderId="0" applyNumberFormat="0" applyBorder="0" applyAlignment="0" applyProtection="0"/>
    <xf numFmtId="219" fontId="106" fillId="10"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7" fillId="13"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3" fillId="0" borderId="0" applyNumberFormat="0" applyFill="0" applyBorder="0" applyAlignment="0" applyProtection="0"/>
    <xf numFmtId="219" fontId="206" fillId="0" borderId="0"/>
    <xf numFmtId="219" fontId="207" fillId="0" borderId="0"/>
    <xf numFmtId="219" fontId="114" fillId="5" borderId="0" applyNumberFormat="0" applyBorder="0" applyAlignment="0" applyProtection="0"/>
    <xf numFmtId="219" fontId="114" fillId="5" borderId="0" applyNumberFormat="0" applyBorder="0" applyAlignment="0" applyProtection="0"/>
    <xf numFmtId="219" fontId="114" fillId="5" borderId="0" applyNumberFormat="0" applyBorder="0" applyAlignment="0" applyProtection="0"/>
    <xf numFmtId="219" fontId="114" fillId="5" borderId="0" applyNumberFormat="0" applyBorder="0" applyAlignment="0" applyProtection="0"/>
    <xf numFmtId="219" fontId="115" fillId="0" borderId="6" applyNumberFormat="0" applyFill="0" applyAlignment="0" applyProtection="0"/>
    <xf numFmtId="0" fontId="292" fillId="0" borderId="0" applyNumberFormat="0" applyFill="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0" fontId="294" fillId="0" borderId="53"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219" fontId="117" fillId="0" borderId="0" applyNumberFormat="0" applyFill="0" applyBorder="0" applyAlignment="0" applyProtection="0"/>
    <xf numFmtId="219" fontId="117" fillId="0" borderId="0" applyNumberFormat="0" applyFill="0" applyBorder="0" applyAlignment="0" applyProtection="0"/>
    <xf numFmtId="0" fontId="266" fillId="0" borderId="0">
      <protection locked="0"/>
    </xf>
    <xf numFmtId="0" fontId="301" fillId="7" borderId="54" applyNumberFormat="0" applyAlignment="0" applyProtection="0"/>
    <xf numFmtId="219" fontId="207" fillId="0" borderId="43"/>
    <xf numFmtId="219" fontId="121" fillId="0" borderId="9" applyNumberFormat="0" applyFill="0" applyAlignment="0" applyProtection="0"/>
    <xf numFmtId="219" fontId="122" fillId="23" borderId="0" applyNumberFormat="0" applyBorder="0" applyAlignment="0" applyProtection="0"/>
    <xf numFmtId="219" fontId="122" fillId="23" borderId="0" applyNumberFormat="0" applyBorder="0" applyAlignment="0" applyProtection="0"/>
    <xf numFmtId="219" fontId="122" fillId="23" borderId="0" applyNumberFormat="0" applyBorder="0" applyAlignment="0" applyProtection="0"/>
    <xf numFmtId="231" fontId="315" fillId="0" borderId="0"/>
    <xf numFmtId="232" fontId="197" fillId="0" borderId="0"/>
    <xf numFmtId="219" fontId="79" fillId="0" borderId="0"/>
    <xf numFmtId="232" fontId="182" fillId="0" borderId="0"/>
    <xf numFmtId="0" fontId="59" fillId="0" borderId="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25" fillId="0" borderId="0" applyNumberFormat="0" applyFill="0" applyBorder="0" applyAlignment="0" applyProtection="0"/>
    <xf numFmtId="219" fontId="107" fillId="18" borderId="0" applyNumberFormat="0" applyBorder="0" applyAlignment="0" applyProtection="0"/>
    <xf numFmtId="219" fontId="139" fillId="0" borderId="9" applyNumberFormat="0" applyFill="0" applyAlignment="0" applyProtection="0"/>
    <xf numFmtId="219" fontId="134" fillId="22" borderId="5" applyNumberFormat="0" applyAlignment="0" applyProtection="0"/>
    <xf numFmtId="219" fontId="135" fillId="0" borderId="0" applyNumberFormat="0" applyFill="0" applyBorder="0" applyAlignment="0" applyProtection="0"/>
    <xf numFmtId="219" fontId="128" fillId="21" borderId="4" applyNumberFormat="0" applyAlignment="0" applyProtection="0"/>
    <xf numFmtId="0" fontId="59" fillId="0" borderId="0"/>
    <xf numFmtId="219" fontId="59" fillId="0" borderId="0"/>
    <xf numFmtId="0" fontId="59" fillId="0" borderId="0"/>
    <xf numFmtId="219" fontId="58" fillId="0" borderId="0"/>
    <xf numFmtId="0" fontId="7" fillId="0" borderId="0"/>
    <xf numFmtId="232" fontId="254" fillId="0" borderId="0"/>
    <xf numFmtId="0" fontId="59" fillId="0" borderId="0"/>
    <xf numFmtId="0" fontId="59" fillId="0" borderId="0"/>
    <xf numFmtId="219" fontId="127" fillId="21" borderId="11" applyNumberFormat="0" applyAlignment="0" applyProtection="0"/>
    <xf numFmtId="0" fontId="7" fillId="4" borderId="0" applyNumberFormat="0" applyBorder="0" applyAlignment="0" applyProtection="0"/>
    <xf numFmtId="219" fontId="75" fillId="5" borderId="0" applyNumberFormat="0" applyBorder="0" applyAlignment="0" applyProtection="0"/>
    <xf numFmtId="219" fontId="75" fillId="10" borderId="0" applyNumberFormat="0" applyBorder="0" applyAlignment="0" applyProtection="0"/>
    <xf numFmtId="219" fontId="107" fillId="10" borderId="0" applyNumberFormat="0" applyBorder="0" applyAlignment="0" applyProtection="0"/>
    <xf numFmtId="219" fontId="107" fillId="11" borderId="0" applyNumberFormat="0" applyBorder="0" applyAlignment="0" applyProtection="0"/>
    <xf numFmtId="219" fontId="107" fillId="14" borderId="0" applyNumberFormat="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0" fontId="356" fillId="0" borderId="0">
      <protection locked="0"/>
    </xf>
    <xf numFmtId="0" fontId="358" fillId="0" borderId="0" applyNumberFormat="0" applyFill="0" applyBorder="0" applyAlignment="0" applyProtection="0">
      <alignment vertical="top"/>
      <protection locked="0"/>
    </xf>
    <xf numFmtId="0" fontId="316" fillId="0" borderId="0"/>
    <xf numFmtId="0" fontId="29" fillId="0" borderId="0"/>
    <xf numFmtId="219" fontId="107" fillId="18" borderId="0" applyNumberFormat="0" applyBorder="0" applyAlignment="0" applyProtection="0"/>
    <xf numFmtId="219" fontId="128" fillId="21" borderId="4" applyNumberFormat="0" applyAlignment="0" applyProtection="0"/>
    <xf numFmtId="219" fontId="132" fillId="0" borderId="8" applyNumberFormat="0" applyFill="0" applyAlignment="0" applyProtection="0"/>
    <xf numFmtId="0" fontId="359" fillId="0" borderId="0" applyNumberFormat="0" applyFill="0" applyBorder="0" applyAlignment="0" applyProtection="0"/>
    <xf numFmtId="0" fontId="7" fillId="0" borderId="0"/>
    <xf numFmtId="0" fontId="351" fillId="0" borderId="0"/>
    <xf numFmtId="0" fontId="7" fillId="0" borderId="0"/>
    <xf numFmtId="0" fontId="7" fillId="0" borderId="0"/>
    <xf numFmtId="0" fontId="7" fillId="0" borderId="0"/>
    <xf numFmtId="0" fontId="7" fillId="0" borderId="0"/>
    <xf numFmtId="0" fontId="129" fillId="0" borderId="0"/>
    <xf numFmtId="219" fontId="137" fillId="4" borderId="0" applyNumberFormat="0" applyBorder="0" applyAlignment="0" applyProtection="0"/>
    <xf numFmtId="219" fontId="140"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19" fontId="141" fillId="5" borderId="0" applyNumberFormat="0" applyBorder="0" applyAlignment="0" applyProtection="0"/>
    <xf numFmtId="0" fontId="7" fillId="43" borderId="0" applyNumberFormat="0" applyBorder="0" applyAlignment="0" applyProtection="0"/>
    <xf numFmtId="0" fontId="7" fillId="54" borderId="0" applyNumberFormat="0" applyBorder="0" applyAlignment="0" applyProtection="0"/>
    <xf numFmtId="0" fontId="7" fillId="4" borderId="0" applyNumberFormat="0" applyBorder="0" applyAlignment="0" applyProtection="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182" fillId="0" borderId="0"/>
    <xf numFmtId="0" fontId="105" fillId="0" borderId="0"/>
    <xf numFmtId="0" fontId="79" fillId="0" borderId="0"/>
    <xf numFmtId="0" fontId="135" fillId="0" borderId="0" applyNumberFormat="0" applyFill="0" applyBorder="0" applyAlignment="0" applyProtection="0"/>
    <xf numFmtId="0" fontId="58" fillId="0" borderId="0"/>
    <xf numFmtId="0" fontId="75" fillId="0" borderId="0"/>
    <xf numFmtId="0" fontId="75" fillId="0" borderId="0"/>
    <xf numFmtId="0" fontId="75" fillId="0" borderId="0"/>
    <xf numFmtId="232" fontId="254" fillId="0" borderId="0"/>
    <xf numFmtId="0" fontId="58" fillId="0" borderId="0" applyNumberFormat="0" applyFont="0" applyFill="0" applyBorder="0" applyAlignment="0" applyProtection="0">
      <alignment vertical="top"/>
    </xf>
    <xf numFmtId="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172" fontId="105" fillId="0" borderId="0" applyFont="0" applyFill="0" applyBorder="0" applyAlignment="0" applyProtection="0"/>
    <xf numFmtId="0" fontId="7" fillId="0" borderId="0"/>
    <xf numFmtId="0" fontId="7" fillId="0" borderId="0"/>
    <xf numFmtId="172" fontId="203" fillId="0" borderId="0" applyFont="0" applyFill="0" applyBorder="0" applyAlignment="0" applyProtection="0"/>
    <xf numFmtId="0" fontId="7" fillId="0" borderId="0"/>
    <xf numFmtId="0" fontId="7" fillId="0" borderId="0"/>
    <xf numFmtId="0" fontId="79" fillId="0" borderId="0"/>
    <xf numFmtId="0" fontId="79" fillId="0" borderId="0"/>
    <xf numFmtId="0" fontId="105" fillId="0" borderId="0"/>
    <xf numFmtId="0" fontId="105" fillId="0" borderId="0"/>
    <xf numFmtId="0" fontId="105" fillId="0" borderId="0"/>
    <xf numFmtId="0" fontId="105" fillId="0" borderId="0"/>
    <xf numFmtId="0" fontId="173" fillId="29" borderId="31" applyNumberFormat="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4" borderId="0" applyNumberFormat="0" applyBorder="0" applyAlignment="0" applyProtection="0"/>
    <xf numFmtId="0" fontId="7" fillId="43"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175" fillId="30" borderId="31" applyNumberFormat="0" applyAlignment="0" applyProtection="0"/>
    <xf numFmtId="0" fontId="160" fillId="37" borderId="0" applyNumberFormat="0" applyBorder="0" applyAlignment="0" applyProtection="0"/>
    <xf numFmtId="0" fontId="160" fillId="40" borderId="0" applyNumberFormat="0" applyBorder="0" applyAlignment="0" applyProtection="0"/>
    <xf numFmtId="0" fontId="160" fillId="45" borderId="0" applyNumberFormat="0" applyBorder="0" applyAlignment="0" applyProtection="0"/>
    <xf numFmtId="0" fontId="160" fillId="52" borderId="0" applyNumberFormat="0" applyBorder="0" applyAlignment="0" applyProtection="0"/>
    <xf numFmtId="0" fontId="7" fillId="55" borderId="0" applyNumberFormat="0" applyBorder="0" applyAlignment="0" applyProtection="0"/>
    <xf numFmtId="0" fontId="160" fillId="5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9"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0" borderId="0"/>
    <xf numFmtId="0" fontId="7" fillId="0" borderId="0"/>
    <xf numFmtId="172" fontId="79"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4"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64" fillId="10" borderId="0" applyNumberFormat="0" applyBorder="0" applyAlignment="0" applyProtection="0"/>
    <xf numFmtId="0" fontId="59" fillId="0" borderId="0"/>
    <xf numFmtId="0" fontId="75" fillId="8" borderId="0" applyNumberFormat="0" applyBorder="0" applyAlignment="0" applyProtection="0"/>
    <xf numFmtId="0" fontId="64" fillId="4" borderId="0" applyNumberFormat="0" applyBorder="0" applyAlignment="0" applyProtection="0"/>
    <xf numFmtId="0" fontId="75" fillId="4" borderId="0" applyNumberFormat="0" applyBorder="0" applyAlignment="0" applyProtection="0"/>
    <xf numFmtId="0" fontId="75" fillId="10" borderId="0" applyNumberFormat="0" applyBorder="0" applyAlignment="0" applyProtection="0"/>
    <xf numFmtId="0" fontId="75"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75" fillId="5" borderId="0" applyNumberFormat="0" applyBorder="0" applyAlignment="0" applyProtection="0"/>
    <xf numFmtId="0" fontId="64" fillId="5" borderId="0" applyNumberFormat="0" applyBorder="0" applyAlignment="0" applyProtection="0"/>
    <xf numFmtId="0" fontId="64" fillId="9"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6" borderId="0" applyNumberFormat="0" applyBorder="0" applyAlignment="0" applyProtection="0"/>
    <xf numFmtId="0" fontId="75" fillId="6" borderId="0" applyNumberFormat="0" applyBorder="0" applyAlignment="0" applyProtection="0"/>
    <xf numFmtId="0" fontId="64" fillId="6"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75" fillId="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75" fillId="12" borderId="0" applyNumberFormat="0" applyBorder="0" applyAlignment="0" applyProtection="0"/>
    <xf numFmtId="0" fontId="75" fillId="24"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107" fillId="13" borderId="0" applyNumberFormat="0" applyBorder="0" applyAlignment="0" applyProtection="0"/>
    <xf numFmtId="0" fontId="107" fillId="7" borderId="0" applyNumberFormat="0" applyBorder="0" applyAlignment="0" applyProtection="0"/>
    <xf numFmtId="0" fontId="107" fillId="13" borderId="0" applyNumberFormat="0" applyBorder="0" applyAlignment="0" applyProtection="0"/>
    <xf numFmtId="0" fontId="261" fillId="13"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4" borderId="0" applyNumberFormat="0" applyBorder="0" applyAlignment="0" applyProtection="0"/>
    <xf numFmtId="0" fontId="107" fillId="12" borderId="0" applyNumberFormat="0" applyBorder="0" applyAlignment="0" applyProtection="0"/>
    <xf numFmtId="0" fontId="107" fillId="20" borderId="0" applyNumberFormat="0" applyBorder="0" applyAlignment="0" applyProtection="0"/>
    <xf numFmtId="0" fontId="107"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172" fontId="105" fillId="0" borderId="0" applyFont="0" applyFill="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202" fontId="181" fillId="0" borderId="0" applyNumberFormat="0" applyFill="0" applyBorder="0" applyAlignment="0" applyProtection="0">
      <alignment vertical="top"/>
      <protection locked="0"/>
    </xf>
    <xf numFmtId="0" fontId="75" fillId="5"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75" fillId="3" borderId="0" applyNumberFormat="0" applyBorder="0" applyAlignment="0" applyProtection="0"/>
    <xf numFmtId="0" fontId="75" fillId="9"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75"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75" fillId="8" borderId="0" applyNumberFormat="0" applyBorder="0" applyAlignment="0" applyProtection="0"/>
    <xf numFmtId="0" fontId="75"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75"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75"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75"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75" fillId="23" borderId="0" applyNumberFormat="0" applyBorder="0" applyAlignment="0" applyProtection="0"/>
    <xf numFmtId="0" fontId="64" fillId="11" borderId="0" applyNumberFormat="0" applyBorder="0" applyAlignment="0" applyProtection="0"/>
    <xf numFmtId="0" fontId="75" fillId="4"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107" fillId="11" borderId="0" applyNumberFormat="0" applyBorder="0" applyAlignment="0" applyProtection="0"/>
    <xf numFmtId="0" fontId="107" fillId="16"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4" borderId="0" applyNumberFormat="0" applyBorder="0" applyAlignment="0" applyProtection="0"/>
    <xf numFmtId="0" fontId="107" fillId="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107" fillId="7"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0"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34" fillId="22" borderId="5" applyNumberFormat="0" applyAlignment="0" applyProtection="0"/>
    <xf numFmtId="0" fontId="262" fillId="58" borderId="39">
      <alignment horizontal="center" vertical="center"/>
    </xf>
    <xf numFmtId="1" fontId="262" fillId="57" borderId="39">
      <alignment horizontal="right" vertical="center"/>
    </xf>
    <xf numFmtId="0" fontId="263" fillId="59" borderId="39">
      <alignment horizontal="left" vertical="center"/>
    </xf>
    <xf numFmtId="0" fontId="138" fillId="0" borderId="0" applyNumberFormat="0" applyFill="0" applyBorder="0" applyAlignment="0" applyProtection="0"/>
    <xf numFmtId="0" fontId="132" fillId="0" borderId="8" applyNumberFormat="0" applyFill="0" applyAlignment="0" applyProtection="0"/>
    <xf numFmtId="0" fontId="132" fillId="0" borderId="0" applyNumberFormat="0" applyFill="0" applyBorder="0" applyAlignment="0" applyProtection="0"/>
    <xf numFmtId="0" fontId="126" fillId="8" borderId="4" applyNumberFormat="0" applyAlignment="0" applyProtection="0"/>
    <xf numFmtId="0" fontId="139" fillId="0" borderId="9" applyNumberFormat="0" applyFill="0" applyAlignment="0" applyProtection="0"/>
    <xf numFmtId="0" fontId="58" fillId="0" borderId="0" applyNumberFormat="0" applyFill="0" applyBorder="0" applyAlignment="0" applyProtection="0"/>
    <xf numFmtId="0" fontId="127" fillId="21" borderId="11" applyNumberFormat="0" applyAlignment="0" applyProtection="0"/>
    <xf numFmtId="202" fontId="106" fillId="19"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20" borderId="0" applyNumberFormat="0" applyBorder="0" applyAlignment="0" applyProtection="0"/>
    <xf numFmtId="202" fontId="108" fillId="0" borderId="0" applyNumberFormat="0" applyFill="0" applyBorder="0" applyAlignment="0" applyProtection="0">
      <alignment vertical="top"/>
      <protection locked="0"/>
    </xf>
    <xf numFmtId="202" fontId="108" fillId="0" borderId="0" applyNumberFormat="0" applyFill="0" applyBorder="0" applyAlignment="0" applyProtection="0">
      <alignment vertical="top"/>
      <protection locked="0"/>
    </xf>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89" fillId="0" borderId="38" applyNumberFormat="0" applyFont="0" applyFill="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1" fontId="190" fillId="57" borderId="39">
      <alignment horizontal="right" vertical="center"/>
    </xf>
    <xf numFmtId="202" fontId="191" fillId="57" borderId="39">
      <alignment horizontal="right" vertical="center"/>
    </xf>
    <xf numFmtId="1" fontId="190" fillId="57" borderId="39">
      <alignment horizontal="right" vertical="center"/>
    </xf>
    <xf numFmtId="202" fontId="192" fillId="57" borderId="39">
      <alignment horizontal="left" vertical="center"/>
    </xf>
    <xf numFmtId="202" fontId="193" fillId="57" borderId="42">
      <alignment vertical="center"/>
    </xf>
    <xf numFmtId="202" fontId="192" fillId="57" borderId="39"/>
    <xf numFmtId="202" fontId="194" fillId="59" borderId="39">
      <alignment horizontal="left" vertical="center"/>
    </xf>
    <xf numFmtId="202" fontId="190" fillId="58" borderId="39">
      <alignment horizontal="left" vertical="center"/>
    </xf>
    <xf numFmtId="171" fontId="197" fillId="0" borderId="0" applyFont="0" applyFill="0" applyBorder="0" applyAlignment="0" applyProtection="0"/>
    <xf numFmtId="172" fontId="105" fillId="0" borderId="0" applyFont="0" applyFill="0" applyBorder="0" applyAlignment="0" applyProtection="0"/>
    <xf numFmtId="202" fontId="200" fillId="0" borderId="0"/>
    <xf numFmtId="202" fontId="201" fillId="0" borderId="0"/>
    <xf numFmtId="202" fontId="201" fillId="0" borderId="0"/>
    <xf numFmtId="185" fontId="112" fillId="0" borderId="0">
      <protection locked="0"/>
    </xf>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205" fillId="0" borderId="0">
      <protection locked="0"/>
    </xf>
    <xf numFmtId="202" fontId="204" fillId="0" borderId="0">
      <protection locked="0"/>
    </xf>
    <xf numFmtId="202" fontId="206" fillId="0" borderId="0"/>
    <xf numFmtId="202" fontId="204" fillId="0" borderId="0">
      <protection locked="0"/>
    </xf>
    <xf numFmtId="202" fontId="207" fillId="0" borderId="0"/>
    <xf numFmtId="202" fontId="207" fillId="0" borderId="0"/>
    <xf numFmtId="202" fontId="126" fillId="8" borderId="4" applyNumberFormat="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212" fillId="0" borderId="0" applyNumberFormat="0" applyFill="0" applyBorder="0" applyAlignment="0" applyProtection="0">
      <alignment vertical="top"/>
      <protection locked="0"/>
    </xf>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207" fillId="0" borderId="43"/>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215" fillId="0" borderId="37">
      <alignment horizontal="left"/>
      <protection locked="0"/>
    </xf>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218" fillId="0" borderId="0"/>
    <xf numFmtId="202" fontId="182" fillId="0" borderId="0"/>
    <xf numFmtId="202" fontId="182" fillId="0" borderId="0"/>
    <xf numFmtId="202" fontId="201" fillId="0" borderId="0"/>
    <xf numFmtId="202" fontId="105" fillId="0" borderId="0"/>
    <xf numFmtId="202" fontId="79" fillId="0" borderId="0"/>
    <xf numFmtId="202" fontId="105" fillId="0" borderId="0"/>
    <xf numFmtId="202" fontId="105"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23" fillId="21" borderId="11" applyNumberFormat="0" applyAlignment="0" applyProtection="0"/>
    <xf numFmtId="202" fontId="123" fillId="21" borderId="11" applyNumberFormat="0" applyAlignment="0" applyProtection="0"/>
    <xf numFmtId="202" fontId="107" fillId="20" borderId="0" applyNumberFormat="0" applyBorder="0" applyAlignment="0" applyProtection="0"/>
    <xf numFmtId="202" fontId="75" fillId="0" borderId="0"/>
    <xf numFmtId="202" fontId="58" fillId="0" borderId="0" applyNumberFormat="0" applyFont="0" applyFill="0" applyBorder="0" applyAlignment="0" applyProtection="0"/>
    <xf numFmtId="219" fontId="75" fillId="12" borderId="0" applyNumberFormat="0" applyBorder="0" applyAlignment="0" applyProtection="0"/>
    <xf numFmtId="202" fontId="105" fillId="0" borderId="0"/>
    <xf numFmtId="202" fontId="105" fillId="0" borderId="0"/>
    <xf numFmtId="0" fontId="281" fillId="0" borderId="0" applyNumberFormat="0" applyFill="0" applyBorder="0" applyAlignment="0" applyProtection="0"/>
    <xf numFmtId="0" fontId="275" fillId="22" borderId="5" applyNumberFormat="0" applyAlignment="0" applyProtection="0"/>
    <xf numFmtId="0" fontId="273" fillId="0" borderId="7" applyNumberFormat="0" applyFill="0" applyAlignment="0" applyProtection="0"/>
    <xf numFmtId="0" fontId="271" fillId="21" borderId="4" applyNumberFormat="0" applyAlignment="0" applyProtection="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61" fillId="14" borderId="0" applyNumberFormat="0" applyBorder="0" applyAlignment="0" applyProtection="0"/>
    <xf numFmtId="0" fontId="128" fillId="21" borderId="4" applyNumberFormat="0" applyAlignment="0" applyProtection="0"/>
    <xf numFmtId="0" fontId="272" fillId="0" borderId="6" applyNumberFormat="0" applyFill="0" applyAlignment="0" applyProtection="0"/>
    <xf numFmtId="0" fontId="130"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4" fillId="0" borderId="0" applyNumberFormat="0" applyFill="0" applyBorder="0" applyAlignment="0" applyProtection="0"/>
    <xf numFmtId="0" fontId="274"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274" fillId="0" borderId="8" applyNumberFormat="0" applyFill="0" applyAlignment="0" applyProtection="0"/>
    <xf numFmtId="0" fontId="132" fillId="0" borderId="0" applyNumberFormat="0" applyFill="0" applyBorder="0" applyAlignment="0" applyProtection="0"/>
    <xf numFmtId="0" fontId="273" fillId="0" borderId="7" applyNumberFormat="0" applyFill="0" applyAlignment="0" applyProtection="0"/>
    <xf numFmtId="0" fontId="274" fillId="0" borderId="0" applyNumberFormat="0" applyFill="0" applyBorder="0" applyAlignment="0" applyProtection="0"/>
    <xf numFmtId="0" fontId="275" fillId="22" borderId="5" applyNumberFormat="0" applyAlignment="0" applyProtection="0"/>
    <xf numFmtId="0" fontId="89" fillId="0" borderId="13" applyNumberFormat="0" applyFill="0" applyAlignment="0" applyProtection="0"/>
    <xf numFmtId="0" fontId="133"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5" fillId="22" borderId="5" applyNumberFormat="0" applyAlignment="0" applyProtection="0"/>
    <xf numFmtId="0" fontId="278" fillId="4" borderId="0" applyNumberFormat="0" applyBorder="0" applyAlignment="0" applyProtection="0"/>
    <xf numFmtId="0" fontId="75" fillId="0" borderId="0"/>
    <xf numFmtId="0" fontId="276" fillId="23" borderId="0" applyNumberFormat="0" applyBorder="0" applyAlignment="0" applyProtection="0"/>
    <xf numFmtId="0" fontId="276" fillId="23" borderId="0" applyNumberFormat="0" applyBorder="0" applyAlignment="0" applyProtection="0"/>
    <xf numFmtId="0" fontId="276" fillId="23" borderId="0" applyNumberFormat="0" applyBorder="0" applyAlignment="0" applyProtection="0"/>
    <xf numFmtId="0" fontId="128" fillId="21" borderId="4" applyNumberFormat="0" applyAlignment="0" applyProtection="0"/>
    <xf numFmtId="0" fontId="75" fillId="0" borderId="0"/>
    <xf numFmtId="0" fontId="278" fillId="4" borderId="0" applyNumberFormat="0" applyBorder="0" applyAlignment="0" applyProtection="0"/>
    <xf numFmtId="0" fontId="129" fillId="0" borderId="0"/>
    <xf numFmtId="0" fontId="277" fillId="0" borderId="0"/>
    <xf numFmtId="0" fontId="59" fillId="0" borderId="0"/>
    <xf numFmtId="0" fontId="278" fillId="4" borderId="0" applyNumberFormat="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279" fillId="0" borderId="0" applyNumberFormat="0" applyFill="0" applyBorder="0" applyAlignment="0" applyProtection="0"/>
    <xf numFmtId="0" fontId="75" fillId="24" borderId="10" applyNumberFormat="0" applyFont="0" applyAlignment="0" applyProtection="0"/>
    <xf numFmtId="0" fontId="278" fillId="4" borderId="0" applyNumberFormat="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139" fillId="0" borderId="9" applyNumberFormat="0" applyFill="0" applyAlignment="0" applyProtection="0"/>
    <xf numFmtId="0" fontId="75" fillId="24" borderId="10" applyNumberFormat="0" applyFont="0" applyAlignment="0" applyProtection="0"/>
    <xf numFmtId="9" fontId="59" fillId="0" borderId="0" applyFont="0" applyFill="0" applyBorder="0" applyAlignment="0" applyProtection="0"/>
    <xf numFmtId="0" fontId="64" fillId="24" borderId="10" applyNumberFormat="0" applyFont="0" applyAlignment="0" applyProtection="0"/>
    <xf numFmtId="0" fontId="281" fillId="0" borderId="0" applyNumberFormat="0" applyFill="0" applyBorder="0" applyAlignment="0" applyProtection="0"/>
    <xf numFmtId="219" fontId="105" fillId="9" borderId="0" applyNumberFormat="0" applyBorder="0" applyAlignment="0" applyProtection="0"/>
    <xf numFmtId="0" fontId="105" fillId="7" borderId="0" applyNumberFormat="0" applyBorder="0" applyAlignment="0" applyProtection="0"/>
    <xf numFmtId="0" fontId="75" fillId="4" borderId="0" applyNumberFormat="0" applyBorder="0" applyAlignment="0" applyProtection="0"/>
    <xf numFmtId="0" fontId="183" fillId="0" borderId="0"/>
    <xf numFmtId="0" fontId="183" fillId="0" borderId="0"/>
    <xf numFmtId="9" fontId="142" fillId="0" borderId="0" applyFont="0" applyFill="0" applyBorder="0" applyAlignment="0" applyProtection="0"/>
    <xf numFmtId="0" fontId="183" fillId="0" borderId="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4" borderId="0" applyNumberFormat="0" applyBorder="0" applyAlignment="0" applyProtection="0"/>
    <xf numFmtId="219" fontId="105" fillId="3"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0" fontId="75" fillId="5" borderId="0" applyNumberFormat="0" applyBorder="0" applyAlignment="0" applyProtection="0"/>
    <xf numFmtId="0" fontId="105" fillId="4" borderId="0" applyNumberFormat="0" applyBorder="0" applyAlignment="0" applyProtection="0"/>
    <xf numFmtId="0" fontId="7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105" fillId="10" borderId="0" applyNumberFormat="0" applyBorder="0" applyAlignment="0" applyProtection="0"/>
    <xf numFmtId="219" fontId="75" fillId="7"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75" fillId="7" borderId="0" applyNumberFormat="0" applyBorder="0" applyAlignment="0" applyProtection="0"/>
    <xf numFmtId="219" fontId="75" fillId="5" borderId="0" applyNumberFormat="0" applyBorder="0" applyAlignment="0" applyProtection="0"/>
    <xf numFmtId="0" fontId="75" fillId="8"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0" fontId="75" fillId="10"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0" fontId="75" fillId="11" borderId="0" applyNumberFormat="0" applyBorder="0" applyAlignment="0" applyProtection="0"/>
    <xf numFmtId="0" fontId="105" fillId="11"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219" fontId="105" fillId="6" borderId="0" applyNumberFormat="0" applyBorder="0" applyAlignment="0" applyProtection="0"/>
    <xf numFmtId="0" fontId="105" fillId="11"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109" fillId="4" borderId="0" applyNumberFormat="0" applyBorder="0" applyAlignment="0" applyProtection="0"/>
    <xf numFmtId="0" fontId="107" fillId="13" borderId="0" applyNumberFormat="0" applyBorder="0" applyAlignment="0" applyProtection="0"/>
    <xf numFmtId="0" fontId="106" fillId="14" borderId="0" applyNumberFormat="0" applyBorder="0" applyAlignment="0" applyProtection="0"/>
    <xf numFmtId="219" fontId="106" fillId="10" borderId="0" applyNumberFormat="0" applyBorder="0" applyAlignment="0" applyProtection="0"/>
    <xf numFmtId="0" fontId="106" fillId="13" borderId="0" applyNumberFormat="0" applyBorder="0" applyAlignment="0" applyProtection="0"/>
    <xf numFmtId="0" fontId="75" fillId="10" borderId="0" applyNumberFormat="0" applyBorder="0" applyAlignment="0" applyProtection="0"/>
    <xf numFmtId="219" fontId="75" fillId="12"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219" fontId="105" fillId="12"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1" borderId="0" applyNumberFormat="0" applyBorder="0" applyAlignment="0" applyProtection="0"/>
    <xf numFmtId="219" fontId="107" fillId="10" borderId="0" applyNumberFormat="0" applyBorder="0" applyAlignment="0" applyProtection="0"/>
    <xf numFmtId="0" fontId="106" fillId="16" borderId="0" applyNumberFormat="0" applyBorder="0" applyAlignment="0" applyProtection="0"/>
    <xf numFmtId="219" fontId="107" fillId="11" borderId="0" applyNumberFormat="0" applyBorder="0" applyAlignment="0" applyProtection="0"/>
    <xf numFmtId="0" fontId="106" fillId="14" borderId="0" applyNumberFormat="0" applyBorder="0" applyAlignment="0" applyProtection="0"/>
    <xf numFmtId="219" fontId="106" fillId="18"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7" borderId="0" applyNumberFormat="0" applyBorder="0" applyAlignment="0" applyProtection="0"/>
    <xf numFmtId="219" fontId="106" fillId="14"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20"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19"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15"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0" fontId="117" fillId="0" borderId="8" applyNumberFormat="0" applyFill="0" applyAlignment="0" applyProtection="0"/>
    <xf numFmtId="49" fontId="58" fillId="0" borderId="39">
      <alignment horizontal="left" vertical="center"/>
      <protection locked="0"/>
    </xf>
    <xf numFmtId="0" fontId="192" fillId="57" borderId="41">
      <alignment vertical="center"/>
    </xf>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79" fillId="57" borderId="40"/>
    <xf numFmtId="0" fontId="288" fillId="57" borderId="39">
      <alignment horizontal="right" vertical="center"/>
    </xf>
    <xf numFmtId="0" fontId="79" fillId="57" borderId="0"/>
    <xf numFmtId="0" fontId="190" fillId="58" borderId="39">
      <alignment horizontal="left" vertical="center"/>
    </xf>
    <xf numFmtId="0" fontId="191" fillId="57" borderId="39">
      <alignment horizontal="right" vertical="center"/>
    </xf>
    <xf numFmtId="0" fontId="194" fillId="59"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3" fontId="79"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69" fontId="59" fillId="0" borderId="0" applyFont="0" applyFill="0" applyBorder="0" applyAlignment="0" applyProtection="0"/>
    <xf numFmtId="43" fontId="197" fillId="0" borderId="0" applyFont="0" applyFill="0" applyBorder="0" applyAlignment="0" applyProtection="0"/>
    <xf numFmtId="0" fontId="108" fillId="0" borderId="0" applyNumberFormat="0" applyFill="0" applyBorder="0" applyAlignment="0" applyProtection="0">
      <alignment vertical="top"/>
      <protection locked="0"/>
    </xf>
    <xf numFmtId="220" fontId="79" fillId="0" borderId="0"/>
    <xf numFmtId="3" fontId="79" fillId="0" borderId="0" applyFont="0" applyFill="0" applyBorder="0" applyAlignment="0" applyProtection="0"/>
    <xf numFmtId="49" fontId="58" fillId="0" borderId="39">
      <alignment horizontal="left" vertical="center"/>
      <protection locked="0"/>
    </xf>
    <xf numFmtId="2" fontId="204" fillId="0" borderId="0">
      <protection locked="0"/>
    </xf>
    <xf numFmtId="3" fontId="79" fillId="0" borderId="0" applyFont="0" applyFill="0" applyBorder="0" applyAlignment="0" applyProtection="0"/>
    <xf numFmtId="0" fontId="189" fillId="0" borderId="0" applyFont="0" applyFill="0" applyBorder="0" applyAlignment="0" applyProtection="0"/>
    <xf numFmtId="189" fontId="79" fillId="0" borderId="0" applyFont="0" applyFill="0" applyBorder="0" applyAlignment="0" applyProtection="0"/>
    <xf numFmtId="49" fontId="58" fillId="0" borderId="39">
      <alignment horizontal="left" vertical="center"/>
      <protection locked="0"/>
    </xf>
    <xf numFmtId="49" fontId="58" fillId="0" borderId="39">
      <alignment horizontal="left" vertical="center"/>
      <protection locked="0"/>
    </xf>
    <xf numFmtId="219" fontId="114" fillId="5" borderId="0" applyNumberFormat="0" applyBorder="0" applyAlignment="0" applyProtection="0"/>
    <xf numFmtId="0" fontId="207" fillId="0" borderId="0"/>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177" fontId="79" fillId="0" borderId="0" applyFont="0" applyFill="0" applyBorder="0" applyAlignment="0" applyProtection="0"/>
    <xf numFmtId="49" fontId="58" fillId="0" borderId="39">
      <alignment horizontal="left" vertical="center"/>
      <protection locked="0"/>
    </xf>
    <xf numFmtId="219" fontId="206" fillId="0" borderId="0"/>
    <xf numFmtId="219" fontId="208" fillId="0" borderId="0"/>
    <xf numFmtId="0" fontId="204" fillId="0" borderId="0">
      <protection locked="0"/>
    </xf>
    <xf numFmtId="0" fontId="207" fillId="0" borderId="0"/>
    <xf numFmtId="2" fontId="79" fillId="0" borderId="0" applyFont="0" applyFill="0" applyBorder="0" applyAlignment="0" applyProtection="0"/>
    <xf numFmtId="223" fontId="290" fillId="0" borderId="0" applyAlignment="0">
      <alignment wrapText="1"/>
    </xf>
    <xf numFmtId="219" fontId="207" fillId="0" borderId="0"/>
    <xf numFmtId="0" fontId="114" fillId="5" borderId="0" applyNumberFormat="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4" fillId="5" borderId="0" applyNumberFormat="0" applyBorder="0" applyAlignment="0" applyProtection="0"/>
    <xf numFmtId="0" fontId="114" fillId="5" borderId="0" applyNumberFormat="0" applyBorder="0" applyAlignment="0" applyProtection="0"/>
    <xf numFmtId="0" fontId="115" fillId="0" borderId="6" applyNumberFormat="0" applyFill="0" applyAlignment="0" applyProtection="0"/>
    <xf numFmtId="0" fontId="205" fillId="0" borderId="0">
      <protection locked="0"/>
    </xf>
    <xf numFmtId="222" fontId="204" fillId="0" borderId="0">
      <protection locked="0"/>
    </xf>
    <xf numFmtId="0" fontId="115" fillId="0" borderId="6"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05" fillId="0" borderId="0"/>
    <xf numFmtId="0" fontId="121" fillId="0" borderId="9" applyNumberFormat="0" applyFill="0" applyAlignment="0" applyProtection="0"/>
    <xf numFmtId="49" fontId="58" fillId="0" borderId="0" applyNumberFormat="0" applyFont="0" applyAlignment="0">
      <alignment vertical="top" wrapText="1"/>
    </xf>
    <xf numFmtId="3" fontId="185" fillId="0" borderId="0" applyFont="0" applyFill="0" applyBorder="0" applyAlignment="0" applyProtection="0"/>
    <xf numFmtId="3" fontId="197" fillId="0" borderId="0" applyFont="0" applyFill="0" applyBorder="0" applyAlignment="0" applyProtection="0"/>
    <xf numFmtId="0" fontId="299"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15" fontId="79" fillId="0" borderId="0"/>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307" fillId="57" borderId="39">
      <alignment horizontal="left" vertical="center"/>
    </xf>
    <xf numFmtId="4" fontId="304" fillId="57" borderId="39">
      <alignment horizontal="right" vertical="center"/>
      <protection locked="0"/>
    </xf>
    <xf numFmtId="4" fontId="304" fillId="57" borderId="39">
      <alignment horizontal="right" vertical="center"/>
    </xf>
    <xf numFmtId="49" fontId="304" fillId="57" borderId="39">
      <alignment horizontal="left" vertical="center"/>
      <protection locked="0"/>
    </xf>
    <xf numFmtId="49" fontId="260" fillId="57" borderId="39">
      <alignment horizontal="left" vertical="center"/>
      <protection locked="0"/>
    </xf>
    <xf numFmtId="49" fontId="308" fillId="57" borderId="39">
      <alignment horizontal="left" vertical="center"/>
      <protection locked="0"/>
    </xf>
    <xf numFmtId="4" fontId="260" fillId="57" borderId="39">
      <alignment horizontal="right" vertical="center"/>
    </xf>
    <xf numFmtId="4" fontId="307" fillId="57" borderId="39">
      <alignment horizontal="right" vertical="center"/>
      <protection locked="0"/>
    </xf>
    <xf numFmtId="49" fontId="311" fillId="0" borderId="39">
      <alignment horizontal="left" vertical="center"/>
    </xf>
    <xf numFmtId="4" fontId="284" fillId="0" borderId="39">
      <alignment horizontal="right" vertical="center"/>
      <protection locked="0"/>
    </xf>
    <xf numFmtId="4" fontId="310" fillId="0" borderId="39">
      <alignment horizontal="right" vertical="center"/>
      <protection locked="0"/>
    </xf>
    <xf numFmtId="49" fontId="95" fillId="0" borderId="39">
      <alignment horizontal="left" vertical="center"/>
      <protection locked="0"/>
    </xf>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201" fillId="0" borderId="0"/>
    <xf numFmtId="229" fontId="204" fillId="0" borderId="0">
      <protection locked="0"/>
    </xf>
    <xf numFmtId="228" fontId="204" fillId="0" borderId="0">
      <protection locked="0"/>
    </xf>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0" fontId="201" fillId="0" borderId="0"/>
    <xf numFmtId="0" fontId="182" fillId="0" borderId="0"/>
    <xf numFmtId="0" fontId="182" fillId="0" borderId="0"/>
    <xf numFmtId="231" fontId="315" fillId="0" borderId="0"/>
    <xf numFmtId="232" fontId="29" fillId="0" borderId="0"/>
    <xf numFmtId="0" fontId="197" fillId="0" borderId="0"/>
    <xf numFmtId="0" fontId="105" fillId="0" borderId="0"/>
    <xf numFmtId="0" fontId="105" fillId="0" borderId="0"/>
    <xf numFmtId="0" fontId="197" fillId="0" borderId="0"/>
    <xf numFmtId="0" fontId="79" fillId="0" borderId="0"/>
    <xf numFmtId="0" fontId="105" fillId="0" borderId="0"/>
    <xf numFmtId="0" fontId="197" fillId="0" borderId="0"/>
    <xf numFmtId="0" fontId="197" fillId="0" borderId="0"/>
    <xf numFmtId="0" fontId="105" fillId="0" borderId="0"/>
    <xf numFmtId="0" fontId="105" fillId="0" borderId="0"/>
    <xf numFmtId="0" fontId="105" fillId="0" borderId="0"/>
    <xf numFmtId="232" fontId="29" fillId="0" borderId="0"/>
    <xf numFmtId="0" fontId="105" fillId="0" borderId="0"/>
    <xf numFmtId="0" fontId="105" fillId="0" borderId="0"/>
    <xf numFmtId="0" fontId="105" fillId="0" borderId="0"/>
    <xf numFmtId="38" fontId="203" fillId="0" borderId="51"/>
    <xf numFmtId="0" fontId="123" fillId="21" borderId="11" applyNumberFormat="0" applyAlignment="0" applyProtection="0"/>
    <xf numFmtId="0" fontId="182" fillId="24" borderId="10" applyNumberFormat="0" applyFont="0" applyAlignment="0" applyProtection="0"/>
    <xf numFmtId="0" fontId="105" fillId="0" borderId="0"/>
    <xf numFmtId="0" fontId="29" fillId="0" borderId="0"/>
    <xf numFmtId="0" fontId="105" fillId="0" borderId="0"/>
    <xf numFmtId="0" fontId="75" fillId="0" borderId="0"/>
    <xf numFmtId="219" fontId="182" fillId="24" borderId="10" applyNumberFormat="0" applyFont="0" applyAlignment="0" applyProtection="0"/>
    <xf numFmtId="0" fontId="75" fillId="0" borderId="0"/>
    <xf numFmtId="219" fontId="182" fillId="24" borderId="10" applyNumberFormat="0" applyFont="0" applyAlignment="0" applyProtection="0"/>
    <xf numFmtId="219" fontId="123" fillId="21" borderId="11" applyNumberFormat="0" applyAlignment="0" applyProtection="0"/>
    <xf numFmtId="0" fontId="29" fillId="0" borderId="0"/>
    <xf numFmtId="0" fontId="182" fillId="24" borderId="10" applyNumberFormat="0" applyFont="0" applyAlignment="0" applyProtection="0"/>
    <xf numFmtId="0" fontId="105" fillId="0" borderId="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214" fontId="197" fillId="0" borderId="0" applyFill="0" applyBorder="0" applyAlignment="0">
      <alignment horizontal="centerContinuous"/>
    </xf>
    <xf numFmtId="9" fontId="105" fillId="0" borderId="0" applyFont="0" applyFill="0" applyBorder="0" applyAlignment="0" applyProtection="0"/>
    <xf numFmtId="9" fontId="79" fillId="0" borderId="0" applyFont="0" applyFill="0" applyBorder="0" applyAlignment="0" applyProtection="0"/>
    <xf numFmtId="0" fontId="185" fillId="0" borderId="0"/>
    <xf numFmtId="234" fontId="204" fillId="0" borderId="0">
      <protection locked="0"/>
    </xf>
    <xf numFmtId="236" fontId="204" fillId="0" borderId="0">
      <protection locked="0"/>
    </xf>
    <xf numFmtId="0" fontId="321" fillId="25" borderId="0">
      <alignment horizontal="left" vertical="top"/>
    </xf>
    <xf numFmtId="4" fontId="330" fillId="71" borderId="58" applyNumberFormat="0" applyProtection="0">
      <alignment horizontal="left" vertical="center" indent="1"/>
    </xf>
    <xf numFmtId="4" fontId="328" fillId="72" borderId="58" applyNumberFormat="0" applyProtection="0">
      <alignment vertical="center"/>
    </xf>
    <xf numFmtId="4" fontId="326" fillId="73" borderId="58" applyNumberFormat="0" applyProtection="0">
      <alignment vertical="center"/>
    </xf>
    <xf numFmtId="4" fontId="338" fillId="57" borderId="58" applyNumberFormat="0" applyProtection="0">
      <alignment vertical="center"/>
    </xf>
    <xf numFmtId="4" fontId="209" fillId="0" borderId="0" applyNumberFormat="0" applyProtection="0">
      <alignment horizontal="left" vertical="center" indent="1"/>
    </xf>
    <xf numFmtId="237" fontId="79" fillId="0" borderId="0">
      <protection locked="0"/>
    </xf>
    <xf numFmtId="0" fontId="347" fillId="0" borderId="3" applyNumberFormat="0" applyFont="0" applyFill="0" applyBorder="0" applyAlignment="0" applyProtection="0">
      <alignment horizontal="center" wrapText="1"/>
    </xf>
    <xf numFmtId="219" fontId="125"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222" fillId="0" borderId="0"/>
    <xf numFmtId="0" fontId="217" fillId="0" borderId="0"/>
    <xf numFmtId="2" fontId="266" fillId="0" borderId="0">
      <protection locked="0"/>
    </xf>
    <xf numFmtId="2" fontId="266" fillId="0" borderId="0">
      <protection locked="0"/>
    </xf>
    <xf numFmtId="0" fontId="124"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4" fontId="79" fillId="0" borderId="0" applyFont="0" applyFill="0" applyBorder="0" applyAlignment="0" applyProtection="0"/>
    <xf numFmtId="0" fontId="345" fillId="0" borderId="0" applyNumberFormat="0" applyFont="0" applyFill="0" applyBorder="0" applyAlignment="0" applyProtection="0">
      <alignment vertical="top"/>
    </xf>
    <xf numFmtId="0" fontId="283" fillId="0" borderId="0" applyNumberFormat="0" applyFont="0" applyFill="0" applyBorder="0" applyAlignment="0" applyProtection="0"/>
    <xf numFmtId="238" fontId="185" fillId="0" borderId="0" applyNumberFormat="0" applyFont="0" applyFill="0" applyBorder="0" applyAlignment="0" applyProtection="0">
      <alignment horizontal="right"/>
    </xf>
    <xf numFmtId="192" fontId="58" fillId="0" borderId="0" applyFont="0" applyFill="0" applyBorder="0" applyAlignment="0" applyProtection="0"/>
    <xf numFmtId="0" fontId="197" fillId="0" borderId="0" applyNumberFormat="0" applyFont="0" applyFill="0" applyBorder="0" applyAlignment="0" applyProtection="0">
      <alignment horizontal="left" wrapText="1" indent="1"/>
    </xf>
    <xf numFmtId="219" fontId="107" fillId="19" borderId="0" applyNumberFormat="0" applyBorder="0" applyAlignment="0" applyProtection="0"/>
    <xf numFmtId="0" fontId="107" fillId="17" borderId="0" applyNumberFormat="0" applyBorder="0" applyAlignment="0" applyProtection="0"/>
    <xf numFmtId="219" fontId="107" fillId="17" borderId="0" applyNumberFormat="0" applyBorder="0" applyAlignment="0" applyProtection="0"/>
    <xf numFmtId="219" fontId="141" fillId="5" borderId="0" applyNumberFormat="0" applyBorder="0" applyAlignment="0" applyProtection="0"/>
    <xf numFmtId="219" fontId="126" fillId="8" borderId="4" applyNumberFormat="0" applyAlignment="0" applyProtection="0"/>
    <xf numFmtId="0" fontId="228" fillId="0" borderId="0" applyProtection="0"/>
    <xf numFmtId="219" fontId="139" fillId="0" borderId="9" applyNumberFormat="0" applyFill="0" applyAlignment="0" applyProtection="0"/>
    <xf numFmtId="0" fontId="128" fillId="21" borderId="4" applyNumberFormat="0" applyAlignment="0" applyProtection="0"/>
    <xf numFmtId="0" fontId="135" fillId="0" borderId="0" applyNumberFormat="0" applyFill="0" applyBorder="0" applyAlignment="0" applyProtection="0"/>
    <xf numFmtId="0" fontId="75" fillId="0" borderId="0"/>
    <xf numFmtId="0" fontId="59" fillId="0" borderId="0"/>
    <xf numFmtId="0" fontId="75" fillId="0" borderId="0"/>
    <xf numFmtId="0" fontId="107" fillId="10" borderId="0" applyNumberFormat="0" applyBorder="0" applyAlignment="0" applyProtection="0"/>
    <xf numFmtId="9" fontId="142" fillId="0" borderId="0" applyFont="0" applyFill="0" applyBorder="0" applyAlignment="0" applyProtection="0"/>
    <xf numFmtId="0" fontId="58" fillId="0" borderId="0"/>
    <xf numFmtId="0" fontId="58" fillId="0" borderId="0" applyNumberFormat="0" applyFont="0" applyFill="0" applyBorder="0" applyAlignment="0" applyProtection="0"/>
    <xf numFmtId="0" fontId="75" fillId="0" borderId="0"/>
    <xf numFmtId="0" fontId="58"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0" fontId="75" fillId="0" borderId="0"/>
    <xf numFmtId="0" fontId="184" fillId="0" borderId="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232" fontId="254" fillId="0" borderId="0"/>
    <xf numFmtId="232" fontId="254" fillId="0" borderId="0"/>
    <xf numFmtId="0" fontId="75" fillId="0" borderId="0"/>
    <xf numFmtId="9" fontId="59" fillId="0" borderId="0" applyFont="0" applyFill="0" applyBorder="0" applyAlignment="0" applyProtection="0"/>
    <xf numFmtId="0" fontId="75" fillId="24" borderId="10" applyNumberFormat="0" applyFont="0" applyAlignment="0" applyProtection="0"/>
    <xf numFmtId="9" fontId="5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227" fillId="0" borderId="0"/>
    <xf numFmtId="0" fontId="200" fillId="0" borderId="0"/>
    <xf numFmtId="0" fontId="75" fillId="0" borderId="0"/>
    <xf numFmtId="0" fontId="200" fillId="0" borderId="0"/>
    <xf numFmtId="219" fontId="99" fillId="0" borderId="0" applyNumberFormat="0" applyFill="0" applyBorder="0" applyAlignment="0" applyProtection="0"/>
    <xf numFmtId="0" fontId="227" fillId="0" borderId="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219" fontId="99" fillId="0" borderId="0" applyNumberFormat="0" applyFill="0" applyBorder="0" applyAlignment="0" applyProtection="0"/>
    <xf numFmtId="172" fontId="75" fillId="0" borderId="0" applyFont="0" applyFill="0" applyBorder="0" applyAlignment="0" applyProtection="0"/>
    <xf numFmtId="43"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42" fontId="349" fillId="57" borderId="50" applyFill="0" applyBorder="0">
      <alignment horizontal="center" vertical="center" wrapText="1"/>
      <protection locked="0"/>
    </xf>
    <xf numFmtId="170" fontId="59"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5" fillId="0" borderId="0" applyFont="0" applyFill="0" applyBorder="0" applyAlignment="0" applyProtection="0"/>
    <xf numFmtId="241" fontId="59" fillId="0" borderId="0" applyFont="0" applyFill="0" applyBorder="0" applyAlignment="0" applyProtection="0"/>
    <xf numFmtId="179" fontId="75" fillId="0" borderId="0" applyFont="0" applyFill="0" applyBorder="0" applyAlignment="0" applyProtection="0"/>
    <xf numFmtId="0" fontId="75" fillId="9" borderId="0" applyNumberFormat="0" applyBorder="0" applyAlignment="0" applyProtection="0"/>
    <xf numFmtId="0" fontId="75" fillId="5" borderId="0" applyNumberFormat="0" applyBorder="0" applyAlignment="0" applyProtection="0"/>
    <xf numFmtId="179" fontId="75" fillId="0" borderId="0" applyFont="0" applyFill="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12" borderId="0" applyNumberFormat="0" applyBorder="0" applyAlignment="0" applyProtection="0"/>
    <xf numFmtId="202" fontId="107" fillId="14" borderId="0" applyNumberFormat="0" applyBorder="0" applyAlignment="0" applyProtection="0"/>
    <xf numFmtId="202" fontId="105" fillId="9" borderId="0" applyNumberFormat="0" applyBorder="0" applyAlignment="0" applyProtection="0"/>
    <xf numFmtId="0" fontId="138" fillId="0" borderId="0" applyNumberFormat="0" applyFill="0" applyBorder="0" applyAlignment="0" applyProtection="0"/>
    <xf numFmtId="0" fontId="136" fillId="23" borderId="0" applyNumberFormat="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7" fillId="21" borderId="11" applyNumberFormat="0" applyAlignment="0" applyProtection="0"/>
    <xf numFmtId="0" fontId="59" fillId="0" borderId="0"/>
    <xf numFmtId="0" fontId="59" fillId="0" borderId="0"/>
    <xf numFmtId="0" fontId="59" fillId="0" borderId="0"/>
    <xf numFmtId="0" fontId="135" fillId="0" borderId="0" applyNumberFormat="0" applyFill="0" applyBorder="0" applyAlignment="0" applyProtection="0"/>
    <xf numFmtId="0" fontId="141" fillId="5" borderId="0" applyNumberFormat="0" applyBorder="0" applyAlignment="0" applyProtection="0"/>
    <xf numFmtId="0" fontId="59" fillId="24" borderId="10" applyNumberFormat="0" applyFont="0" applyAlignment="0" applyProtection="0"/>
    <xf numFmtId="0" fontId="138" fillId="0" borderId="0" applyNumberFormat="0" applyFill="0" applyBorder="0" applyAlignment="0" applyProtection="0"/>
    <xf numFmtId="202" fontId="105" fillId="3" borderId="0" applyNumberFormat="0" applyBorder="0" applyAlignment="0" applyProtection="0"/>
    <xf numFmtId="0" fontId="235" fillId="0" borderId="0"/>
    <xf numFmtId="202" fontId="105" fillId="3" borderId="0" applyNumberFormat="0" applyBorder="0" applyAlignment="0" applyProtection="0"/>
    <xf numFmtId="202" fontId="105" fillId="5"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3"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5" borderId="0" applyNumberFormat="0" applyBorder="0" applyAlignment="0" applyProtection="0"/>
    <xf numFmtId="202" fontId="105" fillId="7" borderId="0" applyNumberFormat="0" applyBorder="0" applyAlignment="0" applyProtection="0"/>
    <xf numFmtId="202" fontId="105" fillId="6" borderId="0" applyNumberFormat="0" applyBorder="0" applyAlignment="0" applyProtection="0"/>
    <xf numFmtId="202" fontId="75" fillId="5" borderId="0" applyNumberFormat="0" applyBorder="0" applyAlignment="0" applyProtection="0"/>
    <xf numFmtId="202" fontId="105" fillId="8" borderId="0" applyNumberFormat="0" applyBorder="0" applyAlignment="0" applyProtection="0"/>
    <xf numFmtId="202" fontId="75" fillId="12"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6" fillId="11"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5" fillId="8" borderId="0" applyNumberFormat="0" applyBorder="0" applyAlignment="0" applyProtection="0"/>
    <xf numFmtId="202" fontId="106" fillId="16" borderId="0" applyNumberFormat="0" applyBorder="0" applyAlignment="0" applyProtection="0"/>
    <xf numFmtId="219" fontId="105" fillId="9" borderId="0" applyNumberFormat="0" applyBorder="0" applyAlignment="0" applyProtection="0"/>
    <xf numFmtId="246" fontId="59" fillId="0" borderId="0" applyFont="0" applyFill="0" applyBorder="0" applyAlignment="0" applyProtection="0"/>
    <xf numFmtId="0" fontId="7" fillId="55" borderId="0" applyNumberFormat="0" applyBorder="0" applyAlignment="0" applyProtection="0"/>
    <xf numFmtId="43" fontId="105" fillId="0" borderId="0" applyFont="0" applyFill="0" applyBorder="0" applyAlignment="0" applyProtection="0"/>
    <xf numFmtId="0" fontId="105" fillId="0" borderId="0"/>
    <xf numFmtId="0" fontId="105" fillId="0" borderId="0"/>
    <xf numFmtId="0" fontId="182" fillId="0" borderId="0"/>
    <xf numFmtId="0" fontId="79" fillId="0" borderId="0"/>
    <xf numFmtId="0" fontId="142" fillId="0" borderId="0"/>
    <xf numFmtId="0" fontId="223" fillId="0" borderId="13" applyNumberFormat="0" applyFill="0" applyAlignment="0" applyProtection="0"/>
    <xf numFmtId="0" fontId="75" fillId="0" borderId="0"/>
    <xf numFmtId="0" fontId="7" fillId="5" borderId="0" applyNumberFormat="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0" borderId="0"/>
    <xf numFmtId="0" fontId="353" fillId="0" borderId="0" applyNumberFormat="0" applyFill="0" applyBorder="0" applyAlignment="0" applyProtection="0">
      <alignment vertical="top"/>
      <protection locked="0"/>
    </xf>
    <xf numFmtId="0" fontId="352" fillId="77" borderId="0" applyNumberFormat="0" applyBorder="0" applyAlignment="0" applyProtection="0"/>
    <xf numFmtId="43" fontId="105" fillId="0" borderId="0" applyFont="0" applyFill="0" applyBorder="0" applyAlignment="0" applyProtection="0"/>
    <xf numFmtId="0" fontId="105" fillId="32" borderId="35" applyNumberFormat="0" applyFont="0" applyAlignment="0" applyProtection="0"/>
    <xf numFmtId="0" fontId="7" fillId="0" borderId="0"/>
    <xf numFmtId="0" fontId="7" fillId="0" borderId="0"/>
    <xf numFmtId="0" fontId="7" fillId="0" borderId="0"/>
    <xf numFmtId="0" fontId="59" fillId="0" borderId="0"/>
    <xf numFmtId="0" fontId="59" fillId="0" borderId="0"/>
    <xf numFmtId="0" fontId="129" fillId="0" borderId="0"/>
    <xf numFmtId="0" fontId="59" fillId="0" borderId="0"/>
    <xf numFmtId="170" fontId="59" fillId="0" borderId="0" applyFont="0" applyFill="0" applyBorder="0" applyAlignment="0" applyProtection="0"/>
    <xf numFmtId="9" fontId="354" fillId="0" borderId="0" applyFont="0" applyFill="0" applyBorder="0" applyAlignment="0" applyProtection="0"/>
    <xf numFmtId="172" fontId="75" fillId="0" borderId="0" applyFont="0" applyFill="0" applyBorder="0" applyAlignment="0" applyProtection="0"/>
    <xf numFmtId="219" fontId="105" fillId="7" borderId="0" applyNumberFormat="0" applyBorder="0" applyAlignment="0" applyProtection="0"/>
    <xf numFmtId="219" fontId="105" fillId="3" borderId="0" applyNumberFormat="0" applyBorder="0" applyAlignment="0" applyProtection="0"/>
    <xf numFmtId="0" fontId="142" fillId="0" borderId="0"/>
    <xf numFmtId="0" fontId="29" fillId="0" borderId="0"/>
    <xf numFmtId="0" fontId="218" fillId="0" borderId="0"/>
    <xf numFmtId="0" fontId="129" fillId="0" borderId="0"/>
    <xf numFmtId="0" fontId="75" fillId="3" borderId="0" applyNumberFormat="0" applyBorder="0" applyAlignment="0" applyProtection="0"/>
    <xf numFmtId="0" fontId="59" fillId="0" borderId="0"/>
    <xf numFmtId="219" fontId="105" fillId="3" borderId="0" applyNumberFormat="0" applyBorder="0" applyAlignment="0" applyProtection="0"/>
    <xf numFmtId="219" fontId="105" fillId="5" borderId="0" applyNumberFormat="0" applyBorder="0" applyAlignment="0" applyProtection="0"/>
    <xf numFmtId="219" fontId="105" fillId="4" borderId="0" applyNumberFormat="0" applyBorder="0" applyAlignment="0" applyProtection="0"/>
    <xf numFmtId="219" fontId="105" fillId="3" borderId="0" applyNumberFormat="0" applyBorder="0" applyAlignment="0" applyProtection="0"/>
    <xf numFmtId="0" fontId="75" fillId="5" borderId="0" applyNumberFormat="0" applyBorder="0" applyAlignment="0" applyProtection="0"/>
    <xf numFmtId="219" fontId="10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0" fontId="75" fillId="10" borderId="0" applyNumberFormat="0" applyBorder="0" applyAlignment="0" applyProtection="0"/>
    <xf numFmtId="219" fontId="75" fillId="5" borderId="0" applyNumberFormat="0" applyBorder="0" applyAlignment="0" applyProtection="0"/>
    <xf numFmtId="219" fontId="105" fillId="8" borderId="0" applyNumberFormat="0" applyBorder="0" applyAlignment="0" applyProtection="0"/>
    <xf numFmtId="219" fontId="105" fillId="4" borderId="0" applyNumberFormat="0" applyBorder="0" applyAlignment="0" applyProtection="0"/>
    <xf numFmtId="219" fontId="105" fillId="8" borderId="0" applyNumberFormat="0" applyBorder="0" applyAlignment="0" applyProtection="0"/>
    <xf numFmtId="219" fontId="105" fillId="9" borderId="0" applyNumberFormat="0" applyBorder="0" applyAlignment="0" applyProtection="0"/>
    <xf numFmtId="219" fontId="75" fillId="4"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11" borderId="0" applyNumberFormat="0" applyBorder="0" applyAlignment="0" applyProtection="0"/>
    <xf numFmtId="219" fontId="105" fillId="9"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219" fontId="105" fillId="11" borderId="0" applyNumberFormat="0" applyBorder="0" applyAlignment="0" applyProtection="0"/>
    <xf numFmtId="0" fontId="75" fillId="9" borderId="0" applyNumberFormat="0" applyBorder="0" applyAlignment="0" applyProtection="0"/>
    <xf numFmtId="219" fontId="124" fillId="0" borderId="0" applyNumberFormat="0" applyFill="0" applyBorder="0" applyAlignment="0" applyProtection="0"/>
    <xf numFmtId="219" fontId="113" fillId="0" borderId="0" applyNumberFormat="0" applyFill="0" applyBorder="0" applyAlignment="0" applyProtection="0"/>
    <xf numFmtId="219" fontId="106" fillId="18" borderId="0" applyNumberFormat="0" applyBorder="0" applyAlignment="0" applyProtection="0"/>
    <xf numFmtId="219" fontId="106" fillId="15"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7" borderId="0" applyNumberFormat="0" applyBorder="0" applyAlignment="0" applyProtection="0"/>
    <xf numFmtId="219" fontId="107" fillId="14" borderId="0" applyNumberFormat="0" applyBorder="0" applyAlignment="0" applyProtection="0"/>
    <xf numFmtId="219" fontId="107" fillId="11"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5"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20"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6" fillId="20" borderId="0" applyNumberFormat="0" applyBorder="0" applyAlignment="0" applyProtection="0"/>
    <xf numFmtId="219" fontId="110" fillId="21" borderId="4" applyNumberFormat="0" applyAlignment="0" applyProtection="0"/>
    <xf numFmtId="219" fontId="109" fillId="4" borderId="0" applyNumberFormat="0" applyBorder="0" applyAlignment="0" applyProtection="0"/>
    <xf numFmtId="219" fontId="109" fillId="4" borderId="0" applyNumberFormat="0" applyBorder="0" applyAlignment="0" applyProtection="0"/>
    <xf numFmtId="43" fontId="197" fillId="0" borderId="0" applyFont="0" applyFill="0" applyBorder="0" applyAlignment="0" applyProtection="0"/>
    <xf numFmtId="219" fontId="106" fillId="13" borderId="0" applyNumberFormat="0" applyBorder="0" applyAlignment="0" applyProtection="0"/>
    <xf numFmtId="219" fontId="113" fillId="0" borderId="0" applyNumberFormat="0" applyFill="0" applyBorder="0" applyAlignment="0" applyProtection="0"/>
    <xf numFmtId="0" fontId="301" fillId="7" borderId="54" applyNumberFormat="0" applyAlignment="0" applyProtection="0"/>
    <xf numFmtId="219" fontId="116" fillId="0" borderId="7" applyNumberFormat="0" applyFill="0" applyAlignment="0" applyProtection="0"/>
    <xf numFmtId="219" fontId="114" fillId="5" borderId="0" applyNumberFormat="0" applyBorder="0" applyAlignment="0" applyProtection="0"/>
    <xf numFmtId="219" fontId="114" fillId="5" borderId="0" applyNumberFormat="0" applyBorder="0" applyAlignment="0" applyProtection="0"/>
    <xf numFmtId="219" fontId="208" fillId="0" borderId="0"/>
    <xf numFmtId="219" fontId="114" fillId="5" borderId="0" applyNumberFormat="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0" fontId="236" fillId="0" borderId="0" applyNumberFormat="0" applyFill="0" applyBorder="0" applyAlignment="0" applyProtection="0">
      <alignment vertical="top"/>
      <protection locked="0"/>
    </xf>
    <xf numFmtId="219" fontId="117" fillId="0" borderId="0" applyNumberFormat="0" applyFill="0" applyBorder="0" applyAlignment="0" applyProtection="0"/>
    <xf numFmtId="0" fontId="301" fillId="7" borderId="54" applyNumberFormat="0" applyAlignment="0" applyProtection="0"/>
    <xf numFmtId="0" fontId="197" fillId="0" borderId="0"/>
    <xf numFmtId="219" fontId="121" fillId="0" borderId="9" applyNumberFormat="0" applyFill="0" applyAlignment="0" applyProtection="0"/>
    <xf numFmtId="219" fontId="121" fillId="0" borderId="9" applyNumberFormat="0" applyFill="0" applyAlignment="0" applyProtection="0"/>
    <xf numFmtId="219" fontId="121" fillId="0" borderId="9" applyNumberFormat="0" applyFill="0" applyAlignment="0" applyProtection="0"/>
    <xf numFmtId="0" fontId="313" fillId="68" borderId="0" applyNumberFormat="0" applyBorder="0" applyAlignment="0" applyProtection="0"/>
    <xf numFmtId="232" fontId="182" fillId="0" borderId="0"/>
    <xf numFmtId="232" fontId="197" fillId="0" borderId="0"/>
    <xf numFmtId="0" fontId="197" fillId="0" borderId="0"/>
    <xf numFmtId="0" fontId="197" fillId="0" borderId="0" applyBorder="0"/>
    <xf numFmtId="0" fontId="75" fillId="0" borderId="0"/>
    <xf numFmtId="0" fontId="197" fillId="0" borderId="0" applyBorder="0"/>
    <xf numFmtId="0" fontId="197" fillId="68" borderId="10" applyNumberFormat="0" applyFont="0" applyAlignment="0" applyProtection="0"/>
    <xf numFmtId="43" fontId="197" fillId="0" borderId="0" applyFont="0" applyFill="0" applyBorder="0" applyAlignment="0" applyProtection="0"/>
    <xf numFmtId="219" fontId="117" fillId="0" borderId="0" applyNumberFormat="0" applyFill="0" applyBorder="0" applyAlignment="0" applyProtection="0"/>
    <xf numFmtId="219" fontId="124" fillId="0" borderId="0" applyNumberFormat="0" applyFill="0" applyBorder="0" applyAlignment="0" applyProtection="0"/>
    <xf numFmtId="0" fontId="197" fillId="0" borderId="0"/>
    <xf numFmtId="0" fontId="142" fillId="0" borderId="0"/>
    <xf numFmtId="219" fontId="107" fillId="16" borderId="0" applyNumberFormat="0" applyBorder="0" applyAlignment="0" applyProtection="0"/>
    <xf numFmtId="219" fontId="137" fillId="4" borderId="0" applyNumberFormat="0" applyBorder="0" applyAlignment="0" applyProtection="0"/>
    <xf numFmtId="0" fontId="75" fillId="0" borderId="0"/>
    <xf numFmtId="0" fontId="58" fillId="0" borderId="0"/>
    <xf numFmtId="219" fontId="59" fillId="0" borderId="0"/>
    <xf numFmtId="232" fontId="254" fillId="0" borderId="0"/>
    <xf numFmtId="0" fontId="58" fillId="0" borderId="0" applyNumberFormat="0" applyFont="0" applyFill="0" applyBorder="0" applyAlignment="0" applyProtection="0"/>
    <xf numFmtId="0" fontId="58" fillId="0" borderId="0" applyNumberFormat="0" applyFont="0" applyFill="0" applyBorder="0" applyAlignment="0" applyProtection="0">
      <alignment vertical="top"/>
    </xf>
    <xf numFmtId="0" fontId="59" fillId="0" borderId="0"/>
    <xf numFmtId="219" fontId="75" fillId="8" borderId="0" applyNumberFormat="0" applyBorder="0" applyAlignment="0" applyProtection="0"/>
    <xf numFmtId="219" fontId="75" fillId="3" borderId="0" applyNumberFormat="0" applyBorder="0" applyAlignment="0" applyProtection="0"/>
    <xf numFmtId="0" fontId="7" fillId="3" borderId="0" applyNumberFormat="0" applyBorder="0" applyAlignment="0" applyProtection="0"/>
    <xf numFmtId="219" fontId="75" fillId="6" borderId="0" applyNumberFormat="0" applyBorder="0" applyAlignment="0" applyProtection="0"/>
    <xf numFmtId="219" fontId="75" fillId="9" borderId="0" applyNumberFormat="0" applyBorder="0" applyAlignment="0" applyProtection="0"/>
    <xf numFmtId="219" fontId="75" fillId="12" borderId="0" applyNumberFormat="0" applyBorder="0" applyAlignment="0" applyProtection="0"/>
    <xf numFmtId="0" fontId="7" fillId="5" borderId="0" applyNumberFormat="0" applyBorder="0" applyAlignment="0" applyProtection="0"/>
    <xf numFmtId="219" fontId="133" fillId="0" borderId="13" applyNumberFormat="0" applyFill="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217" fontId="355" fillId="0" borderId="0">
      <protection locked="0"/>
    </xf>
    <xf numFmtId="0" fontId="356" fillId="0" borderId="0">
      <protection locked="0"/>
    </xf>
    <xf numFmtId="0" fontId="266" fillId="0" borderId="0">
      <protection locked="0"/>
    </xf>
    <xf numFmtId="219" fontId="107" fillId="15"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07" fillId="19" borderId="0" applyNumberFormat="0" applyBorder="0" applyAlignment="0" applyProtection="0"/>
    <xf numFmtId="219" fontId="130" fillId="0" borderId="6" applyNumberFormat="0" applyFill="0" applyAlignment="0" applyProtection="0"/>
    <xf numFmtId="0" fontId="7" fillId="0" borderId="0"/>
    <xf numFmtId="219" fontId="135" fillId="0" borderId="0" applyNumberFormat="0" applyFill="0" applyBorder="0" applyAlignment="0" applyProtection="0"/>
    <xf numFmtId="0" fontId="7" fillId="0" borderId="0"/>
    <xf numFmtId="172" fontId="75" fillId="0" borderId="0" applyFont="0" applyFill="0" applyBorder="0" applyAlignment="0" applyProtection="0"/>
    <xf numFmtId="0" fontId="7" fillId="0" borderId="0"/>
    <xf numFmtId="172" fontId="75" fillId="0" borderId="0" applyFont="0" applyFill="0" applyBorder="0" applyAlignment="0" applyProtection="0"/>
    <xf numFmtId="0" fontId="75" fillId="0" borderId="0"/>
    <xf numFmtId="0" fontId="75" fillId="0" borderId="0"/>
    <xf numFmtId="0" fontId="183" fillId="0" borderId="0"/>
    <xf numFmtId="172" fontId="75" fillId="0" borderId="0" applyFont="0" applyFill="0" applyBorder="0" applyAlignment="0" applyProtection="0"/>
    <xf numFmtId="172" fontId="75" fillId="0" borderId="0" applyFont="0" applyFill="0" applyBorder="0" applyAlignment="0" applyProtection="0"/>
    <xf numFmtId="219" fontId="139" fillId="0" borderId="9" applyNumberFormat="0" applyFill="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51" borderId="0" applyNumberFormat="0" applyBorder="0" applyAlignment="0" applyProtection="0"/>
    <xf numFmtId="0" fontId="7" fillId="0" borderId="0"/>
    <xf numFmtId="0" fontId="7" fillId="0" borderId="0"/>
    <xf numFmtId="0" fontId="7" fillId="50" borderId="0" applyNumberFormat="0" applyBorder="0" applyAlignment="0" applyProtection="0"/>
    <xf numFmtId="0" fontId="212" fillId="0" borderId="0" applyNumberFormat="0" applyFill="0" applyBorder="0" applyAlignment="0" applyProtection="0">
      <alignment vertical="top"/>
      <protection locked="0"/>
    </xf>
    <xf numFmtId="172" fontId="197" fillId="0" borderId="0" applyFont="0" applyFill="0" applyBorder="0" applyAlignment="0" applyProtection="0"/>
    <xf numFmtId="172" fontId="197" fillId="0" borderId="0" applyFont="0" applyFill="0" applyBorder="0" applyAlignment="0" applyProtection="0"/>
    <xf numFmtId="0" fontId="299" fillId="0" borderId="0" applyNumberFormat="0" applyFill="0" applyBorder="0" applyAlignment="0" applyProtection="0">
      <alignment vertical="top"/>
      <protection locked="0"/>
    </xf>
    <xf numFmtId="0" fontId="79" fillId="0" borderId="0"/>
    <xf numFmtId="0" fontId="317" fillId="0" borderId="0"/>
    <xf numFmtId="0" fontId="75" fillId="0" borderId="0"/>
    <xf numFmtId="172" fontId="197" fillId="0" borderId="0" applyFont="0" applyFill="0" applyBorder="0" applyAlignment="0" applyProtection="0"/>
    <xf numFmtId="172" fontId="75" fillId="0" borderId="0" applyFont="0" applyFill="0" applyBorder="0" applyAlignment="0" applyProtection="0"/>
    <xf numFmtId="0" fontId="7" fillId="43"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6" borderId="0" applyNumberFormat="0" applyBorder="0" applyAlignment="0" applyProtection="0"/>
    <xf numFmtId="0" fontId="7" fillId="34" borderId="0" applyNumberFormat="0" applyBorder="0" applyAlignment="0" applyProtection="0"/>
    <xf numFmtId="0" fontId="7" fillId="54" borderId="0" applyNumberFormat="0" applyBorder="0" applyAlignment="0" applyProtection="0"/>
    <xf numFmtId="0" fontId="79"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0" fontId="105" fillId="0" borderId="0"/>
    <xf numFmtId="0" fontId="177" fillId="31" borderId="34" applyNumberFormat="0" applyAlignment="0" applyProtection="0"/>
    <xf numFmtId="0" fontId="79" fillId="0" borderId="0"/>
    <xf numFmtId="0" fontId="105" fillId="24" borderId="10" applyNumberFormat="0" applyFont="0" applyAlignment="0" applyProtection="0"/>
    <xf numFmtId="0" fontId="105" fillId="0" borderId="0"/>
    <xf numFmtId="0" fontId="7" fillId="0" borderId="0"/>
    <xf numFmtId="0" fontId="7" fillId="0" borderId="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10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 fillId="0" borderId="0"/>
    <xf numFmtId="0" fontId="160" fillId="44" borderId="0" applyNumberFormat="0" applyBorder="0" applyAlignment="0" applyProtection="0"/>
    <xf numFmtId="0" fontId="174" fillId="30" borderId="32" applyNumberFormat="0" applyAlignment="0" applyProtection="0"/>
    <xf numFmtId="0" fontId="7" fillId="4" borderId="0" applyNumberFormat="0" applyBorder="0" applyAlignment="0" applyProtection="0"/>
    <xf numFmtId="0" fontId="7" fillId="47" borderId="0" applyNumberFormat="0" applyBorder="0" applyAlignment="0" applyProtection="0"/>
    <xf numFmtId="0" fontId="7" fillId="0" borderId="0"/>
    <xf numFmtId="0" fontId="7" fillId="39" borderId="0" applyNumberFormat="0" applyBorder="0" applyAlignment="0" applyProtection="0"/>
    <xf numFmtId="0" fontId="160" fillId="36"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160" fillId="53" borderId="0" applyNumberFormat="0" applyBorder="0" applyAlignment="0" applyProtection="0"/>
    <xf numFmtId="0" fontId="7" fillId="54" borderId="0" applyNumberFormat="0" applyBorder="0" applyAlignment="0" applyProtection="0"/>
    <xf numFmtId="0" fontId="7" fillId="43" borderId="0" applyNumberFormat="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79" fillId="0" borderId="0" applyFont="0" applyFill="0" applyBorder="0" applyAlignment="0" applyProtection="0"/>
    <xf numFmtId="172" fontId="75" fillId="0" borderId="0" applyFont="0" applyFill="0" applyBorder="0" applyAlignment="0" applyProtection="0"/>
    <xf numFmtId="0" fontId="7" fillId="0" borderId="0"/>
    <xf numFmtId="0" fontId="105" fillId="7" borderId="0" applyNumberFormat="0" applyBorder="0" applyAlignment="0" applyProtection="0"/>
    <xf numFmtId="219" fontId="105" fillId="6" borderId="0" applyNumberFormat="0" applyBorder="0" applyAlignment="0" applyProtection="0"/>
    <xf numFmtId="0" fontId="105" fillId="5"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75" fillId="8"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06" fillId="16" borderId="0" applyNumberFormat="0" applyBorder="0" applyAlignment="0" applyProtection="0"/>
    <xf numFmtId="219" fontId="105" fillId="12" borderId="0" applyNumberFormat="0" applyBorder="0" applyAlignment="0" applyProtection="0"/>
    <xf numFmtId="0" fontId="105" fillId="11" borderId="0" applyNumberFormat="0" applyBorder="0" applyAlignment="0" applyProtection="0"/>
    <xf numFmtId="219" fontId="105" fillId="9" borderId="0" applyNumberFormat="0" applyBorder="0" applyAlignment="0" applyProtection="0"/>
    <xf numFmtId="219" fontId="75" fillId="8" borderId="0" applyNumberFormat="0" applyBorder="0" applyAlignment="0" applyProtection="0"/>
    <xf numFmtId="0" fontId="75" fillId="6" borderId="0" applyNumberFormat="0" applyBorder="0" applyAlignment="0" applyProtection="0"/>
    <xf numFmtId="197" fontId="197" fillId="0" borderId="0" applyFont="0" applyFill="0" applyBorder="0" applyAlignment="0" applyProtection="0"/>
    <xf numFmtId="0" fontId="105" fillId="9"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0" fontId="75" fillId="10" borderId="0" applyNumberFormat="0" applyBorder="0" applyAlignment="0" applyProtection="0"/>
    <xf numFmtId="0" fontId="105" fillId="10" borderId="0" applyNumberFormat="0" applyBorder="0" applyAlignment="0" applyProtection="0"/>
    <xf numFmtId="219" fontId="105" fillId="11" borderId="0" applyNumberFormat="0" applyBorder="0" applyAlignment="0" applyProtection="0"/>
    <xf numFmtId="0" fontId="105" fillId="10" borderId="0" applyNumberFormat="0" applyBorder="0" applyAlignment="0" applyProtection="0"/>
    <xf numFmtId="0" fontId="75" fillId="11" borderId="0" applyNumberFormat="0" applyBorder="0" applyAlignment="0" applyProtection="0"/>
    <xf numFmtId="0" fontId="105" fillId="9"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0" fontId="75" fillId="9" borderId="0" applyNumberFormat="0" applyBorder="0" applyAlignment="0" applyProtection="0"/>
    <xf numFmtId="0" fontId="105" fillId="12"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0" fontId="75" fillId="12" borderId="0" applyNumberFormat="0" applyBorder="0" applyAlignment="0" applyProtection="0"/>
    <xf numFmtId="0" fontId="105" fillId="12" borderId="0" applyNumberFormat="0" applyBorder="0" applyAlignment="0" applyProtection="0"/>
    <xf numFmtId="0" fontId="106" fillId="11" borderId="0" applyNumberFormat="0" applyBorder="0" applyAlignment="0" applyProtection="0"/>
    <xf numFmtId="219" fontId="106" fillId="10" borderId="0" applyNumberFormat="0" applyBorder="0" applyAlignment="0" applyProtection="0"/>
    <xf numFmtId="0" fontId="106" fillId="13" borderId="0" applyNumberFormat="0" applyBorder="0" applyAlignment="0" applyProtection="0"/>
    <xf numFmtId="0" fontId="75" fillId="9" borderId="0" applyNumberFormat="0" applyBorder="0" applyAlignment="0" applyProtection="0"/>
    <xf numFmtId="219" fontId="75" fillId="9"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5"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5"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3" fontId="79" fillId="0" borderId="0" applyFont="0" applyFill="0" applyBorder="0" applyAlignment="0" applyProtection="0"/>
    <xf numFmtId="0" fontId="109" fillId="4" borderId="0" applyNumberFormat="0" applyBorder="0" applyAlignment="0" applyProtection="0"/>
    <xf numFmtId="0" fontId="106" fillId="14" borderId="0" applyNumberFormat="0" applyBorder="0" applyAlignment="0" applyProtection="0"/>
    <xf numFmtId="219" fontId="106" fillId="18"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8"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87" fillId="21" borderId="37" applyNumberFormat="0" applyFont="0" applyBorder="0" applyAlignment="0" applyProtection="0">
      <protection hidden="1"/>
    </xf>
    <xf numFmtId="0" fontId="108" fillId="0" borderId="0" applyNumberFormat="0" applyFill="0" applyBorder="0" applyAlignment="0" applyProtection="0">
      <alignment vertical="top"/>
      <protection locked="0"/>
    </xf>
    <xf numFmtId="0" fontId="285" fillId="65" borderId="0" applyNumberFormat="0" applyBorder="0" applyAlignment="0" applyProtection="0"/>
    <xf numFmtId="0" fontId="192" fillId="57" borderId="41">
      <alignment vertical="center"/>
    </xf>
    <xf numFmtId="0" fontId="189" fillId="0" borderId="38" applyNumberFormat="0" applyFont="0" applyFill="0" applyAlignment="0" applyProtection="0"/>
    <xf numFmtId="0" fontId="110" fillId="21" borderId="4" applyNumberFormat="0" applyAlignment="0" applyProtection="0"/>
    <xf numFmtId="0" fontId="204" fillId="0" borderId="0">
      <protection locked="0"/>
    </xf>
    <xf numFmtId="0" fontId="109" fillId="4" borderId="0" applyNumberFormat="0" applyBorder="0" applyAlignment="0" applyProtection="0"/>
    <xf numFmtId="0" fontId="286" fillId="9" borderId="52" applyNumberFormat="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79" fillId="57" borderId="40"/>
    <xf numFmtId="0" fontId="191" fillId="57" borderId="39">
      <alignment horizontal="right" vertical="center"/>
    </xf>
    <xf numFmtId="0" fontId="192" fillId="57" borderId="39">
      <alignment horizontal="left" vertical="center"/>
    </xf>
    <xf numFmtId="49" fontId="260" fillId="0" borderId="39">
      <alignment horizontal="center" vertical="center"/>
      <protection locked="0"/>
    </xf>
    <xf numFmtId="0" fontId="190" fillId="58" borderId="39">
      <alignment horizontal="lef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3" fontId="79" fillId="0" borderId="0" applyFont="0" applyFill="0" applyBorder="0" applyAlignment="0" applyProtection="0"/>
    <xf numFmtId="219" fontId="116" fillId="0" borderId="7" applyNumberFormat="0" applyFill="0" applyAlignment="0" applyProtection="0"/>
    <xf numFmtId="0" fontId="207" fillId="0" borderId="0"/>
    <xf numFmtId="0" fontId="113" fillId="0" borderId="0" applyNumberFormat="0" applyFill="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221" fontId="79" fillId="0" borderId="0" applyFont="0" applyFill="0" applyBorder="0" applyAlignment="0" applyProtection="0"/>
    <xf numFmtId="219" fontId="113" fillId="0" borderId="0" applyNumberFormat="0" applyFill="0" applyBorder="0" applyAlignment="0" applyProtection="0"/>
    <xf numFmtId="177" fontId="79" fillId="0" borderId="0" applyFon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0" fontId="204" fillId="0" borderId="0">
      <protection locked="0"/>
    </xf>
    <xf numFmtId="177" fontId="79" fillId="0" borderId="0" applyFont="0" applyFill="0" applyBorder="0" applyAlignment="0" applyProtection="0"/>
    <xf numFmtId="0" fontId="204" fillId="0" borderId="0">
      <protection locked="0"/>
    </xf>
    <xf numFmtId="177" fontId="79" fillId="0" borderId="0" applyFont="0" applyFill="0" applyBorder="0" applyAlignment="0" applyProtection="0"/>
    <xf numFmtId="0" fontId="114" fillId="5" borderId="0" applyNumberFormat="0" applyBorder="0" applyAlignment="0" applyProtection="0"/>
    <xf numFmtId="0" fontId="207" fillId="0" borderId="0"/>
    <xf numFmtId="219" fontId="207" fillId="0" borderId="0"/>
    <xf numFmtId="219" fontId="207" fillId="0" borderId="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300" fillId="0" borderId="0" applyNumberFormat="0" applyFill="0" applyBorder="0" applyAlignment="0" applyProtection="0">
      <alignment vertical="top"/>
      <protection locked="0"/>
    </xf>
    <xf numFmtId="0" fontId="117" fillId="0" borderId="0" applyNumberFormat="0" applyFill="0" applyBorder="0" applyAlignment="0" applyProtection="0"/>
    <xf numFmtId="219" fontId="117" fillId="0" borderId="8"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297"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49" fontId="58" fillId="0" borderId="0" applyNumberFormat="0" applyFont="0" applyAlignment="0">
      <alignment vertical="top" wrapText="1"/>
    </xf>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0" fontId="120" fillId="8" borderId="4" applyNumberFormat="0" applyAlignment="0" applyProtection="0"/>
    <xf numFmtId="0" fontId="181" fillId="0" borderId="0" applyNumberFormat="0" applyFill="0" applyBorder="0" applyAlignment="0" applyProtection="0">
      <alignment vertical="top"/>
      <protection locked="0"/>
    </xf>
    <xf numFmtId="0" fontId="120" fillId="8" borderId="4" applyNumberFormat="0" applyAlignment="0" applyProtection="0"/>
    <xf numFmtId="219" fontId="207" fillId="0" borderId="43"/>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302" fillId="57" borderId="55">
      <alignment horizontal="left" vertical="center"/>
    </xf>
    <xf numFmtId="49" fontId="302" fillId="57" borderId="55">
      <alignment horizontal="left" vertical="center"/>
      <protection locked="0"/>
    </xf>
    <xf numFmtId="49" fontId="305" fillId="57" borderId="39">
      <alignment horizontal="left" vertical="center"/>
      <protection locked="0"/>
    </xf>
    <xf numFmtId="219" fontId="123" fillId="21" borderId="11" applyNumberFormat="0" applyAlignment="0" applyProtection="0"/>
    <xf numFmtId="0" fontId="142" fillId="0" borderId="0"/>
    <xf numFmtId="191" fontId="197" fillId="0" borderId="0" applyFont="0" applyFill="0" applyBorder="0" applyAlignment="0" applyProtection="0"/>
    <xf numFmtId="219" fontId="121" fillId="0" borderId="9" applyNumberFormat="0" applyFill="0" applyAlignment="0" applyProtection="0"/>
    <xf numFmtId="49" fontId="95" fillId="0" borderId="39">
      <alignment horizontal="left" vertical="center"/>
    </xf>
    <xf numFmtId="49" fontId="308" fillId="57" borderId="39">
      <alignment horizontal="left" vertical="center"/>
    </xf>
    <xf numFmtId="49" fontId="307" fillId="57" borderId="39">
      <alignment horizontal="left" vertical="center"/>
      <protection locked="0"/>
    </xf>
    <xf numFmtId="49" fontId="95" fillId="0" borderId="39">
      <alignment horizontal="left" vertical="center"/>
      <protection locked="0"/>
    </xf>
    <xf numFmtId="49" fontId="311" fillId="0" borderId="39">
      <alignment horizontal="left" vertical="center"/>
      <protection locked="0"/>
    </xf>
    <xf numFmtId="49" fontId="284" fillId="0" borderId="39">
      <alignment horizontal="left" vertical="center"/>
    </xf>
    <xf numFmtId="4" fontId="95" fillId="0" borderId="39">
      <alignment horizontal="right" vertical="center"/>
      <protection locked="0"/>
    </xf>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43" fontId="197" fillId="0" borderId="0" applyFont="0" applyFill="0" applyBorder="0" applyAlignment="0" applyProtection="0"/>
    <xf numFmtId="1" fontId="197" fillId="0" borderId="0" applyNumberFormat="0" applyAlignment="0">
      <alignment horizontal="center"/>
    </xf>
    <xf numFmtId="226" fontId="203" fillId="0" borderId="0" applyFont="0" applyFill="0" applyBorder="0" applyAlignment="0" applyProtection="0"/>
    <xf numFmtId="0" fontId="208" fillId="0" borderId="0"/>
    <xf numFmtId="219" fontId="122" fillId="23" borderId="0" applyNumberFormat="0" applyBorder="0" applyAlignment="0" applyProtection="0"/>
    <xf numFmtId="0" fontId="122" fillId="23" borderId="0" applyNumberFormat="0" applyBorder="0" applyAlignment="0" applyProtection="0"/>
    <xf numFmtId="0" fontId="313" fillId="68" borderId="0" applyNumberFormat="0" applyBorder="0" applyAlignment="0" applyProtection="0"/>
    <xf numFmtId="0" fontId="122" fillId="23" borderId="0" applyNumberFormat="0" applyBorder="0" applyAlignment="0" applyProtection="0"/>
    <xf numFmtId="0" fontId="314" fillId="0" borderId="0"/>
    <xf numFmtId="0" fontId="122" fillId="23" borderId="0" applyNumberFormat="0" applyBorder="0" applyAlignment="0" applyProtection="0"/>
    <xf numFmtId="0" fontId="182" fillId="0" borderId="0"/>
    <xf numFmtId="0" fontId="79" fillId="0" borderId="0"/>
    <xf numFmtId="232" fontId="29" fillId="0" borderId="0"/>
    <xf numFmtId="0" fontId="105" fillId="0" borderId="0"/>
    <xf numFmtId="0" fontId="197" fillId="0" borderId="0"/>
    <xf numFmtId="219" fontId="79" fillId="0" borderId="0"/>
    <xf numFmtId="0" fontId="197" fillId="0" borderId="0"/>
    <xf numFmtId="0" fontId="209" fillId="0" borderId="0"/>
    <xf numFmtId="0" fontId="105" fillId="0" borderId="0"/>
    <xf numFmtId="0" fontId="105" fillId="0" borderId="0"/>
    <xf numFmtId="0" fontId="105" fillId="0" borderId="0"/>
    <xf numFmtId="0" fontId="197" fillId="0" borderId="0"/>
    <xf numFmtId="0" fontId="197" fillId="0" borderId="0"/>
    <xf numFmtId="0" fontId="105" fillId="0" borderId="0"/>
    <xf numFmtId="0" fontId="105" fillId="0" borderId="0"/>
    <xf numFmtId="0" fontId="105" fillId="0" borderId="0"/>
    <xf numFmtId="0" fontId="105" fillId="0" borderId="0"/>
    <xf numFmtId="0" fontId="197" fillId="0" borderId="0"/>
    <xf numFmtId="219" fontId="197" fillId="0" borderId="0"/>
    <xf numFmtId="0" fontId="105" fillId="0" borderId="0"/>
    <xf numFmtId="0" fontId="105" fillId="0" borderId="0"/>
    <xf numFmtId="0" fontId="105" fillId="0" borderId="0"/>
    <xf numFmtId="0" fontId="79" fillId="0" borderId="0"/>
    <xf numFmtId="0" fontId="182" fillId="24" borderId="10" applyNumberFormat="0" applyFont="0" applyAlignment="0" applyProtection="0"/>
    <xf numFmtId="0" fontId="197" fillId="0" borderId="0"/>
    <xf numFmtId="0" fontId="59" fillId="0" borderId="0"/>
    <xf numFmtId="0" fontId="209" fillId="0" borderId="0"/>
    <xf numFmtId="232" fontId="318" fillId="0" borderId="0"/>
    <xf numFmtId="0" fontId="319" fillId="0" borderId="0"/>
    <xf numFmtId="0" fontId="29" fillId="0" borderId="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4" fontId="62" fillId="58" borderId="39">
      <alignment horizontal="right" vertical="center"/>
      <protection locked="0"/>
    </xf>
    <xf numFmtId="4" fontId="62" fillId="69" borderId="39">
      <alignment horizontal="right" vertical="center"/>
      <protection locked="0"/>
    </xf>
    <xf numFmtId="0" fontId="123" fillId="21" borderId="11" applyNumberFormat="0" applyAlignment="0" applyProtection="0"/>
    <xf numFmtId="0" fontId="75" fillId="0" borderId="0"/>
    <xf numFmtId="0" fontId="283" fillId="0" borderId="0" applyNumberFormat="0" applyFont="0" applyFill="0" applyBorder="0" applyAlignment="0" applyProtection="0">
      <alignment horizontal="left" vertical="top"/>
    </xf>
    <xf numFmtId="4" fontId="340" fillId="57" borderId="58" applyNumberFormat="0" applyProtection="0">
      <alignment vertical="center"/>
    </xf>
    <xf numFmtId="234" fontId="204" fillId="0" borderId="0">
      <protection locked="0"/>
    </xf>
    <xf numFmtId="9" fontId="59" fillId="0" borderId="0" applyFont="0" applyFill="0" applyBorder="0" applyAlignment="0" applyProtection="0"/>
    <xf numFmtId="9" fontId="197" fillId="0" borderId="0" applyFont="0" applyFill="0" applyBorder="0" applyAlignment="0" applyProtection="0"/>
    <xf numFmtId="0" fontId="200" fillId="0" borderId="0"/>
    <xf numFmtId="4" fontId="331" fillId="60" borderId="58" applyNumberFormat="0" applyProtection="0">
      <alignment vertical="center"/>
    </xf>
    <xf numFmtId="4" fontId="326" fillId="72" borderId="58" applyNumberFormat="0" applyProtection="0">
      <alignment vertical="center"/>
    </xf>
    <xf numFmtId="4" fontId="323" fillId="64" borderId="58" applyNumberFormat="0" applyProtection="0">
      <alignment vertical="center"/>
    </xf>
    <xf numFmtId="4" fontId="329" fillId="74" borderId="58" applyNumberFormat="0" applyProtection="0">
      <alignment horizontal="left" vertical="center" indent="1"/>
    </xf>
    <xf numFmtId="4" fontId="335" fillId="57" borderId="58" applyNumberFormat="0" applyProtection="0">
      <alignment vertical="center"/>
    </xf>
    <xf numFmtId="4" fontId="334" fillId="71" borderId="58" applyNumberFormat="0" applyProtection="0">
      <alignment horizontal="left" vertical="center" indent="1"/>
    </xf>
    <xf numFmtId="4" fontId="339" fillId="57" borderId="58" applyNumberFormat="0" applyProtection="0">
      <alignment vertical="center"/>
    </xf>
    <xf numFmtId="0" fontId="221" fillId="21" borderId="37"/>
    <xf numFmtId="0" fontId="124" fillId="0" borderId="0" applyNumberFormat="0" applyFill="0" applyBorder="0" applyAlignment="0" applyProtection="0"/>
    <xf numFmtId="219" fontId="124" fillId="0" borderId="0" applyNumberFormat="0" applyFill="0" applyBorder="0" applyAlignment="0" applyProtection="0"/>
    <xf numFmtId="0" fontId="344" fillId="0" borderId="0">
      <alignment vertical="top"/>
    </xf>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345" fillId="0" borderId="0" applyNumberFormat="0" applyFont="0" applyFill="0" applyBorder="0" applyAlignment="0" applyProtection="0">
      <alignment vertical="top"/>
    </xf>
    <xf numFmtId="0" fontId="59" fillId="0" borderId="0"/>
    <xf numFmtId="0" fontId="141" fillId="5" borderId="0" applyNumberFormat="0" applyBorder="0" applyAlignment="0" applyProtection="0"/>
    <xf numFmtId="0" fontId="107" fillId="19" borderId="0" applyNumberFormat="0" applyBorder="0" applyAlignment="0" applyProtection="0"/>
    <xf numFmtId="0" fontId="225" fillId="0" borderId="0" applyNumberFormat="0" applyFill="0" applyBorder="0" applyAlignment="0" applyProtection="0"/>
    <xf numFmtId="0" fontId="197" fillId="0" borderId="0" applyNumberFormat="0" applyFont="0" applyFill="0" applyBorder="0" applyAlignment="0" applyProtection="0">
      <alignment horizontal="left" wrapText="1" indent="2"/>
    </xf>
    <xf numFmtId="219" fontId="107" fillId="18" borderId="0" applyNumberFormat="0" applyBorder="0" applyAlignment="0" applyProtection="0"/>
    <xf numFmtId="0" fontId="107" fillId="20" borderId="0" applyNumberFormat="0" applyBorder="0" applyAlignment="0" applyProtection="0"/>
    <xf numFmtId="219" fontId="107" fillId="15" borderId="0" applyNumberFormat="0" applyBorder="0" applyAlignment="0" applyProtection="0"/>
    <xf numFmtId="0" fontId="227" fillId="0" borderId="0" applyProtection="0"/>
    <xf numFmtId="0" fontId="134" fillId="22" borderId="5" applyNumberFormat="0" applyAlignment="0" applyProtection="0"/>
    <xf numFmtId="0" fontId="227" fillId="0" borderId="44" applyProtection="0"/>
    <xf numFmtId="0" fontId="75" fillId="0" borderId="0"/>
    <xf numFmtId="0" fontId="75" fillId="0" borderId="0"/>
    <xf numFmtId="0" fontId="75" fillId="0" borderId="0"/>
    <xf numFmtId="0" fontId="231" fillId="0" borderId="0"/>
    <xf numFmtId="0" fontId="59" fillId="0" borderId="0"/>
    <xf numFmtId="0" fontId="59" fillId="0" borderId="0"/>
    <xf numFmtId="0" fontId="59" fillId="0" borderId="0"/>
    <xf numFmtId="219" fontId="59" fillId="0" borderId="0"/>
    <xf numFmtId="0" fontId="75" fillId="0" borderId="0"/>
    <xf numFmtId="0" fontId="59"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75" fillId="0" borderId="0"/>
    <xf numFmtId="0" fontId="75" fillId="0" borderId="0"/>
    <xf numFmtId="0" fontId="200" fillId="0" borderId="0"/>
    <xf numFmtId="232" fontId="254" fillId="0" borderId="0"/>
    <xf numFmtId="0" fontId="184"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9" fontId="59" fillId="0" borderId="0" applyFont="0" applyFill="0" applyBorder="0" applyAlignment="0" applyProtection="0"/>
    <xf numFmtId="0" fontId="58" fillId="0" borderId="0"/>
    <xf numFmtId="232" fontId="254" fillId="0" borderId="0"/>
    <xf numFmtId="0" fontId="7" fillId="0" borderId="0"/>
    <xf numFmtId="219" fontId="59" fillId="24" borderId="10" applyNumberFormat="0" applyFont="0" applyAlignment="0" applyProtection="0"/>
    <xf numFmtId="219" fontId="137" fillId="4" borderId="0" applyNumberFormat="0" applyBorder="0" applyAlignment="0" applyProtection="0"/>
    <xf numFmtId="9" fontId="59" fillId="0" borderId="0" applyFont="0" applyFill="0" applyBorder="0" applyAlignment="0" applyProtection="0"/>
    <xf numFmtId="219" fontId="127" fillId="21" borderId="11" applyNumberFormat="0" applyAlignment="0" applyProtection="0"/>
    <xf numFmtId="9" fontId="75"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219" fontId="136" fillId="23" borderId="0" applyNumberFormat="0" applyBorder="0" applyAlignment="0" applyProtection="0"/>
    <xf numFmtId="0" fontId="99" fillId="0" borderId="0" applyNumberFormat="0" applyFill="0" applyBorder="0" applyAlignment="0" applyProtection="0"/>
    <xf numFmtId="0" fontId="183"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3" fontId="34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8" borderId="0" applyNumberFormat="0" applyBorder="0" applyAlignment="0" applyProtection="0"/>
    <xf numFmtId="223" fontId="350" fillId="0" borderId="0">
      <alignment wrapText="1"/>
    </xf>
    <xf numFmtId="179"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75" fillId="6" borderId="0" applyNumberFormat="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107" fillId="15" borderId="0" applyNumberFormat="0" applyBorder="0" applyAlignment="0" applyProtection="0"/>
    <xf numFmtId="0" fontId="107" fillId="19" borderId="0" applyNumberFormat="0" applyBorder="0" applyAlignment="0" applyProtection="0"/>
    <xf numFmtId="0" fontId="107" fillId="17" borderId="0" applyNumberFormat="0" applyBorder="0" applyAlignment="0" applyProtection="0"/>
    <xf numFmtId="0" fontId="107" fillId="15" borderId="0" applyNumberFormat="0" applyBorder="0" applyAlignment="0" applyProtection="0"/>
    <xf numFmtId="202" fontId="107" fillId="15" borderId="0" applyNumberFormat="0" applyBorder="0" applyAlignment="0" applyProtection="0"/>
    <xf numFmtId="202" fontId="105" fillId="9" borderId="0" applyNumberFormat="0" applyBorder="0" applyAlignment="0" applyProtection="0"/>
    <xf numFmtId="202" fontId="105" fillId="3" borderId="0" applyNumberFormat="0" applyBorder="0" applyAlignment="0" applyProtection="0"/>
    <xf numFmtId="0" fontId="59" fillId="24" borderId="10" applyNumberFormat="0" applyFont="0" applyAlignment="0" applyProtection="0"/>
    <xf numFmtId="0" fontId="136" fillId="23" borderId="0" applyNumberFormat="0" applyBorder="0" applyAlignment="0" applyProtection="0"/>
    <xf numFmtId="0" fontId="133" fillId="0" borderId="13" applyNumberFormat="0" applyFill="0" applyAlignment="0" applyProtection="0"/>
    <xf numFmtId="0" fontId="133" fillId="0" borderId="13" applyNumberFormat="0" applyFill="0" applyAlignment="0" applyProtection="0"/>
    <xf numFmtId="0" fontId="134" fillId="22" borderId="5" applyNumberFormat="0" applyAlignment="0" applyProtection="0"/>
    <xf numFmtId="0" fontId="58" fillId="0" borderId="0" applyNumberFormat="0" applyFont="0" applyFill="0" applyBorder="0" applyAlignment="0" applyProtection="0">
      <alignment vertical="top"/>
    </xf>
    <xf numFmtId="0" fontId="75" fillId="0" borderId="0"/>
    <xf numFmtId="0" fontId="137" fillId="4" borderId="0" applyNumberFormat="0" applyBorder="0" applyAlignment="0" applyProtection="0"/>
    <xf numFmtId="0" fontId="7" fillId="0" borderId="0"/>
    <xf numFmtId="0" fontId="7" fillId="0" borderId="0"/>
    <xf numFmtId="202" fontId="105" fillId="3" borderId="0" applyNumberFormat="0" applyBorder="0" applyAlignment="0" applyProtection="0"/>
    <xf numFmtId="196" fontId="185" fillId="0" borderId="0" applyFont="0" applyFill="0" applyBorder="0" applyAlignment="0" applyProtection="0"/>
    <xf numFmtId="202" fontId="105" fillId="3" borderId="0" applyNumberFormat="0" applyBorder="0" applyAlignment="0" applyProtection="0"/>
    <xf numFmtId="202" fontId="105" fillId="7"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6" borderId="0" applyNumberFormat="0" applyBorder="0" applyAlignment="0" applyProtection="0"/>
    <xf numFmtId="202" fontId="75" fillId="3" borderId="0" applyNumberFormat="0" applyBorder="0" applyAlignment="0" applyProtection="0"/>
    <xf numFmtId="202" fontId="105" fillId="9" borderId="0" applyNumberFormat="0" applyBorder="0" applyAlignment="0" applyProtection="0"/>
    <xf numFmtId="202" fontId="106" fillId="13"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12"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75" fillId="10" borderId="0" applyNumberFormat="0" applyBorder="0" applyAlignment="0" applyProtection="0"/>
    <xf numFmtId="202" fontId="75" fillId="9" borderId="0" applyNumberFormat="0" applyBorder="0" applyAlignment="0" applyProtection="0"/>
    <xf numFmtId="202" fontId="106" fillId="13" borderId="0" applyNumberFormat="0" applyBorder="0" applyAlignment="0" applyProtection="0"/>
    <xf numFmtId="202" fontId="106" fillId="14"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19" fontId="105" fillId="4" borderId="0" applyNumberFormat="0" applyBorder="0" applyAlignment="0" applyProtection="0"/>
    <xf numFmtId="43" fontId="197" fillId="0" borderId="0" applyFont="0" applyFill="0" applyBorder="0" applyAlignment="0" applyProtection="0"/>
    <xf numFmtId="202" fontId="105" fillId="0" borderId="0"/>
    <xf numFmtId="202" fontId="106" fillId="20" borderId="0" applyNumberFormat="0" applyBorder="0" applyAlignment="0" applyProtection="0"/>
    <xf numFmtId="202" fontId="106" fillId="19"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02" fontId="106" fillId="14" borderId="0" applyNumberFormat="0" applyBorder="0" applyAlignment="0" applyProtection="0"/>
    <xf numFmtId="202" fontId="107" fillId="10" borderId="0" applyNumberFormat="0" applyBorder="0" applyAlignment="0" applyProtection="0"/>
    <xf numFmtId="202" fontId="106" fillId="20" borderId="0" applyNumberFormat="0" applyBorder="0" applyAlignment="0" applyProtection="0"/>
    <xf numFmtId="202" fontId="114" fillId="5" borderId="0" applyNumberFormat="0" applyBorder="0" applyAlignment="0" applyProtection="0"/>
    <xf numFmtId="202" fontId="113" fillId="0" borderId="0" applyNumberFormat="0" applyFill="0" applyBorder="0" applyAlignment="0" applyProtection="0"/>
    <xf numFmtId="202" fontId="192" fillId="57" borderId="41">
      <alignment vertical="center"/>
    </xf>
    <xf numFmtId="202" fontId="114" fillId="5" borderId="0" applyNumberFormat="0" applyBorder="0" applyAlignment="0" applyProtection="0"/>
    <xf numFmtId="185" fontId="118" fillId="0" borderId="0">
      <protection locked="0"/>
    </xf>
    <xf numFmtId="202" fontId="117" fillId="0" borderId="8" applyNumberFormat="0" applyFill="0" applyAlignment="0" applyProtection="0"/>
    <xf numFmtId="202" fontId="201" fillId="0" borderId="0"/>
    <xf numFmtId="202" fontId="75" fillId="0" borderId="0"/>
    <xf numFmtId="202" fontId="225" fillId="0" borderId="0" applyNumberFormat="0" applyFill="0" applyBorder="0" applyAlignment="0" applyProtection="0"/>
    <xf numFmtId="202" fontId="123" fillId="21" borderId="11" applyNumberFormat="0" applyAlignment="0" applyProtection="0"/>
    <xf numFmtId="202" fontId="182" fillId="24" borderId="10" applyNumberFormat="0" applyFont="0" applyAlignment="0" applyProtection="0"/>
    <xf numFmtId="202" fontId="58" fillId="0" borderId="0" applyNumberFormat="0" applyFont="0" applyFill="0" applyBorder="0" applyAlignment="0" applyProtection="0"/>
    <xf numFmtId="202" fontId="59" fillId="0" borderId="0"/>
    <xf numFmtId="202" fontId="5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59" fillId="0" borderId="0"/>
    <xf numFmtId="0" fontId="59" fillId="0" borderId="0"/>
    <xf numFmtId="43" fontId="197" fillId="0" borderId="0" applyFont="0" applyFill="0" applyBorder="0" applyAlignment="0" applyProtection="0"/>
    <xf numFmtId="0" fontId="59" fillId="0" borderId="0"/>
    <xf numFmtId="43" fontId="105" fillId="0" borderId="0" applyFont="0" applyFill="0" applyBorder="0" applyAlignment="0" applyProtection="0"/>
    <xf numFmtId="0" fontId="7" fillId="50"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160" fillId="11" borderId="0" applyNumberFormat="0" applyBorder="0" applyAlignment="0" applyProtection="0"/>
    <xf numFmtId="0" fontId="7" fillId="47" borderId="0" applyNumberFormat="0" applyBorder="0" applyAlignment="0" applyProtection="0"/>
    <xf numFmtId="0" fontId="160" fillId="16" borderId="0" applyNumberFormat="0" applyBorder="0" applyAlignment="0" applyProtection="0"/>
    <xf numFmtId="0" fontId="63" fillId="0" borderId="0"/>
    <xf numFmtId="9" fontId="105" fillId="0" borderId="0" applyFont="0" applyFill="0" applyBorder="0" applyAlignment="0" applyProtection="0"/>
    <xf numFmtId="245" fontId="318" fillId="0" borderId="0"/>
    <xf numFmtId="0" fontId="7" fillId="0" borderId="0"/>
    <xf numFmtId="0" fontId="7" fillId="0" borderId="0"/>
    <xf numFmtId="0" fontId="7" fillId="0" borderId="0"/>
    <xf numFmtId="0" fontId="160" fillId="37" borderId="0" applyNumberFormat="0" applyBorder="0" applyAlignment="0" applyProtection="0"/>
    <xf numFmtId="9" fontId="59" fillId="0" borderId="0" applyFont="0" applyFill="0" applyBorder="0" applyAlignment="0" applyProtection="0"/>
    <xf numFmtId="0" fontId="59" fillId="0" borderId="0"/>
    <xf numFmtId="0" fontId="7" fillId="0" borderId="0"/>
    <xf numFmtId="0" fontId="75" fillId="32" borderId="35" applyNumberFormat="0" applyFont="0" applyAlignment="0" applyProtection="0"/>
    <xf numFmtId="246" fontId="59" fillId="0" borderId="0" applyFont="0" applyFill="0" applyBorder="0" applyAlignment="0" applyProtection="0"/>
    <xf numFmtId="179" fontId="59" fillId="0" borderId="0" applyFont="0" applyFill="0" applyBorder="0" applyAlignment="0" applyProtection="0"/>
    <xf numFmtId="0" fontId="160" fillId="33" borderId="0" applyNumberFormat="0" applyBorder="0" applyAlignment="0" applyProtection="0"/>
    <xf numFmtId="179" fontId="75" fillId="0" borderId="0" applyFont="0" applyFill="0" applyBorder="0" applyAlignment="0" applyProtection="0"/>
    <xf numFmtId="0" fontId="7" fillId="0" borderId="0"/>
    <xf numFmtId="0" fontId="142" fillId="0" borderId="0"/>
    <xf numFmtId="219" fontId="105" fillId="3" borderId="0" applyNumberFormat="0" applyBorder="0" applyAlignment="0" applyProtection="0"/>
    <xf numFmtId="0" fontId="75" fillId="3" borderId="0" applyNumberFormat="0" applyBorder="0" applyAlignment="0" applyProtection="0"/>
    <xf numFmtId="219" fontId="105" fillId="4" borderId="0" applyNumberFormat="0" applyBorder="0" applyAlignment="0" applyProtection="0"/>
    <xf numFmtId="219" fontId="106" fillId="14" borderId="0" applyNumberFormat="0" applyBorder="0" applyAlignment="0" applyProtection="0"/>
    <xf numFmtId="219" fontId="105" fillId="10" borderId="0" applyNumberFormat="0" applyBorder="0" applyAlignment="0" applyProtection="0"/>
    <xf numFmtId="0" fontId="75" fillId="8"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219" fontId="105" fillId="7" borderId="0" applyNumberFormat="0" applyBorder="0" applyAlignment="0" applyProtection="0"/>
    <xf numFmtId="219" fontId="105" fillId="7" borderId="0" applyNumberFormat="0" applyBorder="0" applyAlignment="0" applyProtection="0"/>
    <xf numFmtId="219" fontId="105" fillId="8" borderId="0" applyNumberFormat="0" applyBorder="0" applyAlignment="0" applyProtection="0"/>
    <xf numFmtId="0" fontId="75" fillId="9" borderId="0" applyNumberFormat="0" applyBorder="0" applyAlignment="0" applyProtection="0"/>
    <xf numFmtId="219" fontId="75" fillId="6" borderId="0" applyNumberFormat="0" applyBorder="0" applyAlignment="0" applyProtection="0"/>
    <xf numFmtId="219" fontId="75" fillId="3" borderId="0" applyNumberFormat="0" applyBorder="0" applyAlignment="0" applyProtection="0"/>
    <xf numFmtId="0" fontId="75" fillId="9"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219" fontId="105" fillId="12"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219" fontId="105" fillId="6" borderId="0" applyNumberFormat="0" applyBorder="0" applyAlignment="0" applyProtection="0"/>
    <xf numFmtId="0" fontId="75" fillId="12" borderId="0" applyNumberFormat="0" applyBorder="0" applyAlignment="0" applyProtection="0"/>
    <xf numFmtId="219" fontId="105" fillId="9" borderId="0" applyNumberFormat="0" applyBorder="0" applyAlignment="0" applyProtection="0"/>
    <xf numFmtId="219" fontId="105" fillId="12" borderId="0" applyNumberFormat="0" applyBorder="0" applyAlignment="0" applyProtection="0"/>
    <xf numFmtId="219" fontId="106" fillId="10" borderId="0" applyNumberFormat="0" applyBorder="0" applyAlignment="0" applyProtection="0"/>
    <xf numFmtId="219" fontId="106" fillId="13" borderId="0" applyNumberFormat="0" applyBorder="0" applyAlignment="0" applyProtection="0"/>
    <xf numFmtId="219" fontId="106" fillId="13"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7" borderId="0" applyNumberFormat="0" applyBorder="0" applyAlignment="0" applyProtection="0"/>
    <xf numFmtId="219" fontId="106" fillId="16"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7" fillId="15" borderId="0" applyNumberFormat="0" applyBorder="0" applyAlignment="0" applyProtection="0"/>
    <xf numFmtId="219" fontId="107" fillId="10" borderId="0" applyNumberFormat="0" applyBorder="0" applyAlignment="0" applyProtection="0"/>
    <xf numFmtId="219" fontId="106" fillId="17" borderId="0" applyNumberFormat="0" applyBorder="0" applyAlignment="0" applyProtection="0"/>
    <xf numFmtId="219" fontId="106" fillId="19"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10" fillId="21" borderId="4" applyNumberFormat="0" applyAlignment="0" applyProtection="0"/>
    <xf numFmtId="219" fontId="106" fillId="20" borderId="0" applyNumberFormat="0" applyBorder="0" applyAlignment="0" applyProtection="0"/>
    <xf numFmtId="219" fontId="106" fillId="20"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219" fontId="110" fillId="21" borderId="4" applyNumberFormat="0" applyAlignment="0" applyProtection="0"/>
    <xf numFmtId="219" fontId="113" fillId="0" borderId="0" applyNumberFormat="0" applyFill="0" applyBorder="0" applyAlignment="0" applyProtection="0"/>
    <xf numFmtId="217" fontId="204" fillId="0" borderId="0">
      <protection locked="0"/>
    </xf>
    <xf numFmtId="219" fontId="106" fillId="13" borderId="0" applyNumberFormat="0" applyBorder="0" applyAlignment="0" applyProtection="0"/>
    <xf numFmtId="219" fontId="113" fillId="0" borderId="0" applyNumberFormat="0" applyFill="0" applyBorder="0" applyAlignment="0" applyProtection="0"/>
    <xf numFmtId="219" fontId="207" fillId="0" borderId="0"/>
    <xf numFmtId="219" fontId="207" fillId="0" borderId="0"/>
    <xf numFmtId="0" fontId="291" fillId="66" borderId="0" applyNumberFormat="0" applyBorder="0" applyAlignment="0" applyProtection="0"/>
    <xf numFmtId="0" fontId="7" fillId="0" borderId="0"/>
    <xf numFmtId="219" fontId="107" fillId="20" borderId="0" applyNumberFormat="0" applyBorder="0" applyAlignment="0" applyProtection="0"/>
    <xf numFmtId="219" fontId="122" fillId="23" borderId="0" applyNumberFormat="0" applyBorder="0" applyAlignment="0" applyProtection="0"/>
    <xf numFmtId="219" fontId="117" fillId="0" borderId="0" applyNumberFormat="0" applyFill="0" applyBorder="0" applyAlignment="0" applyProtection="0"/>
    <xf numFmtId="219" fontId="116" fillId="0" borderId="7" applyNumberFormat="0" applyFill="0" applyAlignment="0" applyProtection="0"/>
    <xf numFmtId="219" fontId="116" fillId="0" borderId="7"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219" fontId="120" fillId="8" borderId="4" applyNumberFormat="0" applyAlignment="0" applyProtection="0"/>
    <xf numFmtId="0" fontId="301" fillId="7" borderId="54" applyNumberFormat="0" applyAlignment="0" applyProtection="0"/>
    <xf numFmtId="219" fontId="120" fillId="8" borderId="4" applyNumberFormat="0" applyAlignment="0" applyProtection="0"/>
    <xf numFmtId="0" fontId="301" fillId="7" borderId="54" applyNumberFormat="0" applyAlignment="0" applyProtection="0"/>
    <xf numFmtId="219" fontId="121" fillId="0" borderId="9" applyNumberFormat="0" applyFill="0" applyAlignment="0" applyProtection="0"/>
    <xf numFmtId="219" fontId="121" fillId="0" borderId="9" applyNumberFormat="0" applyFill="0" applyAlignment="0" applyProtection="0"/>
    <xf numFmtId="219" fontId="122" fillId="23" borderId="0" applyNumberFormat="0" applyBorder="0" applyAlignment="0" applyProtection="0"/>
    <xf numFmtId="219" fontId="182" fillId="24" borderId="10" applyNumberFormat="0" applyFont="0" applyAlignment="0" applyProtection="0"/>
    <xf numFmtId="0" fontId="209" fillId="0" borderId="0"/>
    <xf numFmtId="0" fontId="197" fillId="0" borderId="0"/>
    <xf numFmtId="232" fontId="29" fillId="0" borderId="0"/>
    <xf numFmtId="232" fontId="197" fillId="0" borderId="0"/>
    <xf numFmtId="219" fontId="182" fillId="24" borderId="10" applyNumberFormat="0" applyFont="0" applyAlignment="0" applyProtection="0"/>
    <xf numFmtId="0" fontId="75" fillId="0" borderId="0"/>
    <xf numFmtId="219" fontId="182" fillId="24" borderId="10" applyNumberFormat="0" applyFont="0" applyAlignment="0" applyProtection="0"/>
    <xf numFmtId="0" fontId="79" fillId="0" borderId="38" applyNumberFormat="0" applyFont="0" applyFill="0" applyAlignment="0" applyProtection="0"/>
    <xf numFmtId="219" fontId="124" fillId="0" borderId="0" applyNumberFormat="0" applyFill="0" applyBorder="0" applyAlignment="0" applyProtection="0"/>
    <xf numFmtId="219" fontId="111" fillId="22" borderId="5" applyNumberFormat="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25" fillId="0" borderId="0" applyNumberFormat="0" applyFill="0" applyBorder="0" applyAlignment="0" applyProtection="0"/>
    <xf numFmtId="219" fontId="107" fillId="19" borderId="0" applyNumberFormat="0" applyBorder="0" applyAlignment="0" applyProtection="0"/>
    <xf numFmtId="219" fontId="107" fillId="13" borderId="0" applyNumberFormat="0" applyBorder="0" applyAlignment="0" applyProtection="0"/>
    <xf numFmtId="232" fontId="254" fillId="0" borderId="0"/>
    <xf numFmtId="0" fontId="59" fillId="0" borderId="0"/>
    <xf numFmtId="0" fontId="59" fillId="0" borderId="0"/>
    <xf numFmtId="0" fontId="59" fillId="0" borderId="0"/>
    <xf numFmtId="219" fontId="59" fillId="0" borderId="0"/>
    <xf numFmtId="0" fontId="7" fillId="0" borderId="0"/>
    <xf numFmtId="232" fontId="254" fillId="0" borderId="0"/>
    <xf numFmtId="232" fontId="254" fillId="0" borderId="0"/>
    <xf numFmtId="219" fontId="75" fillId="4" borderId="0" applyNumberFormat="0" applyBorder="0" applyAlignment="0" applyProtection="0"/>
    <xf numFmtId="9" fontId="58" fillId="0" borderId="0" applyFont="0" applyFill="0" applyBorder="0" applyAlignment="0" applyProtection="0"/>
    <xf numFmtId="0" fontId="58" fillId="24" borderId="10" applyNumberFormat="0" applyFont="0" applyAlignment="0" applyProtection="0"/>
    <xf numFmtId="219" fontId="138" fillId="0" borderId="0" applyNumberFormat="0" applyFill="0" applyBorder="0" applyAlignment="0" applyProtection="0"/>
    <xf numFmtId="219" fontId="75" fillId="9" borderId="0" applyNumberFormat="0" applyBorder="0" applyAlignment="0" applyProtection="0"/>
    <xf numFmtId="0" fontId="7" fillId="6" borderId="0" applyNumberFormat="0" applyBorder="0" applyAlignment="0" applyProtection="0"/>
    <xf numFmtId="219" fontId="75" fillId="6" borderId="0" applyNumberFormat="0" applyBorder="0" applyAlignment="0" applyProtection="0"/>
    <xf numFmtId="0" fontId="357" fillId="0" borderId="0" applyNumberFormat="0" applyFill="0" applyBorder="0" applyAlignment="0" applyProtection="0">
      <alignment vertical="top"/>
      <protection locked="0"/>
    </xf>
    <xf numFmtId="172" fontId="105"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204" fillId="0" borderId="0">
      <protection locked="0"/>
    </xf>
    <xf numFmtId="0" fontId="355" fillId="0" borderId="0">
      <protection locked="0"/>
    </xf>
    <xf numFmtId="0" fontId="357" fillId="0" borderId="0" applyNumberFormat="0" applyFill="0" applyBorder="0" applyAlignment="0" applyProtection="0">
      <alignment vertical="top"/>
      <protection locked="0"/>
    </xf>
    <xf numFmtId="219" fontId="107" fillId="20" borderId="0" applyNumberFormat="0" applyBorder="0" applyAlignment="0" applyProtection="0"/>
    <xf numFmtId="219" fontId="124" fillId="0" borderId="0" applyNumberFormat="0" applyFill="0" applyBorder="0" applyAlignment="0" applyProtection="0"/>
    <xf numFmtId="0" fontId="29" fillId="0" borderId="0"/>
    <xf numFmtId="219" fontId="107" fillId="15" borderId="0" applyNumberFormat="0" applyBorder="0" applyAlignment="0" applyProtection="0"/>
    <xf numFmtId="0" fontId="59" fillId="0" borderId="0"/>
    <xf numFmtId="219" fontId="132" fillId="0" borderId="0" applyNumberFormat="0" applyFill="0" applyBorder="0" applyAlignment="0" applyProtection="0"/>
    <xf numFmtId="0" fontId="75" fillId="0" borderId="0"/>
    <xf numFmtId="0" fontId="79" fillId="0" borderId="0"/>
    <xf numFmtId="232" fontId="318" fillId="0" borderId="0"/>
    <xf numFmtId="172" fontId="75" fillId="0" borderId="0" applyFont="0" applyFill="0" applyBorder="0" applyAlignment="0" applyProtection="0"/>
    <xf numFmtId="172" fontId="75" fillId="0" borderId="0" applyFont="0" applyFill="0" applyBorder="0" applyAlignment="0" applyProtection="0"/>
    <xf numFmtId="9" fontId="129" fillId="0" borderId="0" applyFont="0" applyFill="0" applyBorder="0" applyAlignment="0" applyProtection="0"/>
    <xf numFmtId="0" fontId="129" fillId="0" borderId="0"/>
    <xf numFmtId="0" fontId="129" fillId="0" borderId="0"/>
    <xf numFmtId="219" fontId="13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47" borderId="0" applyNumberFormat="0" applyBorder="0" applyAlignment="0" applyProtection="0"/>
    <xf numFmtId="0" fontId="7" fillId="38" borderId="0" applyNumberFormat="0" applyBorder="0" applyAlignment="0" applyProtection="0"/>
    <xf numFmtId="0" fontId="7" fillId="0" borderId="0"/>
    <xf numFmtId="0" fontId="7" fillId="46" borderId="0" applyNumberFormat="0" applyBorder="0" applyAlignment="0" applyProtection="0"/>
    <xf numFmtId="0" fontId="7" fillId="0" borderId="0"/>
    <xf numFmtId="0" fontId="7" fillId="5" borderId="0" applyNumberFormat="0" applyBorder="0" applyAlignment="0" applyProtection="0"/>
    <xf numFmtId="0" fontId="7" fillId="0" borderId="0"/>
    <xf numFmtId="0" fontId="212" fillId="0" borderId="0" applyNumberFormat="0" applyFill="0" applyBorder="0" applyAlignment="0" applyProtection="0">
      <alignment vertical="top"/>
      <protection locked="0"/>
    </xf>
    <xf numFmtId="172" fontId="197" fillId="0" borderId="0" applyFont="0" applyFill="0" applyBorder="0" applyAlignment="0" applyProtection="0"/>
    <xf numFmtId="0" fontId="351" fillId="0" borderId="0"/>
    <xf numFmtId="172" fontId="197" fillId="0" borderId="0" applyFont="0" applyFill="0" applyBorder="0" applyAlignment="0" applyProtection="0"/>
    <xf numFmtId="0" fontId="197" fillId="0" borderId="0"/>
    <xf numFmtId="0" fontId="105" fillId="0" borderId="0"/>
    <xf numFmtId="0" fontId="19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5" fillId="0" borderId="0"/>
    <xf numFmtId="0" fontId="75"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05" fillId="0" borderId="0" applyFont="0" applyFill="0" applyBorder="0" applyAlignment="0" applyProtection="0"/>
    <xf numFmtId="0" fontId="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9" fillId="0" borderId="0"/>
    <xf numFmtId="0" fontId="160" fillId="49" borderId="0" applyNumberFormat="0" applyBorder="0" applyAlignment="0" applyProtection="0"/>
    <xf numFmtId="0" fontId="7" fillId="3"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0" fontId="17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160" fillId="33" borderId="0" applyNumberFormat="0" applyBorder="0" applyAlignment="0" applyProtection="0"/>
    <xf numFmtId="0" fontId="7" fillId="42" borderId="0" applyNumberFormat="0" applyBorder="0" applyAlignment="0" applyProtection="0"/>
    <xf numFmtId="0" fontId="160" fillId="41" borderId="0" applyNumberFormat="0" applyBorder="0" applyAlignment="0" applyProtection="0"/>
    <xf numFmtId="0" fontId="160" fillId="48" borderId="0" applyNumberFormat="0" applyBorder="0" applyAlignment="0" applyProtection="0"/>
    <xf numFmtId="172" fontId="75" fillId="0" borderId="0" applyFont="0" applyFill="0" applyBorder="0" applyAlignment="0" applyProtection="0"/>
    <xf numFmtId="0" fontId="7" fillId="0" borderId="0"/>
    <xf numFmtId="172" fontId="105" fillId="0" borderId="0" applyFont="0" applyFill="0" applyBorder="0" applyAlignment="0" applyProtection="0"/>
    <xf numFmtId="172" fontId="105" fillId="0" borderId="0" applyFont="0" applyFill="0" applyBorder="0" applyAlignment="0" applyProtection="0"/>
    <xf numFmtId="0" fontId="7" fillId="11" borderId="0" applyNumberFormat="0" applyBorder="0" applyAlignment="0" applyProtection="0"/>
    <xf numFmtId="172" fontId="197" fillId="0" borderId="0" applyFont="0" applyFill="0" applyBorder="0" applyAlignment="0" applyProtection="0"/>
    <xf numFmtId="0" fontId="7" fillId="0" borderId="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1"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0" borderId="0"/>
    <xf numFmtId="0" fontId="7" fillId="46"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0" borderId="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0"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172" fontId="197" fillId="0" borderId="0" applyFont="0" applyFill="0" applyBorder="0" applyAlignment="0" applyProtection="0"/>
    <xf numFmtId="0" fontId="7" fillId="0" borderId="0"/>
    <xf numFmtId="172" fontId="105" fillId="0" borderId="0" applyFont="0" applyFill="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46"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0" borderId="0"/>
    <xf numFmtId="0" fontId="7" fillId="43"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7" fillId="11" borderId="0" applyNumberFormat="0" applyBorder="0" applyAlignment="0" applyProtection="0"/>
    <xf numFmtId="0" fontId="7" fillId="4" borderId="0" applyNumberFormat="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7" fillId="0" borderId="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0" fontId="107" fillId="10" borderId="0" applyNumberFormat="0" applyBorder="0" applyAlignment="0" applyProtection="0"/>
    <xf numFmtId="0" fontId="75" fillId="3" borderId="0" applyNumberFormat="0" applyBorder="0" applyAlignment="0" applyProtection="0"/>
    <xf numFmtId="0" fontId="7" fillId="0" borderId="0"/>
    <xf numFmtId="0" fontId="7" fillId="0" borderId="0"/>
    <xf numFmtId="0" fontId="7" fillId="46" borderId="0" applyNumberFormat="0" applyBorder="0" applyAlignment="0" applyProtection="0"/>
    <xf numFmtId="0" fontId="7" fillId="0" borderId="0"/>
    <xf numFmtId="172" fontId="75" fillId="0" borderId="0" applyFont="0" applyFill="0" applyBorder="0" applyAlignment="0" applyProtection="0"/>
    <xf numFmtId="0" fontId="7" fillId="39" borderId="0" applyNumberFormat="0" applyBorder="0" applyAlignment="0" applyProtection="0"/>
    <xf numFmtId="0" fontId="7" fillId="5" borderId="0" applyNumberFormat="0" applyBorder="0" applyAlignment="0" applyProtection="0"/>
    <xf numFmtId="0" fontId="7" fillId="55" borderId="0" applyNumberFormat="0" applyBorder="0" applyAlignment="0" applyProtection="0"/>
    <xf numFmtId="0" fontId="7" fillId="0" borderId="0"/>
    <xf numFmtId="172" fontId="105"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266" fillId="0" borderId="0">
      <protection locked="0"/>
    </xf>
    <xf numFmtId="172" fontId="75" fillId="0" borderId="0" applyFont="0" applyFill="0" applyBorder="0" applyAlignment="0" applyProtection="0"/>
    <xf numFmtId="172" fontId="75" fillId="0" borderId="0" applyFont="0" applyFill="0" applyBorder="0" applyAlignment="0" applyProtection="0"/>
    <xf numFmtId="202" fontId="105" fillId="0" borderId="0"/>
    <xf numFmtId="0" fontId="75" fillId="7" borderId="0" applyNumberFormat="0" applyBorder="0" applyAlignment="0" applyProtection="0"/>
    <xf numFmtId="0" fontId="58" fillId="0" borderId="0"/>
    <xf numFmtId="0" fontId="75" fillId="3" borderId="0" applyNumberFormat="0" applyBorder="0" applyAlignment="0" applyProtection="0"/>
    <xf numFmtId="0" fontId="64" fillId="6" borderId="0" applyNumberFormat="0" applyBorder="0" applyAlignment="0" applyProtection="0"/>
    <xf numFmtId="0" fontId="64" fillId="11" borderId="0" applyNumberFormat="0" applyBorder="0" applyAlignment="0" applyProtection="0"/>
    <xf numFmtId="0" fontId="75" fillId="2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75" fillId="24" borderId="0" applyNumberFormat="0" applyBorder="0" applyAlignment="0" applyProtection="0"/>
    <xf numFmtId="0" fontId="64" fillId="6"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107" fillId="13" borderId="0" applyNumberFormat="0" applyBorder="0" applyAlignment="0" applyProtection="0"/>
    <xf numFmtId="0" fontId="64" fillId="3" borderId="0" applyNumberFormat="0" applyBorder="0" applyAlignment="0" applyProtection="0"/>
    <xf numFmtId="0" fontId="75" fillId="24"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261" fillId="10" borderId="0" applyNumberFormat="0" applyBorder="0" applyAlignment="0" applyProtection="0"/>
    <xf numFmtId="0" fontId="261" fillId="13" borderId="0" applyNumberFormat="0" applyBorder="0" applyAlignment="0" applyProtection="0"/>
    <xf numFmtId="0" fontId="107" fillId="2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107" fillId="12"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172" fontId="105" fillId="0" borderId="0" applyFont="0" applyFill="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6"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64" fillId="4"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75"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75" fillId="8"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75" fillId="9" borderId="0" applyNumberFormat="0" applyBorder="0" applyAlignment="0" applyProtection="0"/>
    <xf numFmtId="0" fontId="131" fillId="0" borderId="7" applyNumberFormat="0" applyFill="0" applyAlignment="0" applyProtection="0"/>
    <xf numFmtId="0" fontId="261" fillId="14" borderId="0" applyNumberFormat="0" applyBorder="0" applyAlignment="0" applyProtection="0"/>
    <xf numFmtId="0" fontId="64" fillId="6" borderId="0" applyNumberFormat="0" applyBorder="0" applyAlignment="0" applyProtection="0"/>
    <xf numFmtId="0" fontId="64" fillId="10"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75"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75" fillId="11" borderId="0" applyNumberFormat="0" applyBorder="0" applyAlignment="0" applyProtection="0"/>
    <xf numFmtId="0" fontId="64" fillId="6" borderId="0" applyNumberFormat="0" applyBorder="0" applyAlignment="0" applyProtection="0"/>
    <xf numFmtId="0" fontId="261" fillId="10" borderId="0" applyNumberFormat="0" applyBorder="0" applyAlignment="0" applyProtection="0"/>
    <xf numFmtId="0" fontId="261" fillId="13" borderId="0" applyNumberFormat="0" applyBorder="0" applyAlignment="0" applyProtection="0"/>
    <xf numFmtId="0" fontId="107" fillId="15" borderId="0" applyNumberFormat="0" applyBorder="0" applyAlignment="0" applyProtection="0"/>
    <xf numFmtId="0" fontId="107" fillId="14"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0" borderId="0" applyNumberFormat="0" applyBorder="0" applyAlignment="0" applyProtection="0"/>
    <xf numFmtId="0" fontId="261" fillId="11" borderId="0" applyNumberFormat="0" applyBorder="0" applyAlignment="0" applyProtection="0"/>
    <xf numFmtId="0" fontId="107" fillId="12"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6" borderId="0" applyNumberFormat="0" applyBorder="0" applyAlignment="0" applyProtection="0"/>
    <xf numFmtId="0" fontId="107" fillId="15"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107"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107" fillId="16" borderId="0" applyNumberFormat="0" applyBorder="0" applyAlignment="0" applyProtection="0"/>
    <xf numFmtId="0" fontId="261" fillId="16" borderId="0" applyNumberFormat="0" applyBorder="0" applyAlignment="0" applyProtection="0"/>
    <xf numFmtId="0" fontId="107" fillId="16" borderId="0" applyNumberFormat="0" applyBorder="0" applyAlignment="0" applyProtection="0"/>
    <xf numFmtId="0" fontId="137" fillId="4" borderId="0" applyNumberFormat="0" applyBorder="0" applyAlignment="0" applyProtection="0"/>
    <xf numFmtId="0" fontId="107" fillId="18"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7" fillId="15" borderId="0" applyNumberFormat="0" applyBorder="0" applyAlignment="0" applyProtection="0"/>
    <xf numFmtId="0" fontId="263" fillId="59" borderId="39">
      <alignment horizontal="left" vertical="center"/>
    </xf>
    <xf numFmtId="0" fontId="58" fillId="57" borderId="0"/>
    <xf numFmtId="0" fontId="59" fillId="57" borderId="39">
      <alignment horizontal="left" vertical="center"/>
    </xf>
    <xf numFmtId="173" fontId="265" fillId="0" borderId="0"/>
    <xf numFmtId="217" fontId="204" fillId="0" borderId="0">
      <protection locked="0"/>
    </xf>
    <xf numFmtId="0" fontId="130" fillId="0" borderId="6" applyNumberFormat="0" applyFill="0" applyAlignment="0" applyProtection="0"/>
    <xf numFmtId="202" fontId="141" fillId="5" borderId="0" applyNumberFormat="0" applyBorder="0" applyAlignment="0" applyProtection="0"/>
    <xf numFmtId="202" fontId="110" fillId="21" borderId="4" applyNumberFormat="0" applyAlignment="0" applyProtection="0"/>
    <xf numFmtId="202" fontId="106" fillId="15" borderId="0" applyNumberFormat="0" applyBorder="0" applyAlignment="0" applyProtection="0"/>
    <xf numFmtId="0" fontId="59" fillId="24" borderId="10" applyNumberFormat="0" applyFont="0" applyAlignment="0" applyProtection="0"/>
    <xf numFmtId="0" fontId="136" fillId="23" borderId="0" applyNumberFormat="0" applyBorder="0" applyAlignment="0" applyProtection="0"/>
    <xf numFmtId="0" fontId="79" fillId="0" borderId="0"/>
    <xf numFmtId="202" fontId="106" fillId="19" borderId="0" applyNumberFormat="0" applyBorder="0" applyAlignment="0" applyProtection="0"/>
    <xf numFmtId="202" fontId="107" fillId="13" borderId="0" applyNumberFormat="0" applyBorder="0" applyAlignment="0" applyProtection="0"/>
    <xf numFmtId="202" fontId="106" fillId="19"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9" fillId="4"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87" fillId="21" borderId="37" applyNumberFormat="0" applyFont="0" applyBorder="0" applyAlignment="0" applyProtection="0">
      <protection hidden="1"/>
    </xf>
    <xf numFmtId="202" fontId="186" fillId="0" borderId="37">
      <protection hidden="1"/>
    </xf>
    <xf numFmtId="202" fontId="109" fillId="4" borderId="0" applyNumberFormat="0" applyBorder="0" applyAlignment="0" applyProtection="0"/>
    <xf numFmtId="202" fontId="110" fillId="21" borderId="4" applyNumberFormat="0" applyAlignment="0" applyProtection="0"/>
    <xf numFmtId="202" fontId="109" fillId="4" borderId="0" applyNumberFormat="0" applyBorder="0" applyAlignment="0" applyProtection="0"/>
    <xf numFmtId="202" fontId="109" fillId="4" borderId="0" applyNumberFormat="0" applyBorder="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170" fontId="197" fillId="0" borderId="0" applyFont="0" applyFill="0" applyBorder="0" applyAlignment="0" applyProtection="0"/>
    <xf numFmtId="202" fontId="79" fillId="57" borderId="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90" fillId="58" borderId="39">
      <alignment horizontal="center" vertical="center"/>
    </xf>
    <xf numFmtId="202" fontId="79" fillId="57" borderId="40"/>
    <xf numFmtId="202" fontId="79" fillId="57" borderId="0"/>
    <xf numFmtId="202" fontId="195" fillId="57" borderId="40"/>
    <xf numFmtId="202" fontId="194" fillId="59" borderId="39">
      <alignment horizontal="left" vertical="center"/>
    </xf>
    <xf numFmtId="202" fontId="191" fillId="57" borderId="39">
      <alignment horizontal="right" vertical="center"/>
    </xf>
    <xf numFmtId="202" fontId="59" fillId="57" borderId="39">
      <alignment horizontal="left" vertical="center"/>
    </xf>
    <xf numFmtId="172" fontId="105" fillId="0" borderId="0" applyFont="0" applyFill="0" applyBorder="0" applyAlignment="0" applyProtection="0"/>
    <xf numFmtId="172" fontId="79" fillId="0" borderId="0" applyFont="0" applyFill="0" applyBorder="0" applyAlignment="0" applyProtection="0"/>
    <xf numFmtId="172" fontId="105" fillId="0" borderId="0" applyFont="0" applyFill="0" applyBorder="0" applyAlignment="0" applyProtection="0"/>
    <xf numFmtId="202" fontId="204" fillId="0" borderId="0">
      <protection locked="0"/>
    </xf>
    <xf numFmtId="202" fontId="113" fillId="0" borderId="0" applyNumberFormat="0" applyFill="0" applyBorder="0" applyAlignment="0" applyProtection="0"/>
    <xf numFmtId="202" fontId="189" fillId="0" borderId="0" applyFon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204" fillId="0" borderId="0">
      <protection locked="0"/>
    </xf>
    <xf numFmtId="202" fontId="205" fillId="0" borderId="0">
      <protection locked="0"/>
    </xf>
    <xf numFmtId="202" fontId="207" fillId="0" borderId="0"/>
    <xf numFmtId="202" fontId="204" fillId="0" borderId="0">
      <protection locked="0"/>
    </xf>
    <xf numFmtId="202" fontId="207" fillId="0" borderId="0"/>
    <xf numFmtId="202" fontId="207" fillId="0" borderId="0"/>
    <xf numFmtId="202" fontId="208" fillId="0" borderId="0"/>
    <xf numFmtId="202" fontId="200" fillId="0" borderId="0"/>
    <xf numFmtId="202" fontId="121" fillId="0" borderId="9" applyNumberFormat="0" applyFill="0" applyAlignment="0" applyProtection="0"/>
    <xf numFmtId="202" fontId="117" fillId="0" borderId="8" applyNumberFormat="0" applyFill="0" applyAlignment="0" applyProtection="0"/>
    <xf numFmtId="202" fontId="116" fillId="0" borderId="7" applyNumberFormat="0" applyFill="0" applyAlignment="0" applyProtection="0"/>
    <xf numFmtId="202" fontId="115" fillId="0" borderId="6" applyNumberFormat="0" applyFill="0" applyAlignment="0" applyProtection="0"/>
    <xf numFmtId="202" fontId="114" fillId="5" borderId="0" applyNumberFormat="0" applyBorder="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20" fillId="8" borderId="4" applyNumberFormat="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210" fillId="0" borderId="0" applyNumberFormat="0" applyFill="0" applyBorder="0" applyAlignment="0" applyProtection="0">
      <alignment vertical="top"/>
      <protection locked="0"/>
    </xf>
    <xf numFmtId="185" fontId="118" fillId="0" borderId="0">
      <protection locked="0"/>
    </xf>
    <xf numFmtId="202" fontId="181" fillId="0" borderId="0" applyNumberFormat="0" applyFill="0" applyBorder="0" applyAlignment="0" applyProtection="0">
      <alignment vertical="top"/>
      <protection locked="0"/>
    </xf>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05" fillId="0" borderId="0"/>
    <xf numFmtId="202" fontId="122" fillId="23" borderId="0" applyNumberFormat="0" applyBorder="0" applyAlignment="0" applyProtection="0"/>
    <xf numFmtId="202" fontId="122" fillId="23" borderId="0" applyNumberFormat="0" applyBorder="0" applyAlignment="0" applyProtection="0"/>
    <xf numFmtId="202" fontId="217" fillId="0" borderId="0"/>
    <xf numFmtId="202" fontId="216" fillId="0" borderId="0" applyNumberFormat="0" applyFill="0" applyBorder="0" applyAlignment="0" applyProtection="0">
      <alignment vertical="top"/>
      <protection locked="0"/>
    </xf>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05" fillId="0" borderId="0"/>
    <xf numFmtId="202" fontId="201" fillId="0" borderId="0"/>
    <xf numFmtId="202" fontId="201" fillId="0" borderId="0"/>
    <xf numFmtId="202" fontId="105"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19" fontId="106" fillId="13" borderId="0" applyNumberFormat="0" applyBorder="0" applyAlignment="0" applyProtection="0"/>
    <xf numFmtId="0" fontId="7" fillId="0" borderId="0"/>
    <xf numFmtId="172" fontId="79" fillId="0" borderId="0" applyFont="0" applyFill="0" applyBorder="0" applyAlignment="0" applyProtection="0"/>
    <xf numFmtId="185" fontId="112" fillId="0" borderId="0">
      <protection locked="0"/>
    </xf>
    <xf numFmtId="185" fontId="118" fillId="0" borderId="0">
      <protection locked="0"/>
    </xf>
    <xf numFmtId="185" fontId="118" fillId="0" borderId="0">
      <protection locked="0"/>
    </xf>
    <xf numFmtId="185" fontId="112" fillId="0" borderId="0">
      <protection locked="0"/>
    </xf>
    <xf numFmtId="0" fontId="58" fillId="0" borderId="0">
      <alignment wrapText="1"/>
    </xf>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9" fontId="79" fillId="0" borderId="0" applyFont="0" applyFill="0" applyBorder="0" applyAlignment="0" applyProtection="0"/>
    <xf numFmtId="219" fontId="111" fillId="22" borderId="5" applyNumberFormat="0" applyAlignment="0" applyProtection="0"/>
    <xf numFmtId="0" fontId="7" fillId="0" borderId="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107" fillId="19" borderId="0" applyNumberFormat="0" applyBorder="0" applyAlignment="0" applyProtection="0"/>
    <xf numFmtId="0" fontId="261" fillId="19"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7" fillId="25" borderId="0">
      <alignment horizontal="right" vertical="top"/>
    </xf>
    <xf numFmtId="0" fontId="107" fillId="17" borderId="0" applyNumberFormat="0" applyBorder="0" applyAlignment="0" applyProtection="0"/>
    <xf numFmtId="0" fontId="261" fillId="17"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107" fillId="17" borderId="0" applyNumberFormat="0" applyBorder="0" applyAlignment="0" applyProtection="0"/>
    <xf numFmtId="0" fontId="135" fillId="0" borderId="0" applyNumberFormat="0" applyFill="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7" fillId="25" borderId="0">
      <alignment horizontal="left" vertical="top"/>
    </xf>
    <xf numFmtId="0" fontId="268" fillId="25" borderId="0">
      <alignment horizontal="left" vertical="top"/>
    </xf>
    <xf numFmtId="0" fontId="268" fillId="25" borderId="0">
      <alignment horizontal="center" vertical="center"/>
    </xf>
    <xf numFmtId="0" fontId="204" fillId="0" borderId="0">
      <protection locked="0"/>
    </xf>
    <xf numFmtId="0" fontId="64" fillId="10" borderId="0" applyNumberFormat="0" applyBorder="0" applyAlignment="0" applyProtection="0"/>
    <xf numFmtId="0" fontId="75" fillId="6"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202" fontId="105" fillId="0" borderId="0"/>
    <xf numFmtId="202" fontId="105" fillId="0" borderId="0"/>
    <xf numFmtId="202" fontId="185" fillId="0" borderId="0"/>
    <xf numFmtId="202" fontId="105" fillId="0" borderId="0"/>
    <xf numFmtId="202" fontId="105" fillId="0" borderId="0"/>
    <xf numFmtId="0" fontId="64" fillId="6"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203"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197" fillId="0" borderId="0" applyFont="0" applyFill="0" applyBorder="0" applyAlignment="0" applyProtection="0"/>
    <xf numFmtId="172" fontId="79"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203"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202" fontId="204" fillId="0" borderId="0">
      <protection locked="0"/>
    </xf>
    <xf numFmtId="202" fontId="204" fillId="0" borderId="0">
      <protection locked="0"/>
    </xf>
    <xf numFmtId="202" fontId="204" fillId="0" borderId="0">
      <protection locked="0"/>
    </xf>
    <xf numFmtId="202" fontId="205" fillId="0" borderId="0">
      <protection locked="0"/>
    </xf>
    <xf numFmtId="202" fontId="59" fillId="0" borderId="0"/>
    <xf numFmtId="202" fontId="59" fillId="0" borderId="0"/>
    <xf numFmtId="202" fontId="59" fillId="0" borderId="0"/>
    <xf numFmtId="0" fontId="235" fillId="0" borderId="0"/>
    <xf numFmtId="0" fontId="360" fillId="0" borderId="0"/>
    <xf numFmtId="0" fontId="7" fillId="47" borderId="0" applyNumberFormat="0" applyBorder="0" applyAlignment="0" applyProtection="0"/>
    <xf numFmtId="0" fontId="7" fillId="55" borderId="0" applyNumberFormat="0" applyBorder="0" applyAlignment="0" applyProtection="0"/>
    <xf numFmtId="0" fontId="126" fillId="8" borderId="4" applyNumberFormat="0" applyAlignment="0" applyProtection="0"/>
    <xf numFmtId="10" fontId="209" fillId="57" borderId="39" applyNumberFormat="0" applyBorder="0" applyAlignment="0" applyProtection="0"/>
    <xf numFmtId="185" fontId="118" fillId="0" borderId="0">
      <protection locked="0"/>
    </xf>
    <xf numFmtId="0" fontId="356" fillId="0" borderId="0">
      <protection locked="0"/>
    </xf>
    <xf numFmtId="185" fontId="118" fillId="0" borderId="0">
      <protection locked="0"/>
    </xf>
    <xf numFmtId="0" fontId="356" fillId="0" borderId="0">
      <protection locked="0"/>
    </xf>
    <xf numFmtId="168" fontId="204" fillId="0" borderId="0">
      <protection locked="0"/>
    </xf>
    <xf numFmtId="185" fontId="112" fillId="0" borderId="0">
      <protection locked="0"/>
    </xf>
    <xf numFmtId="168" fontId="355" fillId="0" borderId="0">
      <protection locked="0"/>
    </xf>
    <xf numFmtId="249" fontId="363" fillId="0" borderId="0" applyFont="0" applyFill="0" applyBorder="0" applyAlignment="0" applyProtection="0"/>
    <xf numFmtId="249" fontId="59" fillId="0" borderId="0" applyFont="0" applyFill="0" applyBorder="0" applyAlignment="0" applyProtection="0"/>
    <xf numFmtId="185" fontId="112" fillId="0" borderId="0">
      <protection locked="0"/>
    </xf>
    <xf numFmtId="217" fontId="355" fillId="0" borderId="0">
      <protection locked="0"/>
    </xf>
    <xf numFmtId="168" fontId="355" fillId="0" borderId="0">
      <protection locked="0"/>
    </xf>
    <xf numFmtId="168" fontId="355" fillId="0" borderId="0">
      <protection locked="0"/>
    </xf>
    <xf numFmtId="168" fontId="355" fillId="0" borderId="0">
      <protection locked="0"/>
    </xf>
    <xf numFmtId="248" fontId="264" fillId="0" borderId="0" applyFont="0" applyFill="0" applyBorder="0" applyAlignment="0" applyProtection="0"/>
    <xf numFmtId="247" fontId="103" fillId="0" borderId="0" applyFont="0" applyFill="0" applyBorder="0" applyAlignment="0" applyProtection="0"/>
    <xf numFmtId="168" fontId="204" fillId="0" borderId="0">
      <protection locked="0"/>
    </xf>
    <xf numFmtId="168" fontId="355" fillId="0" borderId="0">
      <protection locked="0"/>
    </xf>
    <xf numFmtId="172" fontId="105" fillId="0" borderId="0" applyFont="0" applyFill="0" applyBorder="0" applyAlignment="0" applyProtection="0"/>
    <xf numFmtId="168" fontId="355" fillId="0" borderId="0">
      <protection locked="0"/>
    </xf>
    <xf numFmtId="172" fontId="79" fillId="0" borderId="0" applyFont="0" applyFill="0" applyBorder="0" applyAlignment="0" applyProtection="0"/>
    <xf numFmtId="168" fontId="355" fillId="0" borderId="0">
      <protection locked="0"/>
    </xf>
    <xf numFmtId="169" fontId="184" fillId="0" borderId="0" applyFont="0" applyFill="0" applyBorder="0" applyAlignment="0" applyProtection="0"/>
    <xf numFmtId="168" fontId="204" fillId="0" borderId="0">
      <protection locked="0"/>
    </xf>
    <xf numFmtId="0" fontId="59" fillId="57" borderId="39">
      <alignment horizontal="left" vertical="center"/>
    </xf>
    <xf numFmtId="0" fontId="194" fillId="59" borderId="39">
      <alignment horizontal="left" vertical="center"/>
    </xf>
    <xf numFmtId="0" fontId="194" fillId="59" borderId="39">
      <alignment horizontal="left" vertical="center"/>
    </xf>
    <xf numFmtId="0" fontId="79" fillId="57" borderId="0"/>
    <xf numFmtId="1" fontId="190" fillId="57" borderId="39">
      <alignment horizontal="right" vertical="center"/>
    </xf>
    <xf numFmtId="0" fontId="190" fillId="58" borderId="39">
      <alignment horizontal="center" vertical="center"/>
    </xf>
    <xf numFmtId="0" fontId="190" fillId="58" borderId="39">
      <alignment horizontal="center" vertical="center"/>
    </xf>
    <xf numFmtId="1" fontId="190" fillId="57" borderId="39">
      <alignment horizontal="right" vertical="center"/>
    </xf>
    <xf numFmtId="0" fontId="128" fillId="21" borderId="4" applyNumberFormat="0" applyAlignment="0" applyProtection="0"/>
    <xf numFmtId="0" fontId="160" fillId="16" borderId="0" applyNumberFormat="0" applyBorder="0" applyAlignment="0" applyProtection="0"/>
    <xf numFmtId="0" fontId="160" fillId="52" borderId="0" applyNumberFormat="0" applyBorder="0" applyAlignment="0" applyProtection="0"/>
    <xf numFmtId="0" fontId="160" fillId="14" borderId="0" applyNumberFormat="0" applyBorder="0" applyAlignment="0" applyProtection="0"/>
    <xf numFmtId="0" fontId="160" fillId="11" borderId="0" applyNumberFormat="0" applyBorder="0" applyAlignment="0" applyProtection="0"/>
    <xf numFmtId="0" fontId="160" fillId="40" borderId="0" applyNumberFormat="0" applyBorder="0" applyAlignment="0" applyProtection="0"/>
    <xf numFmtId="0" fontId="160" fillId="13" borderId="0" applyNumberFormat="0" applyBorder="0" applyAlignment="0" applyProtection="0"/>
    <xf numFmtId="0" fontId="107" fillId="16" borderId="0" applyNumberFormat="0" applyBorder="0" applyAlignment="0" applyProtection="0"/>
    <xf numFmtId="0" fontId="160" fillId="56" borderId="0" applyNumberFormat="0" applyBorder="0" applyAlignment="0" applyProtection="0"/>
    <xf numFmtId="0" fontId="107" fillId="10" borderId="0" applyNumberFormat="0" applyBorder="0" applyAlignment="0" applyProtection="0"/>
    <xf numFmtId="0" fontId="160" fillId="52" borderId="0" applyNumberFormat="0" applyBorder="0" applyAlignment="0" applyProtection="0"/>
    <xf numFmtId="0" fontId="107" fillId="21" borderId="0" applyNumberFormat="0" applyBorder="0" applyAlignment="0" applyProtection="0"/>
    <xf numFmtId="0" fontId="107" fillId="14" borderId="0" applyNumberFormat="0" applyBorder="0" applyAlignment="0" applyProtection="0"/>
    <xf numFmtId="0" fontId="160" fillId="48" borderId="0" applyNumberFormat="0" applyBorder="0" applyAlignment="0" applyProtection="0"/>
    <xf numFmtId="0" fontId="107" fillId="4" borderId="0" applyNumberFormat="0" applyBorder="0" applyAlignment="0" applyProtection="0"/>
    <xf numFmtId="0" fontId="107" fillId="23" borderId="0" applyNumberFormat="0" applyBorder="0" applyAlignment="0" applyProtection="0"/>
    <xf numFmtId="0" fontId="107" fillId="11" borderId="0" applyNumberFormat="0" applyBorder="0" applyAlignment="0" applyProtection="0"/>
    <xf numFmtId="0" fontId="160" fillId="44" borderId="0" applyNumberFormat="0" applyBorder="0" applyAlignment="0" applyProtection="0"/>
    <xf numFmtId="0" fontId="107" fillId="12" borderId="0" applyNumberFormat="0" applyBorder="0" applyAlignment="0" applyProtection="0"/>
    <xf numFmtId="0" fontId="160" fillId="40" borderId="0" applyNumberFormat="0" applyBorder="0" applyAlignment="0" applyProtection="0"/>
    <xf numFmtId="0" fontId="107" fillId="15" borderId="0" applyNumberFormat="0" applyBorder="0" applyAlignment="0" applyProtection="0"/>
    <xf numFmtId="0" fontId="160" fillId="36" borderId="0" applyNumberFormat="0" applyBorder="0" applyAlignment="0" applyProtection="0"/>
    <xf numFmtId="202" fontId="204" fillId="0" borderId="0">
      <protection locked="0"/>
    </xf>
    <xf numFmtId="202" fontId="204" fillId="0" borderId="0">
      <protection locked="0"/>
    </xf>
    <xf numFmtId="202" fontId="204" fillId="0" borderId="0">
      <protection locked="0"/>
    </xf>
    <xf numFmtId="202" fontId="205" fillId="0" borderId="0">
      <protection locked="0"/>
    </xf>
    <xf numFmtId="0" fontId="7" fillId="12" borderId="0" applyNumberFormat="0" applyBorder="0" applyAlignment="0" applyProtection="0"/>
    <xf numFmtId="0" fontId="7" fillId="51"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0" fontId="7" fillId="9" borderId="0" applyNumberFormat="0" applyBorder="0" applyAlignment="0" applyProtection="0"/>
    <xf numFmtId="0" fontId="75" fillId="23"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5" fillId="21" borderId="0" applyNumberFormat="0" applyBorder="0" applyAlignment="0" applyProtection="0"/>
    <xf numFmtId="0" fontId="7" fillId="47" borderId="0" applyNumberFormat="0" applyBorder="0" applyAlignment="0" applyProtection="0"/>
    <xf numFmtId="0" fontId="75" fillId="11" borderId="0" applyNumberFormat="0" applyBorder="0" applyAlignment="0" applyProtection="0"/>
    <xf numFmtId="0" fontId="7" fillId="43" borderId="0" applyNumberFormat="0" applyBorder="0" applyAlignment="0" applyProtection="0"/>
    <xf numFmtId="0" fontId="75" fillId="11" borderId="0" applyNumberFormat="0" applyBorder="0" applyAlignment="0" applyProtection="0"/>
    <xf numFmtId="0" fontId="7" fillId="43" borderId="0" applyNumberFormat="0" applyBorder="0" applyAlignment="0" applyProtection="0"/>
    <xf numFmtId="0" fontId="75" fillId="23" borderId="0" applyNumberFormat="0" applyBorder="0" applyAlignment="0" applyProtection="0"/>
    <xf numFmtId="0" fontId="7" fillId="39" borderId="0" applyNumberFormat="0" applyBorder="0" applyAlignment="0" applyProtection="0"/>
    <xf numFmtId="0" fontId="75" fillId="21" borderId="0" applyNumberFormat="0" applyBorder="0" applyAlignment="0" applyProtection="0"/>
    <xf numFmtId="0" fontId="7" fillId="3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5" fillId="6" borderId="0" applyNumberFormat="0" applyBorder="0" applyAlignment="0" applyProtection="0"/>
    <xf numFmtId="0" fontId="7" fillId="46" borderId="0" applyNumberFormat="0" applyBorder="0" applyAlignment="0" applyProtection="0"/>
    <xf numFmtId="0" fontId="75" fillId="6" borderId="0" applyNumberFormat="0" applyBorder="0" applyAlignment="0" applyProtection="0"/>
    <xf numFmtId="0" fontId="7" fillId="46" borderId="0" applyNumberFormat="0" applyBorder="0" applyAlignment="0" applyProtection="0"/>
    <xf numFmtId="0" fontId="75" fillId="8" borderId="0" applyNumberFormat="0" applyBorder="0" applyAlignment="0" applyProtection="0"/>
    <xf numFmtId="0" fontId="75" fillId="5" borderId="0" applyNumberFormat="0" applyBorder="0" applyAlignment="0" applyProtection="0"/>
    <xf numFmtId="0" fontId="7" fillId="42" borderId="0" applyNumberFormat="0" applyBorder="0" applyAlignment="0" applyProtection="0"/>
    <xf numFmtId="0" fontId="75" fillId="5" borderId="0" applyNumberFormat="0" applyBorder="0" applyAlignment="0" applyProtection="0"/>
    <xf numFmtId="0" fontId="7" fillId="42" borderId="0" applyNumberFormat="0" applyBorder="0" applyAlignment="0" applyProtection="0"/>
    <xf numFmtId="0" fontId="75" fillId="24" borderId="0" applyNumberFormat="0" applyBorder="0" applyAlignment="0" applyProtection="0"/>
    <xf numFmtId="0" fontId="75" fillId="4" borderId="0" applyNumberFormat="0" applyBorder="0" applyAlignment="0" applyProtection="0"/>
    <xf numFmtId="0" fontId="7" fillId="38" borderId="0" applyNumberFormat="0" applyBorder="0" applyAlignment="0" applyProtection="0"/>
    <xf numFmtId="0" fontId="75" fillId="4" borderId="0" applyNumberFormat="0" applyBorder="0" applyAlignment="0" applyProtection="0"/>
    <xf numFmtId="0" fontId="7" fillId="38"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 fillId="34"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0" fontId="7" fillId="34" borderId="0" applyNumberFormat="0" applyBorder="0" applyAlignment="0" applyProtection="0"/>
    <xf numFmtId="0" fontId="75" fillId="9"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7" borderId="0" applyNumberFormat="0" applyBorder="0" applyAlignment="0" applyProtection="0"/>
    <xf numFmtId="0" fontId="75" fillId="6" borderId="0" applyNumberFormat="0" applyBorder="0" applyAlignment="0" applyProtection="0"/>
    <xf numFmtId="0" fontId="75" fillId="5"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7" fillId="0" borderId="0"/>
    <xf numFmtId="170"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2" fillId="0" borderId="0" applyFont="0" applyFill="0" applyBorder="0" applyAlignment="0" applyProtection="0"/>
    <xf numFmtId="0" fontId="75" fillId="0" borderId="0"/>
    <xf numFmtId="0" fontId="7" fillId="0" borderId="0"/>
    <xf numFmtId="0" fontId="7" fillId="0" borderId="0"/>
    <xf numFmtId="0" fontId="75" fillId="0" borderId="0"/>
    <xf numFmtId="0" fontId="7" fillId="0" borderId="0"/>
    <xf numFmtId="0" fontId="7" fillId="0" borderId="0"/>
    <xf numFmtId="0" fontId="142" fillId="0" borderId="0"/>
    <xf numFmtId="0" fontId="237" fillId="0" borderId="0"/>
    <xf numFmtId="0" fontId="235" fillId="0" borderId="0"/>
    <xf numFmtId="0" fontId="29" fillId="0" borderId="0"/>
    <xf numFmtId="0" fontId="96" fillId="0" borderId="0" applyNumberFormat="0" applyFill="0" applyBorder="0" applyAlignment="0" applyProtection="0"/>
    <xf numFmtId="0" fontId="355" fillId="0" borderId="44">
      <protection locked="0"/>
    </xf>
    <xf numFmtId="0" fontId="362" fillId="0" borderId="0">
      <protection locked="0"/>
    </xf>
    <xf numFmtId="0" fontId="356" fillId="0" borderId="0">
      <protection locked="0"/>
    </xf>
    <xf numFmtId="0" fontId="362" fillId="0" borderId="0">
      <protection locked="0"/>
    </xf>
    <xf numFmtId="0" fontId="356" fillId="0" borderId="0">
      <protection locked="0"/>
    </xf>
    <xf numFmtId="0" fontId="361" fillId="0" borderId="0">
      <protection locked="0"/>
    </xf>
    <xf numFmtId="0" fontId="355" fillId="0" borderId="0">
      <protection locked="0"/>
    </xf>
    <xf numFmtId="217" fontId="361" fillId="0" borderId="0">
      <protection locked="0"/>
    </xf>
    <xf numFmtId="217" fontId="355" fillId="0" borderId="0">
      <protection locked="0"/>
    </xf>
    <xf numFmtId="169" fontId="59" fillId="0" borderId="0" applyFont="0" applyFill="0" applyBorder="0" applyAlignment="0" applyProtection="0"/>
    <xf numFmtId="169" fontId="59" fillId="0" borderId="0" applyFont="0" applyFill="0" applyBorder="0" applyAlignment="0" applyProtection="0"/>
    <xf numFmtId="0" fontId="108" fillId="0" borderId="0" applyNumberFormat="0" applyFill="0" applyBorder="0" applyAlignment="0" applyProtection="0">
      <alignment vertical="top"/>
      <protection locked="0"/>
    </xf>
    <xf numFmtId="202" fontId="59" fillId="0" borderId="0"/>
    <xf numFmtId="202" fontId="59" fillId="0" borderId="0"/>
    <xf numFmtId="0" fontId="105" fillId="0" borderId="0"/>
    <xf numFmtId="0" fontId="105" fillId="0" borderId="0"/>
    <xf numFmtId="9" fontId="75" fillId="0" borderId="0" applyFont="0" applyFill="0" applyBorder="0" applyAlignment="0" applyProtection="0"/>
    <xf numFmtId="0" fontId="235" fillId="0" borderId="0"/>
    <xf numFmtId="0" fontId="7" fillId="43" borderId="0" applyNumberFormat="0" applyBorder="0" applyAlignment="0" applyProtection="0"/>
    <xf numFmtId="43" fontId="360" fillId="0" borderId="0" applyFont="0" applyFill="0" applyBorder="0" applyAlignment="0" applyProtection="0"/>
    <xf numFmtId="0" fontId="181" fillId="0" borderId="0" applyNumberFormat="0" applyFill="0" applyBorder="0" applyAlignment="0" applyProtection="0">
      <alignment vertical="top"/>
      <protection locked="0"/>
    </xf>
    <xf numFmtId="0" fontId="75" fillId="23" borderId="0" applyNumberFormat="0" applyBorder="0" applyAlignment="0" applyProtection="0"/>
    <xf numFmtId="0" fontId="7" fillId="35" borderId="0" applyNumberFormat="0" applyBorder="0" applyAlignment="0" applyProtection="0"/>
    <xf numFmtId="231" fontId="315" fillId="0" borderId="0"/>
    <xf numFmtId="0" fontId="58" fillId="0" borderId="0"/>
    <xf numFmtId="0" fontId="7" fillId="46" borderId="0" applyNumberFormat="0" applyBorder="0" applyAlignment="0" applyProtection="0"/>
    <xf numFmtId="0" fontId="75" fillId="8" borderId="0" applyNumberFormat="0" applyBorder="0" applyAlignment="0" applyProtection="0"/>
    <xf numFmtId="0" fontId="7" fillId="42" borderId="0" applyNumberFormat="0" applyBorder="0" applyAlignment="0" applyProtection="0"/>
    <xf numFmtId="0" fontId="75" fillId="24" borderId="0" applyNumberFormat="0" applyBorder="0" applyAlignment="0" applyProtection="0"/>
    <xf numFmtId="0" fontId="83" fillId="0" borderId="0"/>
    <xf numFmtId="0" fontId="7" fillId="38" borderId="0" applyNumberFormat="0" applyBorder="0" applyAlignment="0" applyProtection="0"/>
    <xf numFmtId="0" fontId="10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75" fillId="10" borderId="0" applyNumberFormat="0" applyBorder="0" applyAlignment="0" applyProtection="0"/>
    <xf numFmtId="0" fontId="7" fillId="34" borderId="0" applyNumberFormat="0" applyBorder="0" applyAlignment="0" applyProtection="0"/>
    <xf numFmtId="0" fontId="75" fillId="9" borderId="0" applyNumberFormat="0" applyBorder="0" applyAlignment="0" applyProtection="0"/>
    <xf numFmtId="0" fontId="127" fillId="21" borderId="11" applyNumberFormat="0" applyAlignment="0" applyProtection="0"/>
    <xf numFmtId="168" fontId="204" fillId="0" borderId="0">
      <protection locked="0"/>
    </xf>
    <xf numFmtId="168" fontId="355" fillId="0" borderId="0">
      <protection locked="0"/>
    </xf>
    <xf numFmtId="0" fontId="355" fillId="0" borderId="44">
      <protection locked="0"/>
    </xf>
    <xf numFmtId="0" fontId="223" fillId="0" borderId="13" applyNumberFormat="0" applyFill="0" applyAlignment="0" applyProtection="0"/>
    <xf numFmtId="0" fontId="160" fillId="33" borderId="0" applyNumberFormat="0" applyBorder="0" applyAlignment="0" applyProtection="0"/>
    <xf numFmtId="0" fontId="107" fillId="15"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45" borderId="0" applyNumberFormat="0" applyBorder="0" applyAlignment="0" applyProtection="0"/>
    <xf numFmtId="0" fontId="107" fillId="63"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60" fillId="17"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14"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73" fillId="29" borderId="31"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73" fillId="29" borderId="31" applyNumberFormat="0" applyAlignment="0" applyProtection="0"/>
    <xf numFmtId="0" fontId="126" fillId="23" borderId="4" applyNumberFormat="0" applyAlignment="0" applyProtection="0"/>
    <xf numFmtId="0" fontId="174" fillId="30" borderId="32"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5" borderId="11" applyNumberFormat="0" applyAlignment="0" applyProtection="0"/>
    <xf numFmtId="0" fontId="127" fillId="25" borderId="11" applyNumberFormat="0" applyAlignment="0" applyProtection="0"/>
    <xf numFmtId="0" fontId="175" fillId="30" borderId="31"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5" borderId="4" applyNumberFormat="0" applyAlignment="0" applyProtection="0"/>
    <xf numFmtId="0" fontId="128" fillId="25" borderId="4" applyNumberFormat="0" applyAlignment="0" applyProtection="0"/>
    <xf numFmtId="0" fontId="364"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53"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243" fontId="184" fillId="0" borderId="0" applyFont="0" applyFill="0" applyBorder="0" applyAlignment="0" applyProtection="0"/>
    <xf numFmtId="192" fontId="58" fillId="0" borderId="0" applyFont="0" applyFill="0" applyBorder="0" applyAlignment="0" applyProtection="0"/>
    <xf numFmtId="0" fontId="170" fillId="26" borderId="0" applyNumberFormat="0" applyBorder="0" applyAlignment="0" applyProtection="0"/>
    <xf numFmtId="0" fontId="104" fillId="0" borderId="3">
      <alignment horizontal="centerContinuous" vertical="top" wrapText="1"/>
    </xf>
    <xf numFmtId="0" fontId="104" fillId="0" borderId="3">
      <alignment horizontal="centerContinuous" vertical="top" wrapText="1"/>
    </xf>
    <xf numFmtId="0" fontId="104" fillId="0" borderId="3">
      <alignment horizontal="centerContinuous" vertical="top" wrapText="1"/>
    </xf>
    <xf numFmtId="0" fontId="167" fillId="0" borderId="28" applyNumberFormat="0" applyFill="0" applyAlignment="0" applyProtection="0"/>
    <xf numFmtId="0" fontId="238" fillId="0" borderId="59" applyNumberFormat="0" applyFill="0" applyAlignment="0" applyProtection="0"/>
    <xf numFmtId="0" fontId="168" fillId="0" borderId="29" applyNumberFormat="0" applyFill="0" applyAlignment="0" applyProtection="0"/>
    <xf numFmtId="0" fontId="239" fillId="0" borderId="7" applyNumberFormat="0" applyFill="0" applyAlignment="0" applyProtection="0"/>
    <xf numFmtId="0" fontId="169" fillId="0" borderId="30" applyNumberFormat="0" applyFill="0" applyAlignment="0" applyProtection="0"/>
    <xf numFmtId="0" fontId="233" fillId="0" borderId="60" applyNumberFormat="0" applyFill="0" applyAlignment="0" applyProtection="0"/>
    <xf numFmtId="0" fontId="169" fillId="0" borderId="0" applyNumberFormat="0" applyFill="0" applyBorder="0" applyAlignment="0" applyProtection="0"/>
    <xf numFmtId="0" fontId="233" fillId="0" borderId="0" applyNumberFormat="0" applyFill="0" applyBorder="0" applyAlignment="0" applyProtection="0"/>
    <xf numFmtId="0" fontId="58" fillId="0" borderId="0"/>
    <xf numFmtId="0" fontId="7" fillId="0" borderId="0"/>
    <xf numFmtId="0" fontId="73" fillId="0" borderId="0"/>
    <xf numFmtId="0" fontId="7" fillId="0" borderId="0"/>
    <xf numFmtId="0" fontId="176" fillId="0" borderId="33" applyNumberFormat="0" applyFill="0" applyAlignment="0" applyProtection="0"/>
    <xf numFmtId="0" fontId="180" fillId="0" borderId="36"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61" applyNumberFormat="0" applyFill="0" applyAlignment="0" applyProtection="0"/>
    <xf numFmtId="0" fontId="133" fillId="0" borderId="61" applyNumberFormat="0" applyFill="0" applyAlignment="0" applyProtection="0"/>
    <xf numFmtId="0" fontId="177" fillId="31" borderId="34" applyNumberFormat="0" applyAlignment="0" applyProtection="0"/>
    <xf numFmtId="0" fontId="177" fillId="31" borderId="34" applyNumberFormat="0" applyAlignment="0" applyProtection="0"/>
    <xf numFmtId="0" fontId="359" fillId="0" borderId="0" applyNumberFormat="0" applyFill="0" applyBorder="0" applyAlignment="0" applyProtection="0"/>
    <xf numFmtId="0" fontId="367" fillId="0" borderId="0" applyNumberFormat="0" applyFill="0" applyBorder="0" applyAlignment="0" applyProtection="0"/>
    <xf numFmtId="0" fontId="359" fillId="0" borderId="0" applyNumberFormat="0" applyFill="0" applyBorder="0" applyAlignment="0" applyProtection="0"/>
    <xf numFmtId="0" fontId="135" fillId="0" borderId="0" applyNumberFormat="0" applyFill="0" applyBorder="0" applyAlignment="0" applyProtection="0"/>
    <xf numFmtId="0" fontId="172" fillId="28" borderId="0" applyNumberFormat="0" applyBorder="0" applyAlignment="0" applyProtection="0"/>
    <xf numFmtId="0" fontId="175" fillId="21" borderId="31" applyNumberFormat="0" applyAlignment="0" applyProtection="0"/>
    <xf numFmtId="0" fontId="128" fillId="21" borderId="4" applyNumberFormat="0" applyAlignment="0" applyProtection="0"/>
    <xf numFmtId="0" fontId="58" fillId="0" borderId="0"/>
    <xf numFmtId="0" fontId="7" fillId="0" borderId="0"/>
    <xf numFmtId="0" fontId="58" fillId="0" borderId="0" applyNumberFormat="0" applyFont="0" applyFill="0" applyBorder="0" applyAlignment="0" applyProtection="0">
      <alignment vertical="top"/>
    </xf>
    <xf numFmtId="0" fontId="58" fillId="0" borderId="0"/>
    <xf numFmtId="0" fontId="64" fillId="0" borderId="0"/>
    <xf numFmtId="39" fontId="217" fillId="0" borderId="0"/>
    <xf numFmtId="0" fontId="58" fillId="0" borderId="0"/>
    <xf numFmtId="0" fontId="7" fillId="0" borderId="0"/>
    <xf numFmtId="0" fontId="58" fillId="0" borderId="0"/>
    <xf numFmtId="0" fontId="58" fillId="0" borderId="0"/>
    <xf numFmtId="0" fontId="368" fillId="0" borderId="0"/>
    <xf numFmtId="0" fontId="142" fillId="0" borderId="0"/>
    <xf numFmtId="0" fontId="58" fillId="0" borderId="0"/>
    <xf numFmtId="0" fontId="142" fillId="0" borderId="0"/>
    <xf numFmtId="0" fontId="129" fillId="0" borderId="0"/>
    <xf numFmtId="0" fontId="58" fillId="0" borderId="0"/>
    <xf numFmtId="0" fontId="7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3" fillId="0" borderId="0"/>
    <xf numFmtId="0" fontId="58" fillId="0" borderId="0"/>
    <xf numFmtId="0" fontId="184" fillId="0" borderId="0"/>
    <xf numFmtId="0" fontId="74" fillId="0" borderId="0"/>
    <xf numFmtId="0" fontId="74" fillId="0" borderId="0"/>
    <xf numFmtId="0" fontId="74" fillId="0" borderId="0"/>
    <xf numFmtId="0" fontId="58" fillId="0" borderId="0"/>
    <xf numFmtId="0" fontId="129" fillId="0" borderId="0"/>
    <xf numFmtId="0" fontId="58" fillId="0" borderId="0"/>
    <xf numFmtId="0" fontId="58" fillId="0" borderId="0"/>
    <xf numFmtId="0" fontId="58" fillId="0" borderId="0"/>
    <xf numFmtId="0" fontId="5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8" fillId="0" borderId="0"/>
    <xf numFmtId="0" fontId="103" fillId="0" borderId="0"/>
    <xf numFmtId="0" fontId="369" fillId="0" borderId="0"/>
    <xf numFmtId="0" fontId="184" fillId="0" borderId="0"/>
    <xf numFmtId="0" fontId="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8" fillId="0" borderId="0"/>
    <xf numFmtId="0" fontId="184" fillId="0" borderId="0"/>
    <xf numFmtId="0" fontId="142" fillId="0" borderId="0"/>
    <xf numFmtId="0" fontId="103" fillId="0" borderId="0"/>
    <xf numFmtId="0" fontId="103" fillId="0" borderId="0"/>
    <xf numFmtId="0" fontId="103" fillId="0" borderId="0"/>
    <xf numFmtId="0" fontId="103" fillId="0" borderId="0"/>
    <xf numFmtId="0" fontId="103" fillId="0" borderId="0"/>
    <xf numFmtId="0" fontId="184" fillId="0" borderId="0"/>
    <xf numFmtId="0" fontId="184" fillId="0" borderId="0"/>
    <xf numFmtId="0" fontId="369" fillId="0" borderId="0"/>
    <xf numFmtId="39" fontId="217" fillId="0" borderId="0"/>
    <xf numFmtId="0" fontId="235" fillId="0" borderId="0"/>
    <xf numFmtId="39" fontId="217" fillId="0" borderId="0"/>
    <xf numFmtId="0" fontId="58" fillId="0" borderId="0"/>
    <xf numFmtId="0" fontId="74" fillId="0" borderId="0"/>
    <xf numFmtId="0" fontId="1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70" fillId="0" borderId="0"/>
    <xf numFmtId="0" fontId="105"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03" fillId="0" borderId="0"/>
    <xf numFmtId="0" fontId="103" fillId="0" borderId="0"/>
    <xf numFmtId="0" fontId="142" fillId="0" borderId="0"/>
    <xf numFmtId="0" fontId="103" fillId="0" borderId="0"/>
    <xf numFmtId="0" fontId="10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 fillId="0" borderId="0"/>
    <xf numFmtId="0" fontId="129" fillId="0" borderId="0"/>
    <xf numFmtId="0" fontId="103" fillId="0" borderId="0"/>
    <xf numFmtId="0" fontId="5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3" fillId="0" borderId="0"/>
    <xf numFmtId="0" fontId="103" fillId="0" borderId="0"/>
    <xf numFmtId="0" fontId="64" fillId="0" borderId="0"/>
    <xf numFmtId="0" fontId="103" fillId="0" borderId="0"/>
    <xf numFmtId="0" fontId="64" fillId="0" borderId="0"/>
    <xf numFmtId="0" fontId="103" fillId="0" borderId="0"/>
    <xf numFmtId="0" fontId="64" fillId="0" borderId="0"/>
    <xf numFmtId="0" fontId="58" fillId="0" borderId="0"/>
    <xf numFmtId="0" fontId="64" fillId="0" borderId="0"/>
    <xf numFmtId="0" fontId="7" fillId="0" borderId="0"/>
    <xf numFmtId="0" fontId="64" fillId="0" borderId="0"/>
    <xf numFmtId="0" fontId="7" fillId="0" borderId="0"/>
    <xf numFmtId="0" fontId="64" fillId="0" borderId="0"/>
    <xf numFmtId="0" fontId="7" fillId="0" borderId="0"/>
    <xf numFmtId="0" fontId="64" fillId="0" borderId="0"/>
    <xf numFmtId="0" fontId="7" fillId="0" borderId="0"/>
    <xf numFmtId="0" fontId="64" fillId="0" borderId="0"/>
    <xf numFmtId="0" fontId="142" fillId="0" borderId="0"/>
    <xf numFmtId="0" fontId="103" fillId="0" borderId="0"/>
    <xf numFmtId="0" fontId="184" fillId="0" borderId="0"/>
    <xf numFmtId="0" fontId="5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42" fillId="0" borderId="0"/>
    <xf numFmtId="0" fontId="103" fillId="0" borderId="0"/>
    <xf numFmtId="0" fontId="64" fillId="0" borderId="0"/>
    <xf numFmtId="0" fontId="64" fillId="0" borderId="0"/>
    <xf numFmtId="0" fontId="64" fillId="0" borderId="0"/>
    <xf numFmtId="39" fontId="217" fillId="0" borderId="0"/>
    <xf numFmtId="0" fontId="59" fillId="0" borderId="0"/>
    <xf numFmtId="0" fontId="59" fillId="0" borderId="0"/>
    <xf numFmtId="0" fontId="59" fillId="0" borderId="0"/>
    <xf numFmtId="0" fontId="59" fillId="0" borderId="0"/>
    <xf numFmtId="0" fontId="59" fillId="0" borderId="0"/>
    <xf numFmtId="0" fontId="59" fillId="0" borderId="0"/>
    <xf numFmtId="0" fontId="142" fillId="0" borderId="0"/>
    <xf numFmtId="0" fontId="103" fillId="0" borderId="0"/>
    <xf numFmtId="0" fontId="59" fillId="0" borderId="0"/>
    <xf numFmtId="0" fontId="59" fillId="0" borderId="0"/>
    <xf numFmtId="0" fontId="59" fillId="0" borderId="0"/>
    <xf numFmtId="0" fontId="59" fillId="0" borderId="0"/>
    <xf numFmtId="0" fontId="7"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84" fillId="0" borderId="0"/>
    <xf numFmtId="0" fontId="369" fillId="0" borderId="0"/>
    <xf numFmtId="0" fontId="58" fillId="0" borderId="0"/>
    <xf numFmtId="0" fontId="142" fillId="0" borderId="0"/>
    <xf numFmtId="0" fontId="64" fillId="0" borderId="0"/>
    <xf numFmtId="0" fontId="7" fillId="0" borderId="0"/>
    <xf numFmtId="0" fontId="64" fillId="0" borderId="0"/>
    <xf numFmtId="0" fontId="58" fillId="0" borderId="0"/>
    <xf numFmtId="0" fontId="64" fillId="0" borderId="0"/>
    <xf numFmtId="0" fontId="354" fillId="0" borderId="0"/>
    <xf numFmtId="0" fontId="142" fillId="0" borderId="0"/>
    <xf numFmtId="0" fontId="59" fillId="0" borderId="0"/>
    <xf numFmtId="0" fontId="64" fillId="0" borderId="0"/>
    <xf numFmtId="0" fontId="354" fillId="0" borderId="0"/>
    <xf numFmtId="0" fontId="7" fillId="0" borderId="0"/>
    <xf numFmtId="0" fontId="184" fillId="0" borderId="0"/>
    <xf numFmtId="0" fontId="103" fillId="0" borderId="0"/>
    <xf numFmtId="0" fontId="58" fillId="0" borderId="0"/>
    <xf numFmtId="0" fontId="63" fillId="0" borderId="0"/>
    <xf numFmtId="0" fontId="63" fillId="0" borderId="0"/>
    <xf numFmtId="0" fontId="7" fillId="0" borderId="0"/>
    <xf numFmtId="0" fontId="7" fillId="0" borderId="0"/>
    <xf numFmtId="0" fontId="354" fillId="0" borderId="0"/>
    <xf numFmtId="0" fontId="7" fillId="0" borderId="0"/>
    <xf numFmtId="0" fontId="7" fillId="0" borderId="0"/>
    <xf numFmtId="0" fontId="58" fillId="0" borderId="0"/>
    <xf numFmtId="0" fontId="73" fillId="0" borderId="0"/>
    <xf numFmtId="0" fontId="58" fillId="0" borderId="0"/>
    <xf numFmtId="0" fontId="58" fillId="0" borderId="0"/>
    <xf numFmtId="0" fontId="235" fillId="0" borderId="0"/>
    <xf numFmtId="0" fontId="58" fillId="0" borderId="0"/>
    <xf numFmtId="0" fontId="58" fillId="0" borderId="0"/>
    <xf numFmtId="0" fontId="29" fillId="0" borderId="0"/>
    <xf numFmtId="0" fontId="58" fillId="0" borderId="0"/>
    <xf numFmtId="0" fontId="58" fillId="0" borderId="0"/>
    <xf numFmtId="0" fontId="58" fillId="0" borderId="0"/>
    <xf numFmtId="0" fontId="58" fillId="0" borderId="0"/>
    <xf numFmtId="0" fontId="73" fillId="0" borderId="0"/>
    <xf numFmtId="0" fontId="73" fillId="0" borderId="0"/>
    <xf numFmtId="0" fontId="58" fillId="0" borderId="0"/>
    <xf numFmtId="0" fontId="58" fillId="0" borderId="0"/>
    <xf numFmtId="0" fontId="7" fillId="0" borderId="0"/>
    <xf numFmtId="0" fontId="354" fillId="0" borderId="0"/>
    <xf numFmtId="0" fontId="7" fillId="0" borderId="0"/>
    <xf numFmtId="0" fontId="7" fillId="0" borderId="0"/>
    <xf numFmtId="0" fontId="7" fillId="0" borderId="0"/>
    <xf numFmtId="0" fontId="103" fillId="0" borderId="0"/>
    <xf numFmtId="0" fontId="58" fillId="0" borderId="0"/>
    <xf numFmtId="0" fontId="58" fillId="0" borderId="0"/>
    <xf numFmtId="0" fontId="58" fillId="0" borderId="0"/>
    <xf numFmtId="0" fontId="73" fillId="0" borderId="0"/>
    <xf numFmtId="0" fontId="73" fillId="0" borderId="0"/>
    <xf numFmtId="0" fontId="7" fillId="0" borderId="0"/>
    <xf numFmtId="0" fontId="7" fillId="0" borderId="0"/>
    <xf numFmtId="0" fontId="354" fillId="0" borderId="0"/>
    <xf numFmtId="0" fontId="7" fillId="0" borderId="0"/>
    <xf numFmtId="0" fontId="7" fillId="0" borderId="0"/>
    <xf numFmtId="0" fontId="64" fillId="0" borderId="0"/>
    <xf numFmtId="39" fontId="217" fillId="0" borderId="0"/>
    <xf numFmtId="0" fontId="58" fillId="0" borderId="0"/>
    <xf numFmtId="0" fontId="354" fillId="0" borderId="0"/>
    <xf numFmtId="0" fontId="7" fillId="0" borderId="0"/>
    <xf numFmtId="0" fontId="64" fillId="0" borderId="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33" fillId="0" borderId="13" applyNumberFormat="0" applyFill="0" applyAlignment="0" applyProtection="0"/>
    <xf numFmtId="0" fontId="171" fillId="27" borderId="0" applyNumberFormat="0" applyBorder="0" applyAlignment="0" applyProtection="0"/>
    <xf numFmtId="0" fontId="171" fillId="27" borderId="0" applyNumberFormat="0" applyBorder="0" applyAlignment="0" applyProtection="0"/>
    <xf numFmtId="0" fontId="179" fillId="0" borderId="0" applyNumberFormat="0" applyFill="0" applyBorder="0" applyAlignment="0" applyProtection="0"/>
    <xf numFmtId="0" fontId="7" fillId="32" borderId="35" applyNumberFormat="0" applyFont="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84" fillId="24" borderId="10" applyNumberFormat="0" applyFont="0" applyAlignment="0" applyProtection="0"/>
    <xf numFmtId="0" fontId="7" fillId="32" borderId="35" applyNumberFormat="0" applyFont="0" applyAlignment="0" applyProtection="0"/>
    <xf numFmtId="0" fontId="184" fillId="24" borderId="10" applyNumberFormat="0" applyFont="0" applyAlignment="0" applyProtection="0"/>
    <xf numFmtId="0" fontId="7" fillId="32" borderId="35" applyNumberFormat="0" applyFont="0" applyAlignment="0" applyProtection="0"/>
    <xf numFmtId="0" fontId="184" fillId="24" borderId="10" applyNumberFormat="0" applyFont="0" applyAlignment="0" applyProtection="0"/>
    <xf numFmtId="0" fontId="75" fillId="32" borderId="35"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9" fontId="368" fillId="0" borderId="0" applyFont="0" applyFill="0" applyBorder="0" applyAlignment="0" applyProtection="0"/>
    <xf numFmtId="9" fontId="235" fillId="0" borderId="0" applyFont="0" applyFill="0" applyBorder="0" applyAlignment="0" applyProtection="0"/>
    <xf numFmtId="9" fontId="354" fillId="0" borderId="0" applyFont="0" applyFill="0" applyBorder="0" applyAlignment="0" applyProtection="0"/>
    <xf numFmtId="9" fontId="235" fillId="0" borderId="0" applyFont="0" applyFill="0" applyBorder="0" applyAlignment="0" applyProtection="0"/>
    <xf numFmtId="9" fontId="7" fillId="0" borderId="0" applyFont="0" applyFill="0" applyBorder="0" applyAlignment="0" applyProtection="0"/>
    <xf numFmtId="0" fontId="174" fillId="21" borderId="32" applyNumberFormat="0" applyAlignment="0" applyProtection="0"/>
    <xf numFmtId="0" fontId="127" fillId="21" borderId="11" applyNumberFormat="0" applyAlignment="0" applyProtection="0"/>
    <xf numFmtId="0" fontId="176" fillId="0" borderId="33" applyNumberFormat="0" applyFill="0" applyAlignment="0" applyProtection="0"/>
    <xf numFmtId="0" fontId="172" fillId="28" borderId="0" applyNumberFormat="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8" fillId="0" borderId="0" applyNumberFormat="0" applyFill="0" applyBorder="0" applyAlignment="0" applyProtection="0"/>
    <xf numFmtId="193" fontId="184"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81" fontId="129" fillId="0" borderId="0" applyFont="0" applyFill="0" applyBorder="0" applyAlignment="0" applyProtection="0"/>
    <xf numFmtId="179" fontId="75" fillId="0" borderId="0" applyFont="0" applyFill="0" applyBorder="0" applyAlignment="0" applyProtection="0"/>
    <xf numFmtId="179" fontId="59" fillId="0" borderId="0" applyFont="0" applyFill="0" applyBorder="0" applyAlignment="0" applyProtection="0"/>
    <xf numFmtId="179" fontId="75" fillId="0" borderId="0" applyFont="0" applyFill="0" applyBorder="0" applyAlignment="0" applyProtection="0"/>
    <xf numFmtId="0" fontId="368" fillId="0" borderId="0" applyFont="0" applyFill="0" applyBorder="0" applyAlignment="0" applyProtection="0"/>
    <xf numFmtId="17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179" fontId="75" fillId="0" borderId="0" applyFont="0" applyFill="0" applyBorder="0" applyAlignment="0" applyProtection="0"/>
    <xf numFmtId="215" fontId="264"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3" fillId="0" borderId="0" applyFont="0" applyFill="0" applyBorder="0" applyAlignment="0" applyProtection="0"/>
    <xf numFmtId="172" fontId="73"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70" fillId="26" borderId="0" applyNumberFormat="0" applyBorder="0" applyAlignment="0" applyProtection="0"/>
    <xf numFmtId="49" fontId="104" fillId="0" borderId="39">
      <alignment horizontal="center" vertical="center" wrapText="1"/>
    </xf>
    <xf numFmtId="49" fontId="104" fillId="0" borderId="39">
      <alignment horizontal="center" vertical="center" wrapText="1"/>
    </xf>
    <xf numFmtId="49" fontId="104" fillId="0" borderId="39">
      <alignment horizontal="center" vertical="center" wrapText="1"/>
    </xf>
    <xf numFmtId="0" fontId="29" fillId="0" borderId="0"/>
    <xf numFmtId="0" fontId="74" fillId="0" borderId="0"/>
    <xf numFmtId="0" fontId="105" fillId="0" borderId="0"/>
    <xf numFmtId="0" fontId="75" fillId="9" borderId="0" applyNumberFormat="0" applyBorder="0" applyAlignment="0" applyProtection="0"/>
    <xf numFmtId="0" fontId="7" fillId="34" borderId="0" applyNumberFormat="0" applyBorder="0" applyAlignment="0" applyProtection="0"/>
    <xf numFmtId="0" fontId="75" fillId="10" borderId="0" applyNumberFormat="0" applyBorder="0" applyAlignment="0" applyProtection="0"/>
    <xf numFmtId="0" fontId="7" fillId="38" borderId="0" applyNumberFormat="0" applyBorder="0" applyAlignment="0" applyProtection="0"/>
    <xf numFmtId="0" fontId="75" fillId="24" borderId="0" applyNumberFormat="0" applyBorder="0" applyAlignment="0" applyProtection="0"/>
    <xf numFmtId="0" fontId="7" fillId="42" borderId="0" applyNumberFormat="0" applyBorder="0" applyAlignment="0" applyProtection="0"/>
    <xf numFmtId="0" fontId="75" fillId="8"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5" fillId="2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5" borderId="0" applyNumberFormat="0" applyBorder="0" applyAlignment="0" applyProtection="0"/>
    <xf numFmtId="0" fontId="74" fillId="0" borderId="0"/>
    <xf numFmtId="0" fontId="29" fillId="46" borderId="0" applyNumberFormat="0" applyBorder="0" applyAlignment="0" applyProtection="0"/>
    <xf numFmtId="0" fontId="58" fillId="25" borderId="0">
      <alignment horizontal="left" vertical="top"/>
    </xf>
    <xf numFmtId="0" fontId="128" fillId="21" borderId="4" applyNumberFormat="0" applyAlignment="0" applyProtection="0"/>
    <xf numFmtId="202" fontId="194" fillId="59" borderId="39">
      <alignment horizontal="left" vertical="center"/>
    </xf>
    <xf numFmtId="0" fontId="59" fillId="57" borderId="39">
      <alignment horizontal="left" vertical="center"/>
    </xf>
    <xf numFmtId="49" fontId="260" fillId="57" borderId="39">
      <alignment horizontal="left" vertical="center"/>
    </xf>
    <xf numFmtId="0" fontId="128" fillId="21" borderId="4" applyNumberFormat="0" applyAlignment="0" applyProtection="0"/>
    <xf numFmtId="0" fontId="230" fillId="25" borderId="4" applyNumberFormat="0" applyAlignment="0" applyProtection="0"/>
    <xf numFmtId="0" fontId="75" fillId="24" borderId="0" applyNumberFormat="0" applyBorder="0" applyAlignment="0" applyProtection="0"/>
    <xf numFmtId="49" fontId="58" fillId="0" borderId="39">
      <alignment horizontal="left" vertical="center"/>
      <protection locked="0"/>
    </xf>
    <xf numFmtId="0" fontId="123" fillId="21" borderId="11" applyNumberFormat="0" applyAlignment="0" applyProtection="0"/>
    <xf numFmtId="0" fontId="59" fillId="57" borderId="39">
      <alignment horizontal="left" vertical="center"/>
    </xf>
    <xf numFmtId="49" fontId="304" fillId="57" borderId="39">
      <alignment horizontal="left" vertical="center"/>
      <protection locked="0"/>
    </xf>
    <xf numFmtId="0" fontId="128" fillId="25" borderId="4" applyNumberFormat="0" applyAlignment="0" applyProtection="0"/>
    <xf numFmtId="0" fontId="264" fillId="24" borderId="10" applyNumberFormat="0" applyFont="0" applyAlignment="0" applyProtection="0"/>
    <xf numFmtId="49" fontId="284" fillId="0" borderId="39">
      <alignment horizontal="left" vertical="center"/>
    </xf>
    <xf numFmtId="0" fontId="107" fillId="11" borderId="0" applyNumberFormat="0" applyBorder="0" applyAlignment="0" applyProtection="0"/>
    <xf numFmtId="0" fontId="210" fillId="0" borderId="0" applyNumberFormat="0" applyFill="0" applyBorder="0" applyAlignment="0" applyProtection="0">
      <alignment vertical="top"/>
      <protection locked="0"/>
    </xf>
    <xf numFmtId="0" fontId="107" fillId="15" borderId="0" applyNumberFormat="0" applyBorder="0" applyAlignment="0" applyProtection="0"/>
    <xf numFmtId="202" fontId="110" fillId="21" borderId="4" applyNumberFormat="0" applyAlignment="0" applyProtection="0"/>
    <xf numFmtId="0" fontId="123" fillId="21" borderId="11" applyNumberFormat="0" applyAlignment="0" applyProtection="0"/>
    <xf numFmtId="0" fontId="126" fillId="8" borderId="4" applyNumberFormat="0" applyAlignment="0" applyProtection="0"/>
    <xf numFmtId="0" fontId="128" fillId="21" borderId="4" applyNumberFormat="0" applyAlignment="0" applyProtection="0"/>
    <xf numFmtId="0" fontId="126" fillId="8" borderId="4" applyNumberFormat="0" applyAlignment="0" applyProtection="0"/>
    <xf numFmtId="0" fontId="128" fillId="21" borderId="4" applyNumberFormat="0" applyAlignment="0" applyProtection="0"/>
    <xf numFmtId="0" fontId="103" fillId="0" borderId="0"/>
    <xf numFmtId="0" fontId="130" fillId="0" borderId="6" applyNumberFormat="0" applyFill="0" applyAlignment="0" applyProtection="0"/>
    <xf numFmtId="0" fontId="107" fillId="11" borderId="0" applyNumberFormat="0" applyBorder="0" applyAlignment="0" applyProtection="0"/>
    <xf numFmtId="0" fontId="194" fillId="59" borderId="39">
      <alignment horizontal="left" vertical="center"/>
    </xf>
    <xf numFmtId="49" fontId="58" fillId="0" borderId="39">
      <alignment horizontal="left" vertical="center"/>
      <protection locked="0"/>
    </xf>
    <xf numFmtId="219" fontId="182" fillId="24" borderId="10" applyNumberFormat="0" applyFont="0" applyAlignment="0" applyProtection="0"/>
    <xf numFmtId="0" fontId="64" fillId="24" borderId="10" applyNumberFormat="0" applyFont="0" applyAlignment="0" applyProtection="0"/>
    <xf numFmtId="0" fontId="271" fillId="21" borderId="4" applyNumberFormat="0" applyAlignment="0" applyProtection="0"/>
    <xf numFmtId="0" fontId="200" fillId="0" borderId="0"/>
    <xf numFmtId="0" fontId="59" fillId="57" borderId="39">
      <alignment horizontal="left" vertical="center"/>
    </xf>
    <xf numFmtId="0" fontId="269" fillId="8" borderId="4" applyNumberFormat="0" applyAlignment="0" applyProtection="0"/>
    <xf numFmtId="0" fontId="123" fillId="21" borderId="11" applyNumberFormat="0" applyAlignment="0" applyProtection="0"/>
    <xf numFmtId="0" fontId="233" fillId="0" borderId="47" applyNumberFormat="0" applyFill="0" applyAlignment="0" applyProtection="0"/>
    <xf numFmtId="0" fontId="110" fillId="21" borderId="4" applyNumberFormat="0" applyAlignment="0" applyProtection="0"/>
    <xf numFmtId="49" fontId="260" fillId="0" borderId="39">
      <alignment horizontal="center" vertical="center"/>
      <protection locked="0"/>
    </xf>
    <xf numFmtId="0" fontId="301" fillId="7" borderId="54" applyNumberFormat="0" applyAlignment="0" applyProtection="0"/>
    <xf numFmtId="49" fontId="307" fillId="57" borderId="39">
      <alignment horizontal="left" vertical="center"/>
      <protection locked="0"/>
    </xf>
    <xf numFmtId="0" fontId="184" fillId="24" borderId="10" applyNumberFormat="0" applyFont="0" applyAlignment="0" applyProtection="0"/>
    <xf numFmtId="0" fontId="127" fillId="21" borderId="11" applyNumberFormat="0" applyAlignment="0" applyProtection="0"/>
    <xf numFmtId="0" fontId="140" fillId="0" borderId="0" applyNumberFormat="0" applyFill="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4" fontId="309" fillId="57" borderId="39">
      <alignment horizontal="right" vertical="center"/>
      <protection locked="0"/>
    </xf>
    <xf numFmtId="219" fontId="126" fillId="8" borderId="4" applyNumberFormat="0" applyAlignment="0" applyProtection="0"/>
    <xf numFmtId="0" fontId="180" fillId="0" borderId="13" applyNumberFormat="0" applyFill="0" applyAlignment="0" applyProtection="0"/>
    <xf numFmtId="0" fontId="370" fillId="0" borderId="0"/>
    <xf numFmtId="0" fontId="105" fillId="24" borderId="10" applyNumberFormat="0" applyFont="0" applyAlignment="0" applyProtection="0"/>
    <xf numFmtId="0" fontId="190" fillId="58" borderId="39">
      <alignment horizontal="center" vertical="center"/>
    </xf>
    <xf numFmtId="0" fontId="75" fillId="6" borderId="0" applyNumberFormat="0" applyBorder="0" applyAlignment="0" applyProtection="0"/>
    <xf numFmtId="49" fontId="308" fillId="57" borderId="39">
      <alignment horizontal="left" vertical="center"/>
      <protection locked="0"/>
    </xf>
    <xf numFmtId="0" fontId="222" fillId="0" borderId="0"/>
    <xf numFmtId="0" fontId="269" fillId="8" borderId="4" applyNumberFormat="0" applyAlignment="0" applyProtection="0"/>
    <xf numFmtId="49" fontId="58" fillId="0" borderId="39">
      <alignment horizontal="left" vertical="center"/>
      <protection locked="0"/>
    </xf>
    <xf numFmtId="0" fontId="107" fillId="13" borderId="0" applyNumberFormat="0" applyBorder="0" applyAlignment="0" applyProtection="0"/>
    <xf numFmtId="0" fontId="137" fillId="4" borderId="0" applyNumberFormat="0" applyBorder="0" applyAlignment="0" applyProtection="0"/>
    <xf numFmtId="242" fontId="349" fillId="57" borderId="50" applyFill="0" applyBorder="0">
      <alignment horizontal="center" vertical="center" wrapText="1"/>
      <protection locked="0"/>
    </xf>
    <xf numFmtId="202" fontId="120" fillId="8" borderId="4" applyNumberFormat="0" applyAlignment="0" applyProtection="0"/>
    <xf numFmtId="0" fontId="89" fillId="0" borderId="13" applyNumberFormat="0" applyFill="0" applyAlignment="0" applyProtection="0"/>
    <xf numFmtId="0" fontId="7" fillId="38" borderId="0" applyNumberFormat="0" applyBorder="0" applyAlignment="0" applyProtection="0"/>
    <xf numFmtId="0" fontId="105" fillId="0" borderId="0"/>
    <xf numFmtId="0" fontId="194" fillId="59" borderId="39">
      <alignment horizontal="left" vertical="center"/>
    </xf>
    <xf numFmtId="0" fontId="79" fillId="57" borderId="0"/>
    <xf numFmtId="0" fontId="190" fillId="58" borderId="39">
      <alignment horizontal="left" vertical="center"/>
    </xf>
    <xf numFmtId="49" fontId="58" fillId="0" borderId="39">
      <alignment horizontal="left" vertical="center"/>
      <protection locked="0"/>
    </xf>
    <xf numFmtId="219" fontId="182" fillId="24" borderId="10" applyNumberFormat="0" applyFont="0" applyAlignment="0" applyProtection="0"/>
    <xf numFmtId="0" fontId="29" fillId="43" borderId="0" applyNumberFormat="0" applyBorder="0" applyAlignment="0" applyProtection="0"/>
    <xf numFmtId="0" fontId="270" fillId="21" borderId="11" applyNumberFormat="0" applyAlignment="0" applyProtection="0"/>
    <xf numFmtId="0" fontId="105" fillId="0" borderId="0"/>
    <xf numFmtId="0" fontId="7" fillId="0" borderId="0"/>
    <xf numFmtId="0" fontId="75" fillId="0" borderId="0"/>
    <xf numFmtId="0" fontId="110" fillId="21" borderId="4" applyNumberFormat="0" applyAlignment="0" applyProtection="0"/>
    <xf numFmtId="0" fontId="59" fillId="24" borderId="10" applyNumberFormat="0" applyFont="0" applyAlignment="0" applyProtection="0"/>
    <xf numFmtId="49" fontId="260" fillId="0" borderId="39">
      <alignment horizontal="center" vertical="center"/>
      <protection locked="0"/>
    </xf>
    <xf numFmtId="0" fontId="301" fillId="7" borderId="54" applyNumberFormat="0" applyAlignment="0" applyProtection="0"/>
    <xf numFmtId="0" fontId="75" fillId="11" borderId="0" applyNumberFormat="0" applyBorder="0" applyAlignment="0" applyProtection="0"/>
    <xf numFmtId="0" fontId="128" fillId="21" borderId="4" applyNumberFormat="0" applyAlignment="0" applyProtection="0"/>
    <xf numFmtId="0" fontId="126" fillId="8" borderId="4" applyNumberFormat="0" applyAlignment="0" applyProtection="0"/>
    <xf numFmtId="0" fontId="127" fillId="21" borderId="11" applyNumberFormat="0" applyAlignment="0" applyProtection="0"/>
    <xf numFmtId="0" fontId="75" fillId="9" borderId="0" applyNumberFormat="0" applyBorder="0" applyAlignment="0" applyProtection="0"/>
    <xf numFmtId="0" fontId="75" fillId="11" borderId="0" applyNumberFormat="0" applyBorder="0" applyAlignment="0" applyProtection="0"/>
    <xf numFmtId="0" fontId="107" fillId="14"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190" fillId="58" borderId="39">
      <alignment horizontal="center" vertical="center"/>
    </xf>
    <xf numFmtId="0" fontId="75" fillId="12" borderId="0" applyNumberFormat="0" applyBorder="0" applyAlignment="0" applyProtection="0"/>
    <xf numFmtId="219" fontId="182" fillId="24" borderId="10" applyNumberFormat="0" applyFont="0" applyAlignment="0" applyProtection="0"/>
    <xf numFmtId="0" fontId="271" fillId="21" borderId="4" applyNumberFormat="0" applyAlignment="0" applyProtection="0"/>
    <xf numFmtId="0" fontId="107" fillId="13" borderId="0" applyNumberFormat="0" applyBorder="0" applyAlignment="0" applyProtection="0"/>
    <xf numFmtId="0" fontId="182" fillId="24" borderId="10" applyNumberFormat="0" applyFont="0" applyAlignment="0" applyProtection="0"/>
    <xf numFmtId="0" fontId="269" fillId="8" borderId="4" applyNumberFormat="0" applyAlignment="0" applyProtection="0"/>
    <xf numFmtId="0" fontId="142" fillId="0" borderId="0"/>
    <xf numFmtId="0" fontId="29" fillId="35" borderId="0" applyNumberFormat="0" applyBorder="0" applyAlignment="0" applyProtection="0"/>
    <xf numFmtId="0" fontId="180" fillId="0" borderId="13" applyNumberFormat="0" applyFill="0" applyAlignment="0" applyProtection="0"/>
    <xf numFmtId="0" fontId="123" fillId="21" borderId="11" applyNumberFormat="0" applyAlignment="0" applyProtection="0"/>
    <xf numFmtId="0" fontId="128" fillId="25" borderId="4" applyNumberFormat="0" applyAlignment="0" applyProtection="0"/>
    <xf numFmtId="0" fontId="182" fillId="24" borderId="10" applyNumberFormat="0" applyFont="0" applyAlignment="0" applyProtection="0"/>
    <xf numFmtId="0" fontId="128" fillId="21" borderId="4" applyNumberFormat="0" applyAlignment="0" applyProtection="0"/>
    <xf numFmtId="4" fontId="306" fillId="57" borderId="39">
      <alignment horizontal="right" vertical="center"/>
      <protection locked="0"/>
    </xf>
    <xf numFmtId="0" fontId="142" fillId="0" borderId="0"/>
    <xf numFmtId="0" fontId="59" fillId="24" borderId="10" applyNumberFormat="0" applyFont="0" applyAlignment="0" applyProtection="0"/>
    <xf numFmtId="0" fontId="123" fillId="21" borderId="11" applyNumberFormat="0" applyAlignment="0" applyProtection="0"/>
    <xf numFmtId="0" fontId="133" fillId="0" borderId="61" applyNumberFormat="0" applyFill="0" applyAlignment="0" applyProtection="0"/>
    <xf numFmtId="0" fontId="241" fillId="23" borderId="0" applyNumberFormat="0" applyBorder="0" applyAlignment="0" applyProtection="0"/>
    <xf numFmtId="0" fontId="107" fillId="10" borderId="0" applyNumberFormat="0" applyBorder="0" applyAlignment="0" applyProtection="0"/>
    <xf numFmtId="0" fontId="254" fillId="0" borderId="0"/>
    <xf numFmtId="219" fontId="110" fillId="21" borderId="4" applyNumberFormat="0" applyAlignment="0" applyProtection="0"/>
    <xf numFmtId="0" fontId="107" fillId="15" borderId="0" applyNumberFormat="0" applyBorder="0" applyAlignment="0" applyProtection="0"/>
    <xf numFmtId="0" fontId="133" fillId="0" borderId="48" applyNumberFormat="0" applyFill="0" applyAlignment="0" applyProtection="0"/>
    <xf numFmtId="49" fontId="260" fillId="0" borderId="39">
      <alignment horizontal="center" vertical="center"/>
      <protection locked="0"/>
    </xf>
    <xf numFmtId="202" fontId="107" fillId="19" borderId="0" applyNumberFormat="0" applyBorder="0" applyAlignment="0" applyProtection="0"/>
    <xf numFmtId="202" fontId="107" fillId="15" borderId="0" applyNumberFormat="0" applyBorder="0" applyAlignment="0" applyProtection="0"/>
    <xf numFmtId="0" fontId="75" fillId="24" borderId="10" applyNumberFormat="0" applyFont="0" applyAlignment="0" applyProtection="0"/>
    <xf numFmtId="0" fontId="120" fillId="8" borderId="4" applyNumberFormat="0" applyAlignment="0" applyProtection="0"/>
    <xf numFmtId="0" fontId="286" fillId="9" borderId="52" applyNumberFormat="0" applyAlignment="0" applyProtection="0"/>
    <xf numFmtId="219" fontId="126" fillId="8" borderId="4" applyNumberFormat="0" applyAlignment="0" applyProtection="0"/>
    <xf numFmtId="0" fontId="79" fillId="0" borderId="0"/>
    <xf numFmtId="0" fontId="127" fillId="21" borderId="11" applyNumberFormat="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59" fillId="57" borderId="39">
      <alignment horizontal="left" vertical="center"/>
    </xf>
    <xf numFmtId="0" fontId="75" fillId="24" borderId="10" applyNumberFormat="0" applyFont="0" applyAlignment="0" applyProtection="0"/>
    <xf numFmtId="0" fontId="107" fillId="16" borderId="0" applyNumberFormat="0" applyBorder="0" applyAlignment="0" applyProtection="0"/>
    <xf numFmtId="202" fontId="75" fillId="0" borderId="0"/>
    <xf numFmtId="0" fontId="133" fillId="0" borderId="61" applyNumberFormat="0" applyFill="0" applyAlignment="0" applyProtection="0"/>
    <xf numFmtId="49" fontId="58" fillId="0" borderId="39">
      <alignment horizontal="left" vertical="center"/>
      <protection locked="0"/>
    </xf>
    <xf numFmtId="219" fontId="182" fillId="24" borderId="10" applyNumberFormat="0" applyFont="0" applyAlignment="0" applyProtection="0"/>
    <xf numFmtId="0" fontId="180" fillId="0" borderId="13" applyNumberFormat="0" applyFill="0" applyAlignment="0" applyProtection="0"/>
    <xf numFmtId="49" fontId="260" fillId="0" borderId="39">
      <alignment horizontal="center" vertical="center"/>
      <protection locked="0"/>
    </xf>
    <xf numFmtId="0" fontId="205" fillId="0" borderId="0">
      <protection locked="0"/>
    </xf>
    <xf numFmtId="0" fontId="271" fillId="21" borderId="4" applyNumberFormat="0" applyAlignment="0" applyProtection="0"/>
    <xf numFmtId="0" fontId="105" fillId="0" borderId="0"/>
    <xf numFmtId="170" fontId="59" fillId="0" borderId="0" applyFont="0" applyFill="0" applyBorder="0" applyAlignment="0" applyProtection="0"/>
    <xf numFmtId="0" fontId="58" fillId="24" borderId="10" applyNumberFormat="0" applyFont="0" applyAlignment="0" applyProtection="0"/>
    <xf numFmtId="0" fontId="29" fillId="47" borderId="0" applyNumberFormat="0" applyBorder="0" applyAlignment="0" applyProtection="0"/>
    <xf numFmtId="49" fontId="303" fillId="57" borderId="39">
      <alignment horizontal="left" vertical="center"/>
    </xf>
    <xf numFmtId="0" fontId="127" fillId="21" borderId="11" applyNumberFormat="0" applyAlignment="0" applyProtection="0"/>
    <xf numFmtId="0" fontId="270" fillId="21" borderId="11" applyNumberFormat="0" applyAlignment="0" applyProtection="0"/>
    <xf numFmtId="0" fontId="75" fillId="7" borderId="0" applyNumberFormat="0" applyBorder="0" applyAlignment="0" applyProtection="0"/>
    <xf numFmtId="0" fontId="270" fillId="21" borderId="11" applyNumberFormat="0" applyAlignment="0" applyProtection="0"/>
    <xf numFmtId="0" fontId="128" fillId="21" borderId="4" applyNumberFormat="0" applyAlignment="0" applyProtection="0"/>
    <xf numFmtId="0" fontId="123" fillId="21" borderId="11" applyNumberFormat="0" applyAlignment="0" applyProtection="0"/>
    <xf numFmtId="4" fontId="260" fillId="57" borderId="39">
      <alignment horizontal="right" vertical="center"/>
      <protection locked="0"/>
    </xf>
    <xf numFmtId="0" fontId="128" fillId="21" borderId="4" applyNumberFormat="0" applyAlignment="0" applyProtection="0"/>
    <xf numFmtId="219" fontId="133" fillId="0" borderId="13" applyNumberFormat="0" applyFill="0" applyAlignment="0" applyProtection="0"/>
    <xf numFmtId="0" fontId="123" fillId="21" borderId="11" applyNumberFormat="0" applyAlignment="0" applyProtection="0"/>
    <xf numFmtId="0" fontId="126" fillId="8" borderId="4" applyNumberFormat="0" applyAlignment="0" applyProtection="0"/>
    <xf numFmtId="0" fontId="238" fillId="0" borderId="45" applyNumberFormat="0" applyFill="0" applyAlignment="0" applyProtection="0"/>
    <xf numFmtId="0" fontId="107" fillId="10" borderId="0" applyNumberFormat="0" applyBorder="0" applyAlignment="0" applyProtection="0"/>
    <xf numFmtId="185" fontId="112" fillId="0" borderId="44">
      <protection locked="0"/>
    </xf>
    <xf numFmtId="0" fontId="140" fillId="0" borderId="49" applyNumberFormat="0" applyFill="0" applyAlignment="0" applyProtection="0"/>
    <xf numFmtId="0" fontId="59" fillId="24" borderId="10" applyNumberFormat="0" applyFont="0" applyAlignment="0" applyProtection="0"/>
    <xf numFmtId="49" fontId="260" fillId="0" borderId="39">
      <alignment horizontal="center" vertical="center"/>
      <protection locked="0"/>
    </xf>
    <xf numFmtId="0" fontId="123" fillId="21" borderId="11" applyNumberFormat="0" applyAlignment="0" applyProtection="0"/>
    <xf numFmtId="0" fontId="127" fillId="21" borderId="11" applyNumberFormat="0" applyAlignment="0" applyProtection="0"/>
    <xf numFmtId="0" fontId="301" fillId="7" borderId="54" applyNumberFormat="0" applyAlignment="0" applyProtection="0"/>
    <xf numFmtId="0" fontId="110" fillId="21" borderId="4" applyNumberFormat="0" applyAlignment="0" applyProtection="0"/>
    <xf numFmtId="0" fontId="6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105" fillId="0" borderId="0"/>
    <xf numFmtId="219" fontId="182" fillId="24" borderId="10" applyNumberFormat="0" applyFont="0" applyAlignment="0" applyProtection="0"/>
    <xf numFmtId="49" fontId="95" fillId="0" borderId="39">
      <alignment horizontal="left" vertical="center"/>
      <protection locked="0"/>
    </xf>
    <xf numFmtId="219" fontId="110" fillId="21" borderId="4" applyNumberFormat="0" applyAlignment="0" applyProtection="0"/>
    <xf numFmtId="0" fontId="96" fillId="0" borderId="0" applyNumberFormat="0" applyFill="0" applyBorder="0" applyAlignment="0" applyProtection="0"/>
    <xf numFmtId="0" fontId="75" fillId="12" borderId="0" applyNumberFormat="0" applyBorder="0" applyAlignment="0" applyProtection="0"/>
    <xf numFmtId="0" fontId="270" fillId="21" borderId="11" applyNumberFormat="0" applyAlignment="0" applyProtection="0"/>
    <xf numFmtId="0" fontId="241" fillId="23" borderId="0" applyNumberFormat="0" applyBorder="0" applyAlignment="0" applyProtection="0"/>
    <xf numFmtId="0" fontId="133" fillId="0" borderId="13" applyNumberFormat="0" applyFill="0" applyAlignment="0" applyProtection="0"/>
    <xf numFmtId="0" fontId="200" fillId="0" borderId="0"/>
    <xf numFmtId="0" fontId="127" fillId="25" borderId="11" applyNumberFormat="0" applyAlignment="0" applyProtection="0"/>
    <xf numFmtId="0" fontId="29" fillId="0" borderId="0"/>
    <xf numFmtId="0" fontId="185" fillId="0" borderId="0"/>
    <xf numFmtId="0" fontId="7" fillId="0" borderId="0"/>
    <xf numFmtId="0" fontId="123" fillId="21" borderId="11" applyNumberFormat="0" applyAlignment="0" applyProtection="0"/>
    <xf numFmtId="0" fontId="182" fillId="24" borderId="10" applyNumberFormat="0" applyFont="0" applyAlignment="0" applyProtection="0"/>
    <xf numFmtId="0" fontId="269" fillId="8" borderId="4" applyNumberFormat="0" applyAlignment="0" applyProtection="0"/>
    <xf numFmtId="0" fontId="89" fillId="0" borderId="13" applyNumberFormat="0" applyFill="0" applyAlignment="0" applyProtection="0"/>
    <xf numFmtId="0" fontId="135" fillId="0" borderId="0" applyNumberFormat="0" applyFill="0" applyBorder="0" applyAlignment="0" applyProtection="0"/>
    <xf numFmtId="0" fontId="107" fillId="13" borderId="0" applyNumberFormat="0" applyBorder="0" applyAlignment="0" applyProtection="0"/>
    <xf numFmtId="0" fontId="127" fillId="25" borderId="11" applyNumberFormat="0" applyAlignment="0" applyProtection="0"/>
    <xf numFmtId="0" fontId="133" fillId="0" borderId="13" applyNumberFormat="0" applyFill="0" applyAlignment="0" applyProtection="0"/>
    <xf numFmtId="0" fontId="127" fillId="21" borderId="11" applyNumberFormat="0" applyAlignment="0" applyProtection="0"/>
    <xf numFmtId="49" fontId="260" fillId="0" borderId="39">
      <alignment horizontal="center" vertical="center"/>
      <protection locked="0"/>
    </xf>
    <xf numFmtId="0" fontId="128" fillId="25" borderId="4" applyNumberFormat="0" applyAlignment="0" applyProtection="0"/>
    <xf numFmtId="49" fontId="95" fillId="0" borderId="39">
      <alignment horizontal="left" vertical="center"/>
    </xf>
    <xf numFmtId="202"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202" fontId="182" fillId="24" borderId="10" applyNumberFormat="0" applyFont="0" applyAlignment="0" applyProtection="0"/>
    <xf numFmtId="0" fontId="120" fillId="8" borderId="4" applyNumberFormat="0" applyAlignment="0" applyProtection="0"/>
    <xf numFmtId="0" fontId="75" fillId="9" borderId="0" applyNumberFormat="0" applyBorder="0" applyAlignment="0" applyProtection="0"/>
    <xf numFmtId="4" fontId="310" fillId="0" borderId="39">
      <alignment horizontal="right" vertical="center"/>
      <protection locked="0"/>
    </xf>
    <xf numFmtId="0" fontId="123" fillId="21" borderId="11" applyNumberFormat="0" applyAlignment="0" applyProtection="0"/>
    <xf numFmtId="0" fontId="126" fillId="8" borderId="4" applyNumberFormat="0" applyAlignment="0" applyProtection="0"/>
    <xf numFmtId="0" fontId="239" fillId="0" borderId="46" applyNumberFormat="0" applyFill="0" applyAlignment="0" applyProtection="0"/>
    <xf numFmtId="0" fontId="126" fillId="8" borderId="4" applyNumberFormat="0" applyAlignment="0" applyProtection="0"/>
    <xf numFmtId="49" fontId="58" fillId="0" borderId="39">
      <alignment horizontal="left" vertical="center"/>
      <protection locked="0"/>
    </xf>
    <xf numFmtId="4" fontId="62" fillId="69" borderId="39">
      <alignment horizontal="right" vertical="center"/>
      <protection locked="0"/>
    </xf>
    <xf numFmtId="219" fontId="182" fillId="24" borderId="10" applyNumberFormat="0" applyFont="0" applyAlignment="0" applyProtection="0"/>
    <xf numFmtId="49" fontId="58" fillId="0" borderId="39">
      <alignment horizontal="left" vertical="center"/>
      <protection locked="0"/>
    </xf>
    <xf numFmtId="202" fontId="205" fillId="0" borderId="0">
      <protection locked="0"/>
    </xf>
    <xf numFmtId="0" fontId="239" fillId="0" borderId="46" applyNumberFormat="0" applyFill="0" applyAlignment="0" applyProtection="0"/>
    <xf numFmtId="0" fontId="89" fillId="0" borderId="13" applyNumberFormat="0" applyFill="0" applyAlignment="0" applyProtection="0"/>
    <xf numFmtId="49" fontId="104" fillId="0" borderId="39">
      <alignment horizontal="center" vertical="center" wrapText="1"/>
    </xf>
    <xf numFmtId="0" fontId="127" fillId="21" borderId="11" applyNumberFormat="0" applyAlignment="0" applyProtection="0"/>
    <xf numFmtId="0" fontId="191" fillId="57" borderId="39">
      <alignment horizontal="right" vertical="center"/>
    </xf>
    <xf numFmtId="0" fontId="354" fillId="0" borderId="0"/>
    <xf numFmtId="0" fontId="75" fillId="9" borderId="0" applyNumberFormat="0" applyBorder="0" applyAlignment="0" applyProtection="0"/>
    <xf numFmtId="49" fontId="260" fillId="0" borderId="39">
      <alignment horizontal="left" vertical="center" wrapText="1"/>
      <protection locked="0"/>
    </xf>
    <xf numFmtId="0" fontId="110" fillId="21" borderId="4" applyNumberFormat="0" applyAlignment="0" applyProtection="0"/>
    <xf numFmtId="219" fontId="110" fillId="21" borderId="4" applyNumberFormat="0" applyAlignment="0" applyProtection="0"/>
    <xf numFmtId="0" fontId="89" fillId="0" borderId="13" applyNumberFormat="0" applyFill="0" applyAlignment="0" applyProtection="0"/>
    <xf numFmtId="0" fontId="127" fillId="21" borderId="11" applyNumberFormat="0" applyAlignment="0" applyProtection="0"/>
    <xf numFmtId="0" fontId="58" fillId="25" borderId="0">
      <alignment horizontal="center" vertical="center"/>
    </xf>
    <xf numFmtId="219" fontId="110" fillId="21" borderId="4" applyNumberFormat="0" applyAlignment="0" applyProtection="0"/>
    <xf numFmtId="0" fontId="59" fillId="0" borderId="0"/>
    <xf numFmtId="0" fontId="244" fillId="27" borderId="0" applyNumberFormat="0" applyBorder="0" applyAlignment="0" applyProtection="0"/>
    <xf numFmtId="0" fontId="141" fillId="5" borderId="0" applyNumberFormat="0" applyBorder="0" applyAlignment="0" applyProtection="0"/>
    <xf numFmtId="0" fontId="110" fillId="21" borderId="4" applyNumberFormat="0" applyAlignment="0" applyProtection="0"/>
    <xf numFmtId="0" fontId="173" fillId="29" borderId="31" applyNumberFormat="0" applyAlignment="0" applyProtection="0"/>
    <xf numFmtId="0" fontId="29" fillId="47" borderId="0" applyNumberFormat="0" applyBorder="0" applyAlignment="0" applyProtection="0"/>
    <xf numFmtId="49" fontId="58" fillId="0" borderId="39">
      <alignment horizontal="left" vertical="center"/>
      <protection locked="0"/>
    </xf>
    <xf numFmtId="0" fontId="127" fillId="21" borderId="11" applyNumberFormat="0" applyAlignment="0" applyProtection="0"/>
    <xf numFmtId="0" fontId="183" fillId="0" borderId="0"/>
    <xf numFmtId="0" fontId="133" fillId="0" borderId="13" applyNumberFormat="0" applyFill="0" applyAlignment="0" applyProtection="0"/>
    <xf numFmtId="0" fontId="110" fillId="21" borderId="4" applyNumberFormat="0" applyAlignment="0" applyProtection="0"/>
    <xf numFmtId="0" fontId="180" fillId="0" borderId="13" applyNumberFormat="0" applyFill="0" applyAlignment="0" applyProtection="0"/>
    <xf numFmtId="0" fontId="75" fillId="8" borderId="0" applyNumberFormat="0" applyBorder="0" applyAlignment="0" applyProtection="0"/>
    <xf numFmtId="0" fontId="120" fillId="8" borderId="4" applyNumberFormat="0" applyAlignment="0" applyProtection="0"/>
    <xf numFmtId="0" fontId="182" fillId="24" borderId="10" applyNumberFormat="0" applyFont="0" applyAlignment="0" applyProtection="0"/>
    <xf numFmtId="0" fontId="220" fillId="0" borderId="62" applyNumberFormat="0" applyFill="0" applyBorder="0" applyAlignment="0" applyProtection="0">
      <protection hidden="1"/>
    </xf>
    <xf numFmtId="0" fontId="160" fillId="36" borderId="0" applyNumberFormat="0" applyBorder="0" applyAlignment="0" applyProtection="0"/>
    <xf numFmtId="0" fontId="120" fillId="8" borderId="4" applyNumberFormat="0" applyAlignment="0" applyProtection="0"/>
    <xf numFmtId="202" fontId="79" fillId="0" borderId="0"/>
    <xf numFmtId="0" fontId="127" fillId="21" borderId="11" applyNumberFormat="0" applyAlignment="0" applyProtection="0"/>
    <xf numFmtId="49" fontId="95" fillId="0" borderId="39">
      <alignment horizontal="left" vertical="center"/>
      <protection locked="0"/>
    </xf>
    <xf numFmtId="0" fontId="128" fillId="21" borderId="4" applyNumberFormat="0" applyAlignment="0" applyProtection="0"/>
    <xf numFmtId="0" fontId="123" fillId="21" borderId="11" applyNumberFormat="0" applyAlignment="0" applyProtection="0"/>
    <xf numFmtId="4" fontId="304" fillId="57" borderId="39">
      <alignment horizontal="right" vertical="center"/>
      <protection locked="0"/>
    </xf>
    <xf numFmtId="0" fontId="253" fillId="33" borderId="0" applyNumberFormat="0" applyBorder="0" applyAlignment="0" applyProtection="0"/>
    <xf numFmtId="0" fontId="264" fillId="24" borderId="10" applyNumberFormat="0" applyFont="0" applyAlignment="0" applyProtection="0"/>
    <xf numFmtId="0" fontId="133" fillId="0" borderId="61" applyNumberFormat="0" applyFill="0" applyAlignment="0" applyProtection="0"/>
    <xf numFmtId="49" fontId="104" fillId="0" borderId="39">
      <alignment horizontal="center" vertical="center" wrapText="1"/>
    </xf>
    <xf numFmtId="0" fontId="89" fillId="0" borderId="13" applyNumberFormat="0" applyFill="0" applyAlignment="0" applyProtection="0"/>
    <xf numFmtId="232" fontId="126" fillId="8" borderId="4" applyNumberFormat="0" applyAlignment="0" applyProtection="0"/>
    <xf numFmtId="0" fontId="58" fillId="25" borderId="0">
      <alignment horizontal="left" vertical="top"/>
    </xf>
    <xf numFmtId="0" fontId="75" fillId="23" borderId="0" applyNumberFormat="0" applyBorder="0" applyAlignment="0" applyProtection="0"/>
    <xf numFmtId="0" fontId="75" fillId="6" borderId="0" applyNumberFormat="0" applyBorder="0" applyAlignment="0" applyProtection="0"/>
    <xf numFmtId="4" fontId="260" fillId="57" borderId="39">
      <alignment horizontal="right" vertical="center"/>
      <protection locked="0"/>
    </xf>
    <xf numFmtId="49" fontId="260" fillId="57" borderId="39">
      <alignment horizontal="left" vertical="center"/>
      <protection locked="0"/>
    </xf>
    <xf numFmtId="0" fontId="190" fillId="58" borderId="39">
      <alignment horizontal="center" vertical="center"/>
    </xf>
    <xf numFmtId="0" fontId="75" fillId="24" borderId="10" applyNumberFormat="0" applyFont="0" applyAlignment="0" applyProtection="0"/>
    <xf numFmtId="0" fontId="107" fillId="10" borderId="0" applyNumberFormat="0" applyBorder="0" applyAlignment="0" applyProtection="0"/>
    <xf numFmtId="0" fontId="239" fillId="0" borderId="46" applyNumberFormat="0" applyFill="0" applyAlignment="0" applyProtection="0"/>
    <xf numFmtId="202" fontId="110" fillId="21" borderId="4" applyNumberFormat="0" applyAlignment="0" applyProtection="0"/>
    <xf numFmtId="0" fontId="123" fillId="21" borderId="11" applyNumberFormat="0" applyAlignment="0" applyProtection="0"/>
    <xf numFmtId="0" fontId="126" fillId="8" borderId="4" applyNumberFormat="0" applyAlignment="0" applyProtection="0"/>
    <xf numFmtId="0" fontId="75" fillId="6" borderId="0" applyNumberFormat="0" applyBorder="0" applyAlignment="0" applyProtection="0"/>
    <xf numFmtId="0" fontId="191" fillId="57" borderId="39">
      <alignment horizontal="right" vertical="center"/>
    </xf>
    <xf numFmtId="202" fontId="123" fillId="21" borderId="11" applyNumberFormat="0" applyAlignment="0" applyProtection="0"/>
    <xf numFmtId="0" fontId="269" fillId="8" borderId="4" applyNumberFormat="0" applyAlignment="0" applyProtection="0"/>
    <xf numFmtId="0" fontId="105" fillId="24" borderId="10" applyNumberFormat="0" applyFont="0" applyAlignment="0" applyProtection="0"/>
    <xf numFmtId="49" fontId="310" fillId="0" borderId="39">
      <alignment horizontal="left" vertical="center"/>
      <protection locked="0"/>
    </xf>
    <xf numFmtId="0" fontId="59" fillId="24" borderId="10" applyNumberFormat="0" applyFont="0" applyAlignment="0" applyProtection="0"/>
    <xf numFmtId="49" fontId="58" fillId="0" borderId="39">
      <alignment horizontal="left" vertical="center"/>
      <protection locked="0"/>
    </xf>
    <xf numFmtId="0" fontId="242" fillId="0" borderId="0"/>
    <xf numFmtId="202" fontId="75" fillId="0" borderId="0"/>
    <xf numFmtId="0" fontId="107" fillId="16" borderId="0" applyNumberFormat="0" applyBorder="0" applyAlignment="0" applyProtection="0"/>
    <xf numFmtId="49" fontId="284" fillId="0" borderId="39">
      <alignment horizontal="left" vertical="center"/>
      <protection locked="0"/>
    </xf>
    <xf numFmtId="202" fontId="75" fillId="0" borderId="0"/>
    <xf numFmtId="0" fontId="110" fillId="21" borderId="4" applyNumberFormat="0" applyAlignment="0" applyProtection="0"/>
    <xf numFmtId="49" fontId="95" fillId="0" borderId="39">
      <alignment horizontal="left" vertical="center"/>
      <protection locked="0"/>
    </xf>
    <xf numFmtId="219" fontId="123" fillId="21" borderId="11" applyNumberFormat="0" applyAlignment="0" applyProtection="0"/>
    <xf numFmtId="0" fontId="271" fillId="21" borderId="4" applyNumberFormat="0" applyAlignment="0" applyProtection="0"/>
    <xf numFmtId="0" fontId="271" fillId="21" borderId="4" applyNumberFormat="0" applyAlignment="0" applyProtection="0"/>
    <xf numFmtId="0" fontId="126" fillId="8" borderId="4" applyNumberFormat="0" applyAlignment="0" applyProtection="0"/>
    <xf numFmtId="0" fontId="75" fillId="24" borderId="10" applyNumberFormat="0" applyFont="0" applyAlignment="0" applyProtection="0"/>
    <xf numFmtId="0" fontId="110" fillId="21" borderId="4" applyNumberFormat="0" applyAlignment="0" applyProtection="0"/>
    <xf numFmtId="0" fontId="182" fillId="24" borderId="10" applyNumberFormat="0" applyFont="0" applyAlignment="0" applyProtection="0"/>
    <xf numFmtId="164" fontId="197" fillId="0" borderId="0" applyFont="0" applyFill="0" applyBorder="0" applyAlignment="0" applyProtection="0"/>
    <xf numFmtId="0" fontId="288" fillId="57" borderId="39">
      <alignment horizontal="right" vertical="center"/>
    </xf>
    <xf numFmtId="202" fontId="107" fillId="20" borderId="0" applyNumberFormat="0" applyBorder="0" applyAlignment="0" applyProtection="0"/>
    <xf numFmtId="0" fontId="75" fillId="10" borderId="0" applyNumberFormat="0" applyBorder="0" applyAlignment="0" applyProtection="0"/>
    <xf numFmtId="0" fontId="123" fillId="21" borderId="11" applyNumberFormat="0" applyAlignment="0" applyProtection="0"/>
    <xf numFmtId="0" fontId="107" fillId="20" borderId="0" applyNumberFormat="0" applyBorder="0" applyAlignment="0" applyProtection="0"/>
    <xf numFmtId="0" fontId="127" fillId="25" borderId="11" applyNumberFormat="0" applyAlignment="0" applyProtection="0"/>
    <xf numFmtId="0" fontId="128" fillId="21" borderId="4" applyNumberFormat="0" applyAlignment="0" applyProtection="0"/>
    <xf numFmtId="0" fontId="58" fillId="0" borderId="0"/>
    <xf numFmtId="1" fontId="190" fillId="57" borderId="39">
      <alignment horizontal="right" vertical="center"/>
    </xf>
    <xf numFmtId="1" fontId="190" fillId="57" borderId="39">
      <alignment horizontal="right" vertical="center"/>
    </xf>
    <xf numFmtId="219" fontId="182" fillId="24" borderId="10" applyNumberFormat="0" applyFont="0" applyAlignment="0" applyProtection="0"/>
    <xf numFmtId="0" fontId="75" fillId="8" borderId="0" applyNumberFormat="0" applyBorder="0" applyAlignment="0" applyProtection="0"/>
    <xf numFmtId="0" fontId="75" fillId="24" borderId="0" applyNumberFormat="0" applyBorder="0" applyAlignment="0" applyProtection="0"/>
    <xf numFmtId="0" fontId="127" fillId="25" borderId="11" applyNumberFormat="0" applyAlignment="0" applyProtection="0"/>
    <xf numFmtId="202" fontId="59" fillId="0" borderId="0"/>
    <xf numFmtId="0" fontId="233" fillId="0" borderId="47" applyNumberFormat="0" applyFill="0" applyAlignment="0" applyProtection="0"/>
    <xf numFmtId="0" fontId="29" fillId="34" borderId="0" applyNumberFormat="0" applyBorder="0" applyAlignment="0" applyProtection="0"/>
    <xf numFmtId="0" fontId="194" fillId="59" borderId="39">
      <alignment horizontal="left" vertical="center"/>
    </xf>
    <xf numFmtId="0" fontId="107" fillId="15" borderId="0" applyNumberFormat="0" applyBorder="0" applyAlignment="0" applyProtection="0"/>
    <xf numFmtId="0" fontId="289" fillId="57" borderId="39">
      <alignment horizontal="left" vertical="center"/>
    </xf>
    <xf numFmtId="49" fontId="95" fillId="0" borderId="39">
      <alignment horizontal="left" vertical="center"/>
      <protection locked="0"/>
    </xf>
    <xf numFmtId="0" fontId="109" fillId="4" borderId="0" applyNumberFormat="0" applyBorder="0" applyAlignment="0" applyProtection="0"/>
    <xf numFmtId="0" fontId="105" fillId="0" borderId="0"/>
    <xf numFmtId="202" fontId="140" fillId="0" borderId="0" applyNumberFormat="0" applyFill="0" applyBorder="0" applyAlignment="0" applyProtection="0"/>
    <xf numFmtId="202" fontId="110" fillId="21" borderId="4" applyNumberFormat="0" applyAlignment="0" applyProtection="0"/>
    <xf numFmtId="202" fontId="191" fillId="57" borderId="39">
      <alignment horizontal="right" vertical="center"/>
    </xf>
    <xf numFmtId="0" fontId="217" fillId="0" borderId="0"/>
    <xf numFmtId="0" fontId="182"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264" fillId="24" borderId="10" applyNumberFormat="0" applyFont="0" applyAlignment="0" applyProtection="0"/>
    <xf numFmtId="0" fontId="107" fillId="14" borderId="0" applyNumberFormat="0" applyBorder="0" applyAlignment="0" applyProtection="0"/>
    <xf numFmtId="0" fontId="137" fillId="6" borderId="0" applyNumberFormat="0" applyBorder="0" applyAlignment="0" applyProtection="0"/>
    <xf numFmtId="219" fontId="182" fillId="24" borderId="10" applyNumberFormat="0" applyFont="0" applyAlignment="0" applyProtection="0"/>
    <xf numFmtId="0" fontId="107" fillId="17" borderId="0" applyNumberFormat="0" applyBorder="0" applyAlignment="0" applyProtection="0"/>
    <xf numFmtId="0" fontId="105" fillId="0" borderId="0"/>
    <xf numFmtId="0" fontId="123" fillId="21" borderId="11" applyNumberFormat="0" applyAlignment="0" applyProtection="0"/>
    <xf numFmtId="0" fontId="130" fillId="0" borderId="6" applyNumberFormat="0" applyFill="0" applyAlignment="0" applyProtection="0"/>
    <xf numFmtId="202" fontId="75" fillId="0" borderId="0"/>
    <xf numFmtId="0" fontId="58" fillId="0" borderId="0" applyNumberFormat="0" applyFill="0" applyBorder="0" applyAlignment="0" applyProtection="0">
      <alignment vertical="top"/>
      <protection locked="0"/>
    </xf>
    <xf numFmtId="202" fontId="126" fillId="8" borderId="4" applyNumberFormat="0" applyAlignment="0" applyProtection="0"/>
    <xf numFmtId="0" fontId="182" fillId="0" borderId="0"/>
    <xf numFmtId="49" fontId="311" fillId="0" borderId="39">
      <alignment horizontal="left" vertical="center"/>
      <protection locked="0"/>
    </xf>
    <xf numFmtId="0" fontId="133" fillId="0" borderId="13" applyNumberFormat="0" applyFill="0" applyAlignment="0" applyProtection="0"/>
    <xf numFmtId="10" fontId="209" fillId="57" borderId="39" applyNumberFormat="0" applyBorder="0" applyAlignment="0" applyProtection="0"/>
    <xf numFmtId="0" fontId="96" fillId="0" borderId="0" applyNumberFormat="0" applyFill="0" applyBorder="0" applyAlignment="0" applyProtection="0"/>
    <xf numFmtId="165" fontId="105" fillId="0" borderId="0" applyFont="0" applyFill="0" applyBorder="0" applyAlignment="0" applyProtection="0"/>
    <xf numFmtId="0" fontId="201" fillId="0" borderId="0"/>
    <xf numFmtId="0" fontId="269" fillId="8" borderId="4" applyNumberFormat="0" applyAlignment="0" applyProtection="0"/>
    <xf numFmtId="0" fontId="128" fillId="21" borderId="4" applyNumberFormat="0" applyAlignment="0" applyProtection="0"/>
    <xf numFmtId="0" fontId="105" fillId="0" borderId="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126" fillId="8" borderId="4" applyNumberFormat="0" applyAlignment="0" applyProtection="0"/>
    <xf numFmtId="0" fontId="89" fillId="0" borderId="13" applyNumberFormat="0" applyFill="0" applyAlignment="0" applyProtection="0"/>
    <xf numFmtId="0" fontId="126"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233" fillId="0" borderId="47" applyNumberFormat="0" applyFill="0" applyAlignment="0" applyProtection="0"/>
    <xf numFmtId="0" fontId="75" fillId="8" borderId="0" applyNumberFormat="0" applyBorder="0" applyAlignment="0" applyProtection="0"/>
    <xf numFmtId="0" fontId="127" fillId="21" borderId="11" applyNumberFormat="0" applyAlignment="0" applyProtection="0"/>
    <xf numFmtId="219" fontId="110" fillId="21" borderId="4" applyNumberFormat="0" applyAlignment="0" applyProtection="0"/>
    <xf numFmtId="0" fontId="110" fillId="21" borderId="4" applyNumberFormat="0" applyAlignment="0" applyProtection="0"/>
    <xf numFmtId="0" fontId="127" fillId="21" borderId="11" applyNumberFormat="0" applyAlignment="0" applyProtection="0"/>
    <xf numFmtId="0" fontId="127" fillId="21" borderId="11" applyNumberFormat="0" applyAlignment="0" applyProtection="0"/>
    <xf numFmtId="0" fontId="107" fillId="14" borderId="0" applyNumberFormat="0" applyBorder="0" applyAlignment="0" applyProtection="0"/>
    <xf numFmtId="0" fontId="75" fillId="8" borderId="0" applyNumberFormat="0" applyBorder="0" applyAlignment="0" applyProtection="0"/>
    <xf numFmtId="202" fontId="191" fillId="57" borderId="39">
      <alignment horizontal="right" vertical="center"/>
    </xf>
    <xf numFmtId="0" fontId="59" fillId="0" borderId="0"/>
    <xf numFmtId="0" fontId="126" fillId="8" borderId="4" applyNumberFormat="0" applyAlignment="0" applyProtection="0"/>
    <xf numFmtId="0" fontId="126" fillId="23" borderId="4" applyNumberFormat="0" applyAlignment="0" applyProtection="0"/>
    <xf numFmtId="0" fontId="233" fillId="0" borderId="0" applyNumberFormat="0" applyFill="0" applyBorder="0" applyAlignment="0" applyProtection="0"/>
    <xf numFmtId="4" fontId="307" fillId="57" borderId="39">
      <alignment horizontal="right" vertical="center"/>
      <protection locked="0"/>
    </xf>
    <xf numFmtId="219" fontId="127" fillId="21" borderId="11" applyNumberFormat="0" applyAlignment="0" applyProtection="0"/>
    <xf numFmtId="219" fontId="182" fillId="24" borderId="10" applyNumberFormat="0" applyFont="0" applyAlignment="0" applyProtection="0"/>
    <xf numFmtId="0" fontId="75" fillId="4" borderId="0" applyNumberFormat="0" applyBorder="0" applyAlignment="0" applyProtection="0"/>
    <xf numFmtId="0" fontId="59" fillId="24" borderId="10" applyNumberFormat="0" applyFont="0" applyAlignment="0" applyProtection="0"/>
    <xf numFmtId="49" fontId="58" fillId="0" borderId="39">
      <alignment horizontal="left" vertical="center"/>
      <protection locked="0"/>
    </xf>
    <xf numFmtId="0" fontId="270" fillId="21" borderId="11" applyNumberFormat="0" applyAlignment="0" applyProtection="0"/>
    <xf numFmtId="0" fontId="253" fillId="49" borderId="0" applyNumberFormat="0" applyBorder="0" applyAlignment="0" applyProtection="0"/>
    <xf numFmtId="43" fontId="29" fillId="0" borderId="0" applyFont="0" applyFill="0" applyBorder="0" applyAlignment="0" applyProtection="0"/>
    <xf numFmtId="0" fontId="107" fillId="18" borderId="0" applyNumberFormat="0" applyBorder="0" applyAlignment="0" applyProtection="0"/>
    <xf numFmtId="202" fontId="128" fillId="21" borderId="4" applyNumberFormat="0" applyAlignment="0" applyProtection="0"/>
    <xf numFmtId="202" fontId="107" fillId="18" borderId="0" applyNumberFormat="0" applyBorder="0" applyAlignment="0" applyProtection="0"/>
    <xf numFmtId="0" fontId="230" fillId="25" borderId="4" applyNumberFormat="0" applyAlignment="0" applyProtection="0"/>
    <xf numFmtId="202" fontId="110" fillId="21" borderId="4" applyNumberFormat="0" applyAlignment="0" applyProtection="0"/>
    <xf numFmtId="202" fontId="128" fillId="21" borderId="4" applyNumberFormat="0" applyAlignment="0" applyProtection="0"/>
    <xf numFmtId="0" fontId="110" fillId="21" borderId="4" applyNumberFormat="0" applyAlignment="0" applyProtection="0"/>
    <xf numFmtId="43" fontId="79" fillId="0" borderId="0" applyFont="0" applyFill="0" applyBorder="0" applyAlignment="0" applyProtection="0"/>
    <xf numFmtId="49" fontId="260" fillId="0" borderId="39">
      <alignment horizontal="center" vertical="center"/>
      <protection locked="0"/>
    </xf>
    <xf numFmtId="0" fontId="105" fillId="0" borderId="0"/>
    <xf numFmtId="0" fontId="271" fillId="21" borderId="4" applyNumberFormat="0" applyAlignment="0" applyProtection="0"/>
    <xf numFmtId="4" fontId="260" fillId="57" borderId="39">
      <alignment horizontal="right" vertical="center"/>
      <protection locked="0"/>
    </xf>
    <xf numFmtId="0" fontId="364" fillId="0" borderId="0" applyNumberFormat="0" applyFill="0" applyBorder="0" applyAlignment="0" applyProtection="0">
      <alignment vertical="top"/>
      <protection locked="0"/>
    </xf>
    <xf numFmtId="4" fontId="62" fillId="58" borderId="39">
      <alignment horizontal="right" vertical="center"/>
      <protection locked="0"/>
    </xf>
    <xf numFmtId="0" fontId="123" fillId="21" borderId="11" applyNumberFormat="0" applyAlignment="0" applyProtection="0"/>
    <xf numFmtId="0" fontId="89" fillId="0" borderId="13" applyNumberFormat="0" applyFill="0" applyAlignment="0" applyProtection="0"/>
    <xf numFmtId="0" fontId="105" fillId="10" borderId="0" applyNumberFormat="0" applyBorder="0" applyAlignment="0" applyProtection="0"/>
    <xf numFmtId="0" fontId="59" fillId="24" borderId="10" applyNumberFormat="0" applyFont="0" applyAlignment="0" applyProtection="0"/>
    <xf numFmtId="4" fontId="62" fillId="58" borderId="39">
      <alignment horizontal="right" vertical="center"/>
      <protection locked="0"/>
    </xf>
    <xf numFmtId="0" fontId="133" fillId="0" borderId="13" applyNumberFormat="0" applyFill="0" applyAlignment="0" applyProtection="0"/>
    <xf numFmtId="0" fontId="191" fillId="57" borderId="39">
      <alignment horizontal="right" vertical="center"/>
    </xf>
    <xf numFmtId="172" fontId="105" fillId="0" borderId="0" applyFont="0" applyFill="0" applyBorder="0" applyAlignment="0" applyProtection="0"/>
    <xf numFmtId="0" fontId="177" fillId="31" borderId="34" applyNumberFormat="0" applyAlignment="0" applyProtection="0"/>
    <xf numFmtId="0" fontId="107" fillId="16" borderId="0" applyNumberFormat="0" applyBorder="0" applyAlignment="0" applyProtection="0"/>
    <xf numFmtId="202" fontId="126" fillId="8" borderId="4" applyNumberFormat="0" applyAlignment="0" applyProtection="0"/>
    <xf numFmtId="0" fontId="123" fillId="21" borderId="11" applyNumberFormat="0" applyAlignment="0" applyProtection="0"/>
    <xf numFmtId="0" fontId="89" fillId="0" borderId="13" applyNumberFormat="0" applyFill="0" applyAlignment="0" applyProtection="0"/>
    <xf numFmtId="0" fontId="133" fillId="0" borderId="48" applyNumberFormat="0" applyFill="0" applyAlignment="0" applyProtection="0"/>
    <xf numFmtId="0" fontId="235" fillId="0" borderId="0"/>
    <xf numFmtId="4" fontId="284" fillId="0" borderId="39">
      <alignment horizontal="right" vertical="center"/>
    </xf>
    <xf numFmtId="0" fontId="223" fillId="0" borderId="13" applyNumberFormat="0" applyFill="0" applyAlignment="0" applyProtection="0"/>
    <xf numFmtId="0" fontId="133" fillId="0" borderId="13" applyNumberFormat="0" applyFill="0" applyAlignment="0" applyProtection="0"/>
    <xf numFmtId="0" fontId="182" fillId="24" borderId="10" applyNumberFormat="0" applyFont="0" applyAlignment="0" applyProtection="0"/>
    <xf numFmtId="0" fontId="107" fillId="11" borderId="0" applyNumberFormat="0" applyBorder="0" applyAlignment="0" applyProtection="0"/>
    <xf numFmtId="0" fontId="182" fillId="24" borderId="10" applyNumberFormat="0" applyFont="0" applyAlignment="0" applyProtection="0"/>
    <xf numFmtId="49" fontId="304" fillId="57" borderId="39">
      <alignment horizontal="left" vertical="center"/>
    </xf>
    <xf numFmtId="219" fontId="110" fillId="21" borderId="4" applyNumberFormat="0" applyAlignment="0" applyProtection="0"/>
    <xf numFmtId="0" fontId="128" fillId="21" borderId="4" applyNumberFormat="0" applyAlignment="0" applyProtection="0"/>
    <xf numFmtId="0" fontId="126" fillId="23" borderId="4" applyNumberFormat="0" applyAlignment="0" applyProtection="0"/>
    <xf numFmtId="49" fontId="260" fillId="0" borderId="39">
      <alignment horizontal="center" vertical="center"/>
      <protection locked="0"/>
    </xf>
    <xf numFmtId="9" fontId="7" fillId="0" borderId="0" applyFont="0" applyFill="0" applyBorder="0" applyAlignment="0" applyProtection="0"/>
    <xf numFmtId="0" fontId="184" fillId="24" borderId="10" applyNumberFormat="0" applyFont="0" applyAlignment="0" applyProtection="0"/>
    <xf numFmtId="0" fontId="107" fillId="14" borderId="0" applyNumberFormat="0" applyBorder="0" applyAlignment="0" applyProtection="0"/>
    <xf numFmtId="0" fontId="126" fillId="8" borderId="4" applyNumberFormat="0" applyAlignment="0" applyProtection="0"/>
    <xf numFmtId="0" fontId="7" fillId="0" borderId="0"/>
    <xf numFmtId="0" fontId="128" fillId="21" borderId="4" applyNumberFormat="0" applyAlignment="0" applyProtection="0"/>
    <xf numFmtId="0" fontId="128" fillId="21" borderId="4" applyNumberFormat="0" applyAlignment="0" applyProtection="0"/>
    <xf numFmtId="0" fontId="105" fillId="0" borderId="0"/>
    <xf numFmtId="0" fontId="253" fillId="37" borderId="0" applyNumberFormat="0" applyBorder="0" applyAlignment="0" applyProtection="0"/>
    <xf numFmtId="168" fontId="355" fillId="0" borderId="0">
      <protection locked="0"/>
    </xf>
    <xf numFmtId="0" fontId="182" fillId="24" borderId="10" applyNumberFormat="0" applyFont="0" applyAlignment="0" applyProtection="0"/>
    <xf numFmtId="49" fontId="260" fillId="0" borderId="39">
      <alignment horizontal="center" vertical="center"/>
      <protection locked="0"/>
    </xf>
    <xf numFmtId="49" fontId="104" fillId="0" borderId="39">
      <alignment horizontal="center" vertical="center" wrapText="1"/>
    </xf>
    <xf numFmtId="219" fontId="110" fillId="21" borderId="4" applyNumberFormat="0" applyAlignment="0" applyProtection="0"/>
    <xf numFmtId="1" fontId="190" fillId="57" borderId="39">
      <alignment horizontal="right" vertical="center"/>
    </xf>
    <xf numFmtId="0" fontId="59" fillId="24" borderId="10" applyNumberFormat="0" applyFont="0" applyAlignment="0" applyProtection="0"/>
    <xf numFmtId="49" fontId="58" fillId="0" borderId="39">
      <alignment horizontal="left" vertical="center"/>
      <protection locked="0"/>
    </xf>
    <xf numFmtId="4" fontId="306" fillId="57" borderId="39">
      <alignment horizontal="right" vertical="center"/>
      <protection locked="0"/>
    </xf>
    <xf numFmtId="0" fontId="190" fillId="58" borderId="39">
      <alignment horizontal="left" vertical="center"/>
    </xf>
    <xf numFmtId="0" fontId="58" fillId="0" borderId="0" applyNumberFormat="0" applyFill="0" applyBorder="0" applyAlignment="0" applyProtection="0">
      <alignment vertical="top"/>
      <protection locked="0"/>
    </xf>
    <xf numFmtId="0" fontId="139" fillId="0" borderId="9" applyNumberFormat="0" applyFill="0" applyAlignment="0" applyProtection="0"/>
    <xf numFmtId="0" fontId="126" fillId="23" borderId="4" applyNumberFormat="0" applyAlignment="0" applyProtection="0"/>
    <xf numFmtId="0" fontId="107" fillId="20" borderId="0" applyNumberFormat="0" applyBorder="0" applyAlignment="0" applyProtection="0"/>
    <xf numFmtId="0" fontId="106" fillId="10" borderId="0" applyNumberFormat="0" applyBorder="0" applyAlignment="0" applyProtection="0"/>
    <xf numFmtId="0" fontId="126" fillId="8" borderId="4" applyNumberFormat="0" applyAlignment="0" applyProtection="0"/>
    <xf numFmtId="0" fontId="246" fillId="29" borderId="31" applyNumberFormat="0" applyAlignment="0" applyProtection="0"/>
    <xf numFmtId="0" fontId="133" fillId="0" borderId="13" applyNumberFormat="0" applyFill="0" applyAlignment="0" applyProtection="0"/>
    <xf numFmtId="0" fontId="107" fillId="19" borderId="0" applyNumberFormat="0" applyBorder="0" applyAlignment="0" applyProtection="0"/>
    <xf numFmtId="0" fontId="59" fillId="24" borderId="10" applyNumberFormat="0" applyFont="0" applyAlignment="0" applyProtection="0"/>
    <xf numFmtId="10" fontId="209" fillId="57" borderId="39" applyNumberFormat="0" applyBorder="0" applyAlignment="0" applyProtection="0"/>
    <xf numFmtId="49" fontId="58" fillId="0" borderId="39">
      <alignment horizontal="left" vertical="center"/>
      <protection locked="0"/>
    </xf>
    <xf numFmtId="219" fontId="123" fillId="21" borderId="11" applyNumberFormat="0" applyAlignment="0" applyProtection="0"/>
    <xf numFmtId="0" fontId="176" fillId="0" borderId="33" applyNumberFormat="0" applyFill="0" applyAlignment="0" applyProtection="0"/>
    <xf numFmtId="0" fontId="89" fillId="0" borderId="13" applyNumberFormat="0" applyFill="0" applyAlignment="0" applyProtection="0"/>
    <xf numFmtId="49" fontId="260" fillId="0" borderId="39">
      <alignment horizontal="center" vertical="center"/>
      <protection locked="0"/>
    </xf>
    <xf numFmtId="0" fontId="288" fillId="57" borderId="39">
      <alignment horizontal="right" vertical="center"/>
    </xf>
    <xf numFmtId="219" fontId="59" fillId="24" borderId="10" applyNumberFormat="0" applyFont="0" applyAlignment="0" applyProtection="0"/>
    <xf numFmtId="219" fontId="128" fillId="21" borderId="4" applyNumberFormat="0" applyAlignment="0" applyProtection="0"/>
    <xf numFmtId="219" fontId="110" fillId="21" borderId="4" applyNumberFormat="0" applyAlignment="0" applyProtection="0"/>
    <xf numFmtId="0" fontId="126" fillId="8" borderId="4" applyNumberFormat="0" applyAlignment="0" applyProtection="0"/>
    <xf numFmtId="0" fontId="106" fillId="14" borderId="0" applyNumberFormat="0" applyBorder="0" applyAlignment="0" applyProtection="0"/>
    <xf numFmtId="0" fontId="29" fillId="50" borderId="0" applyNumberFormat="0" applyBorder="0" applyAlignment="0" applyProtection="0"/>
    <xf numFmtId="0" fontId="126" fillId="23" borderId="4" applyNumberFormat="0" applyAlignment="0" applyProtection="0"/>
    <xf numFmtId="0" fontId="89" fillId="0" borderId="13" applyNumberFormat="0" applyFill="0" applyAlignment="0" applyProtection="0"/>
    <xf numFmtId="0" fontId="192" fillId="57" borderId="39"/>
    <xf numFmtId="202" fontId="207" fillId="0" borderId="43"/>
    <xf numFmtId="0" fontId="133" fillId="0" borderId="13" applyNumberFormat="0" applyFill="0" applyAlignment="0" applyProtection="0"/>
    <xf numFmtId="0" fontId="131" fillId="0" borderId="7" applyNumberFormat="0" applyFill="0" applyAlignment="0" applyProtection="0"/>
    <xf numFmtId="4" fontId="284" fillId="0" borderId="39">
      <alignment horizontal="right" vertical="center"/>
    </xf>
    <xf numFmtId="0" fontId="197" fillId="0" borderId="0"/>
    <xf numFmtId="0" fontId="271" fillId="21" borderId="4" applyNumberFormat="0" applyAlignment="0" applyProtection="0"/>
    <xf numFmtId="0" fontId="29" fillId="0" borderId="0"/>
    <xf numFmtId="0" fontId="128" fillId="21" borderId="4" applyNumberFormat="0" applyAlignment="0" applyProtection="0"/>
    <xf numFmtId="0" fontId="126" fillId="23" borderId="4" applyNumberFormat="0" applyAlignment="0" applyProtection="0"/>
    <xf numFmtId="0" fontId="215" fillId="0" borderId="62">
      <alignment horizontal="left"/>
      <protection locked="0"/>
    </xf>
    <xf numFmtId="0" fontId="249" fillId="0" borderId="33" applyNumberFormat="0" applyFill="0" applyAlignment="0" applyProtection="0"/>
    <xf numFmtId="0" fontId="75" fillId="24" borderId="10" applyNumberFormat="0" applyFont="0" applyAlignment="0" applyProtection="0"/>
    <xf numFmtId="0" fontId="126" fillId="8" borderId="4" applyNumberFormat="0" applyAlignment="0" applyProtection="0"/>
    <xf numFmtId="0" fontId="127" fillId="25" borderId="11" applyNumberFormat="0" applyAlignment="0" applyProtection="0"/>
    <xf numFmtId="0" fontId="127" fillId="21" borderId="11" applyNumberFormat="0" applyAlignment="0" applyProtection="0"/>
    <xf numFmtId="0" fontId="75" fillId="10" borderId="0" applyNumberFormat="0" applyBorder="0" applyAlignment="0" applyProtection="0"/>
    <xf numFmtId="0" fontId="59" fillId="24" borderId="10" applyNumberFormat="0" applyFont="0" applyAlignment="0" applyProtection="0"/>
    <xf numFmtId="0" fontId="105" fillId="9" borderId="0" applyNumberFormat="0" applyBorder="0" applyAlignment="0" applyProtection="0"/>
    <xf numFmtId="0" fontId="120" fillId="8" borderId="4" applyNumberFormat="0" applyAlignment="0" applyProtection="0"/>
    <xf numFmtId="0" fontId="75" fillId="24" borderId="10" applyNumberFormat="0" applyFont="0" applyAlignment="0" applyProtection="0"/>
    <xf numFmtId="10" fontId="209" fillId="57" borderId="39" applyNumberFormat="0" applyBorder="0" applyAlignment="0" applyProtection="0"/>
    <xf numFmtId="202" fontId="142" fillId="0" borderId="0"/>
    <xf numFmtId="0" fontId="269" fillId="8" borderId="4" applyNumberFormat="0" applyAlignment="0" applyProtection="0"/>
    <xf numFmtId="0" fontId="271" fillId="21" borderId="4" applyNumberFormat="0" applyAlignment="0" applyProtection="0"/>
    <xf numFmtId="202" fontId="75" fillId="12" borderId="0" applyNumberFormat="0" applyBorder="0" applyAlignment="0" applyProtection="0"/>
    <xf numFmtId="0" fontId="223" fillId="0" borderId="13" applyNumberFormat="0" applyFill="0" applyAlignment="0" applyProtection="0"/>
    <xf numFmtId="49" fontId="303" fillId="57" borderId="39">
      <alignment horizontal="left" vertical="center"/>
      <protection locked="0"/>
    </xf>
    <xf numFmtId="0" fontId="110" fillId="21" borderId="4" applyNumberFormat="0" applyAlignment="0" applyProtection="0"/>
    <xf numFmtId="0" fontId="184" fillId="24" borderId="10" applyNumberFormat="0" applyFont="0" applyAlignment="0" applyProtection="0"/>
    <xf numFmtId="219" fontId="182" fillId="24" borderId="10" applyNumberFormat="0" applyFont="0" applyAlignment="0" applyProtection="0"/>
    <xf numFmtId="0" fontId="29" fillId="38" borderId="0" applyNumberFormat="0" applyBorder="0" applyAlignment="0" applyProtection="0"/>
    <xf numFmtId="0" fontId="58" fillId="0" borderId="0"/>
    <xf numFmtId="0" fontId="374" fillId="0" borderId="0"/>
    <xf numFmtId="0" fontId="194" fillId="59" borderId="39">
      <alignment horizontal="left" vertical="center"/>
    </xf>
    <xf numFmtId="0" fontId="75" fillId="24" borderId="10" applyNumberFormat="0" applyFont="0" applyAlignment="0" applyProtection="0"/>
    <xf numFmtId="4" fontId="303" fillId="57" borderId="39">
      <alignment horizontal="right" vertical="center"/>
      <protection locked="0"/>
    </xf>
    <xf numFmtId="0" fontId="58" fillId="0" borderId="0"/>
    <xf numFmtId="219" fontId="110" fillId="21" borderId="4" applyNumberFormat="0" applyAlignment="0" applyProtection="0"/>
    <xf numFmtId="0" fontId="110" fillId="21" borderId="4" applyNumberFormat="0" applyAlignment="0" applyProtection="0"/>
    <xf numFmtId="0" fontId="301" fillId="7" borderId="54" applyNumberFormat="0" applyAlignment="0" applyProtection="0"/>
    <xf numFmtId="0" fontId="126" fillId="8" borderId="4" applyNumberFormat="0" applyAlignment="0" applyProtection="0"/>
    <xf numFmtId="0" fontId="270" fillId="21" borderId="11" applyNumberFormat="0" applyAlignment="0" applyProtection="0"/>
    <xf numFmtId="0" fontId="128" fillId="21" borderId="4" applyNumberFormat="0" applyAlignment="0" applyProtection="0"/>
    <xf numFmtId="219" fontId="127" fillId="21" borderId="11" applyNumberFormat="0" applyAlignment="0" applyProtection="0"/>
    <xf numFmtId="202" fontId="135" fillId="0" borderId="0" applyNumberFormat="0" applyFill="0" applyBorder="0" applyAlignment="0" applyProtection="0"/>
    <xf numFmtId="0" fontId="133" fillId="0" borderId="61" applyNumberFormat="0" applyFill="0" applyAlignment="0" applyProtection="0"/>
    <xf numFmtId="202" fontId="126" fillId="8" borderId="4" applyNumberFormat="0" applyAlignment="0" applyProtection="0"/>
    <xf numFmtId="0" fontId="192" fillId="57" borderId="39">
      <alignment horizontal="left" vertical="center"/>
    </xf>
    <xf numFmtId="0" fontId="107" fillId="11" borderId="0" applyNumberFormat="0" applyBorder="0" applyAlignment="0" applyProtection="0"/>
    <xf numFmtId="9" fontId="59" fillId="0" borderId="0" applyFont="0" applyFill="0" applyBorder="0" applyAlignment="0" applyProtection="0"/>
    <xf numFmtId="0" fontId="132" fillId="0" borderId="8" applyNumberFormat="0" applyFill="0" applyAlignment="0" applyProtection="0"/>
    <xf numFmtId="1" fontId="190" fillId="57" borderId="39">
      <alignment horizontal="right" vertical="center"/>
    </xf>
    <xf numFmtId="0" fontId="107" fillId="10" borderId="0" applyNumberFormat="0" applyBorder="0" applyAlignment="0" applyProtection="0"/>
    <xf numFmtId="0" fontId="110" fillId="21" borderId="4" applyNumberFormat="0" applyAlignment="0" applyProtection="0"/>
    <xf numFmtId="0" fontId="110" fillId="21" borderId="4" applyNumberFormat="0" applyAlignment="0" applyProtection="0"/>
    <xf numFmtId="0" fontId="29" fillId="55" borderId="0" applyNumberFormat="0" applyBorder="0" applyAlignment="0" applyProtection="0"/>
    <xf numFmtId="0" fontId="190" fillId="58" borderId="39">
      <alignment horizontal="center" vertical="center"/>
    </xf>
    <xf numFmtId="0" fontId="75" fillId="4" borderId="0" applyNumberFormat="0" applyBorder="0" applyAlignment="0" applyProtection="0"/>
    <xf numFmtId="0" fontId="270" fillId="21" borderId="11" applyNumberFormat="0" applyAlignment="0" applyProtection="0"/>
    <xf numFmtId="202" fontId="120" fillId="8" borderId="4"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70" fillId="21" borderId="11" applyNumberFormat="0" applyAlignment="0" applyProtection="0"/>
    <xf numFmtId="202" fontId="75" fillId="0" borderId="0"/>
    <xf numFmtId="0" fontId="137" fillId="4" borderId="0" applyNumberFormat="0" applyBorder="0" applyAlignment="0" applyProtection="0"/>
    <xf numFmtId="0" fontId="29" fillId="38" borderId="0" applyNumberFormat="0" applyBorder="0" applyAlignment="0" applyProtection="0"/>
    <xf numFmtId="0" fontId="7" fillId="0" borderId="0"/>
    <xf numFmtId="0" fontId="58" fillId="0" borderId="0"/>
    <xf numFmtId="0" fontId="253" fillId="56" borderId="0" applyNumberFormat="0" applyBorder="0" applyAlignment="0" applyProtection="0"/>
    <xf numFmtId="49" fontId="260" fillId="0" borderId="39">
      <alignment horizontal="center" vertical="center"/>
      <protection locked="0"/>
    </xf>
    <xf numFmtId="0" fontId="106" fillId="18" borderId="0" applyNumberFormat="0" applyBorder="0" applyAlignment="0" applyProtection="0"/>
    <xf numFmtId="202" fontId="194" fillId="59" borderId="39">
      <alignment horizontal="left" vertical="center"/>
    </xf>
    <xf numFmtId="0" fontId="132" fillId="0" borderId="0" applyNumberFormat="0" applyFill="0" applyBorder="0" applyAlignment="0" applyProtection="0"/>
    <xf numFmtId="0" fontId="207" fillId="0" borderId="43"/>
    <xf numFmtId="0" fontId="270" fillId="21" borderId="11" applyNumberFormat="0" applyAlignment="0" applyProtection="0"/>
    <xf numFmtId="0" fontId="269" fillId="8" borderId="4" applyNumberFormat="0" applyAlignment="0" applyProtection="0"/>
    <xf numFmtId="0" fontId="120" fillId="8" borderId="4" applyNumberFormat="0" applyAlignment="0" applyProtection="0"/>
    <xf numFmtId="202" fontId="59" fillId="0" borderId="0"/>
    <xf numFmtId="49" fontId="310" fillId="0" borderId="39">
      <alignment horizontal="left" vertical="center"/>
    </xf>
    <xf numFmtId="0" fontId="127" fillId="21" borderId="11" applyNumberFormat="0" applyAlignment="0" applyProtection="0"/>
    <xf numFmtId="0" fontId="259" fillId="0" borderId="0" applyNumberFormat="0" applyFill="0" applyBorder="0" applyAlignment="0" applyProtection="0">
      <alignment vertical="top"/>
      <protection locked="0"/>
    </xf>
    <xf numFmtId="202" fontId="110" fillId="21" borderId="4" applyNumberFormat="0" applyAlignment="0" applyProtection="0"/>
    <xf numFmtId="0" fontId="120" fillId="8" borderId="4" applyNumberFormat="0" applyAlignment="0" applyProtection="0"/>
    <xf numFmtId="0" fontId="270" fillId="21" borderId="11" applyNumberFormat="0" applyAlignment="0" applyProtection="0"/>
    <xf numFmtId="0" fontId="110" fillId="21" borderId="4" applyNumberFormat="0" applyAlignment="0" applyProtection="0"/>
    <xf numFmtId="0" fontId="189" fillId="0" borderId="0" applyFont="0" applyFill="0" applyBorder="0" applyAlignment="0" applyProtection="0"/>
    <xf numFmtId="0" fontId="120" fillId="8" borderId="4" applyNumberFormat="0" applyAlignment="0" applyProtection="0"/>
    <xf numFmtId="0" fontId="128" fillId="21" borderId="4" applyNumberFormat="0" applyAlignment="0" applyProtection="0"/>
    <xf numFmtId="0" fontId="182" fillId="24" borderId="10" applyNumberFormat="0" applyFont="0" applyAlignment="0" applyProtection="0"/>
    <xf numFmtId="0" fontId="133" fillId="0" borderId="13" applyNumberFormat="0" applyFill="0" applyAlignment="0" applyProtection="0"/>
    <xf numFmtId="0" fontId="133" fillId="0" borderId="13" applyNumberFormat="0" applyFill="0" applyAlignment="0" applyProtection="0"/>
    <xf numFmtId="0" fontId="110" fillId="21" borderId="4" applyNumberFormat="0" applyAlignment="0" applyProtection="0"/>
    <xf numFmtId="0" fontId="79" fillId="0" borderId="0"/>
    <xf numFmtId="0" fontId="270" fillId="21" borderId="11" applyNumberFormat="0" applyAlignment="0" applyProtection="0"/>
    <xf numFmtId="0" fontId="110" fillId="21" borderId="4" applyNumberFormat="0" applyAlignment="0" applyProtection="0"/>
    <xf numFmtId="0" fontId="192" fillId="57" borderId="39">
      <alignment horizontal="left" vertical="center"/>
    </xf>
    <xf numFmtId="0" fontId="191" fillId="57" borderId="39">
      <alignment horizontal="right" vertical="center"/>
    </xf>
    <xf numFmtId="0" fontId="120" fillId="8" borderId="4" applyNumberFormat="0" applyAlignment="0" applyProtection="0"/>
    <xf numFmtId="0" fontId="59"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6" fillId="8" borderId="4" applyNumberFormat="0" applyAlignment="0" applyProtection="0"/>
    <xf numFmtId="0" fontId="75" fillId="24" borderId="10" applyNumberFormat="0" applyFont="0" applyAlignment="0" applyProtection="0"/>
    <xf numFmtId="0" fontId="75" fillId="24" borderId="10" applyNumberFormat="0" applyFont="0" applyAlignment="0" applyProtection="0"/>
    <xf numFmtId="0" fontId="238" fillId="0" borderId="45" applyNumberFormat="0" applyFill="0" applyAlignment="0" applyProtection="0"/>
    <xf numFmtId="0" fontId="185" fillId="0" borderId="0"/>
    <xf numFmtId="0" fontId="58" fillId="0" borderId="0"/>
    <xf numFmtId="0" fontId="105" fillId="5" borderId="0" applyNumberFormat="0" applyBorder="0" applyAlignment="0" applyProtection="0"/>
    <xf numFmtId="0" fontId="74" fillId="0" borderId="0"/>
    <xf numFmtId="0" fontId="190" fillId="58" borderId="39">
      <alignment horizontal="center" vertical="center"/>
    </xf>
    <xf numFmtId="219" fontId="126" fillId="8" borderId="4" applyNumberFormat="0" applyAlignment="0" applyProtection="0"/>
    <xf numFmtId="49" fontId="104" fillId="0" borderId="39">
      <alignment horizontal="center" vertical="center" wrapText="1"/>
    </xf>
    <xf numFmtId="0" fontId="133" fillId="0" borderId="13" applyNumberFormat="0" applyFill="0" applyAlignment="0" applyProtection="0"/>
    <xf numFmtId="0" fontId="141" fillId="7" borderId="0" applyNumberFormat="0" applyBorder="0" applyAlignment="0" applyProtection="0"/>
    <xf numFmtId="0" fontId="75" fillId="24" borderId="10" applyNumberFormat="0" applyFont="0" applyAlignment="0" applyProtection="0"/>
    <xf numFmtId="0" fontId="128" fillId="21" borderId="4" applyNumberFormat="0" applyAlignment="0" applyProtection="0"/>
    <xf numFmtId="0" fontId="7" fillId="43" borderId="0" applyNumberFormat="0" applyBorder="0" applyAlignment="0" applyProtection="0"/>
    <xf numFmtId="0" fontId="184" fillId="24" borderId="10" applyNumberFormat="0" applyFont="0" applyAlignment="0" applyProtection="0"/>
    <xf numFmtId="49" fontId="58" fillId="0" borderId="39">
      <alignment horizontal="left" vertical="center"/>
      <protection locked="0"/>
    </xf>
    <xf numFmtId="0" fontId="288" fillId="57" borderId="39">
      <alignment horizontal="right" vertical="center"/>
    </xf>
    <xf numFmtId="4" fontId="62" fillId="61" borderId="39">
      <alignment horizontal="right" vertical="center"/>
      <protection locked="0"/>
    </xf>
    <xf numFmtId="49" fontId="260" fillId="0" borderId="39">
      <alignment horizontal="left" vertical="center" wrapText="1"/>
      <protection locked="0"/>
    </xf>
    <xf numFmtId="0" fontId="126" fillId="8" borderId="4" applyNumberFormat="0" applyAlignment="0" applyProtection="0"/>
    <xf numFmtId="0" fontId="75" fillId="24" borderId="10" applyNumberFormat="0" applyFont="0" applyAlignment="0" applyProtection="0"/>
    <xf numFmtId="232"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89" fillId="0" borderId="13" applyNumberFormat="0" applyFill="0" applyAlignment="0" applyProtection="0"/>
    <xf numFmtId="0" fontId="7" fillId="0" borderId="0"/>
    <xf numFmtId="0" fontId="127" fillId="25" borderId="11" applyNumberFormat="0" applyAlignment="0" applyProtection="0"/>
    <xf numFmtId="0" fontId="192" fillId="57" borderId="39"/>
    <xf numFmtId="0" fontId="133" fillId="0" borderId="13" applyNumberFormat="0" applyFill="0" applyAlignment="0" applyProtection="0"/>
    <xf numFmtId="43" fontId="29" fillId="0" borderId="0" applyFont="0" applyFill="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29" fillId="0" borderId="0"/>
    <xf numFmtId="0" fontId="7" fillId="0" borderId="0"/>
    <xf numFmtId="0" fontId="75" fillId="9" borderId="0" applyNumberFormat="0" applyBorder="0" applyAlignment="0" applyProtection="0"/>
    <xf numFmtId="0" fontId="59" fillId="24" borderId="10" applyNumberFormat="0" applyFont="0" applyAlignment="0" applyProtection="0"/>
    <xf numFmtId="0" fontId="271" fillId="21" borderId="4" applyNumberFormat="0" applyAlignment="0" applyProtection="0"/>
    <xf numFmtId="0" fontId="7" fillId="0" borderId="0"/>
    <xf numFmtId="202" fontId="204" fillId="0" borderId="0">
      <protection locked="0"/>
    </xf>
    <xf numFmtId="0" fontId="7" fillId="0" borderId="0"/>
    <xf numFmtId="0" fontId="184" fillId="0" borderId="0"/>
    <xf numFmtId="0" fontId="75" fillId="12" borderId="0" applyNumberFormat="0" applyBorder="0" applyAlignment="0" applyProtection="0"/>
    <xf numFmtId="0" fontId="257" fillId="0" borderId="29" applyNumberFormat="0" applyFill="0" applyAlignment="0" applyProtection="0"/>
    <xf numFmtId="0" fontId="301" fillId="7" borderId="54" applyNumberFormat="0" applyAlignment="0" applyProtection="0"/>
    <xf numFmtId="49" fontId="95" fillId="0" borderId="39">
      <alignment horizontal="left" vertical="center"/>
    </xf>
    <xf numFmtId="0" fontId="128" fillId="25" borderId="4" applyNumberFormat="0" applyAlignment="0" applyProtection="0"/>
    <xf numFmtId="0" fontId="133" fillId="0" borderId="13" applyNumberFormat="0" applyFill="0" applyAlignment="0" applyProtection="0"/>
    <xf numFmtId="0" fontId="263" fillId="59" borderId="39">
      <alignment horizontal="left" vertical="center"/>
    </xf>
    <xf numFmtId="0" fontId="29" fillId="0" borderId="0"/>
    <xf numFmtId="0" fontId="7" fillId="0" borderId="0"/>
    <xf numFmtId="202" fontId="75" fillId="4" borderId="0" applyNumberFormat="0" applyBorder="0" applyAlignment="0" applyProtection="0"/>
    <xf numFmtId="0" fontId="182" fillId="24" borderId="10" applyNumberFormat="0" applyFont="0" applyAlignment="0" applyProtection="0"/>
    <xf numFmtId="0" fontId="59" fillId="24" borderId="10" applyNumberFormat="0" applyFont="0" applyAlignment="0" applyProtection="0"/>
    <xf numFmtId="0" fontId="75" fillId="5" borderId="0" applyNumberFormat="0" applyBorder="0" applyAlignment="0" applyProtection="0"/>
    <xf numFmtId="0" fontId="7" fillId="0" borderId="0"/>
    <xf numFmtId="0" fontId="59" fillId="0" borderId="0"/>
    <xf numFmtId="0" fontId="58" fillId="0" borderId="0"/>
    <xf numFmtId="0" fontId="7" fillId="0" borderId="0"/>
    <xf numFmtId="0" fontId="110" fillId="21" borderId="4" applyNumberFormat="0" applyAlignment="0" applyProtection="0"/>
    <xf numFmtId="0" fontId="7" fillId="0" borderId="0"/>
    <xf numFmtId="0" fontId="142" fillId="0" borderId="0"/>
    <xf numFmtId="195" fontId="185" fillId="0" borderId="0" applyFont="0" applyFill="0" applyBorder="0" applyAlignment="0" applyProtection="0"/>
    <xf numFmtId="196" fontId="185" fillId="0" borderId="0" applyFont="0" applyFill="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219" fontId="123" fillId="21" borderId="11" applyNumberFormat="0" applyAlignment="0" applyProtection="0"/>
    <xf numFmtId="0" fontId="75" fillId="8" borderId="0" applyNumberFormat="0" applyBorder="0" applyAlignment="0" applyProtection="0"/>
    <xf numFmtId="0" fontId="75" fillId="23"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4" fontId="62" fillId="61" borderId="39">
      <alignment horizontal="right" vertical="center"/>
      <protection locked="0"/>
    </xf>
    <xf numFmtId="0" fontId="107" fillId="10" borderId="0" applyNumberFormat="0" applyBorder="0" applyAlignment="0" applyProtection="0"/>
    <xf numFmtId="0" fontId="75" fillId="6" borderId="0" applyNumberFormat="0" applyBorder="0" applyAlignment="0" applyProtection="0"/>
    <xf numFmtId="0" fontId="59" fillId="57" borderId="39">
      <alignment horizontal="left" vertical="center"/>
    </xf>
    <xf numFmtId="41" fontId="197"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0" fontId="197" fillId="0" borderId="0" applyFont="0" applyFill="0" applyBorder="0" applyAlignment="0" applyProtection="0"/>
    <xf numFmtId="185" fontId="112" fillId="0" borderId="0">
      <protection locked="0"/>
    </xf>
    <xf numFmtId="185" fontId="112" fillId="0" borderId="0">
      <protection locked="0"/>
    </xf>
    <xf numFmtId="185" fontId="118" fillId="0" borderId="0">
      <protection locked="0"/>
    </xf>
    <xf numFmtId="185" fontId="118" fillId="0" borderId="0">
      <protection locked="0"/>
    </xf>
    <xf numFmtId="202" fontId="126" fillId="8" borderId="4" applyNumberFormat="0" applyAlignment="0" applyProtection="0"/>
    <xf numFmtId="49" fontId="260" fillId="0" borderId="39">
      <alignment horizontal="center" vertical="center"/>
      <protection locked="0"/>
    </xf>
    <xf numFmtId="0" fontId="141" fillId="5" borderId="0" applyNumberFormat="0" applyBorder="0" applyAlignment="0" applyProtection="0"/>
    <xf numFmtId="0" fontId="79" fillId="0" borderId="0"/>
    <xf numFmtId="0" fontId="185" fillId="0" borderId="0"/>
    <xf numFmtId="0" fontId="79" fillId="0" borderId="0"/>
    <xf numFmtId="185" fontId="112" fillId="0" borderId="44">
      <protection locked="0"/>
    </xf>
    <xf numFmtId="0" fontId="107" fillId="62"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63" borderId="0" applyNumberFormat="0" applyBorder="0" applyAlignment="0" applyProtection="0"/>
    <xf numFmtId="0" fontId="107" fillId="18"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238" fillId="0" borderId="45" applyNumberFormat="0" applyFill="0" applyAlignment="0" applyProtection="0"/>
    <xf numFmtId="0" fontId="239" fillId="0" borderId="46" applyNumberFormat="0" applyFill="0" applyAlignment="0" applyProtection="0"/>
    <xf numFmtId="0" fontId="233" fillId="0" borderId="47" applyNumberFormat="0" applyFill="0" applyAlignment="0" applyProtection="0"/>
    <xf numFmtId="0" fontId="233" fillId="0" borderId="0" applyNumberFormat="0" applyFill="0" applyBorder="0" applyAlignment="0" applyProtection="0"/>
    <xf numFmtId="0" fontId="133" fillId="0" borderId="48" applyNumberFormat="0" applyFill="0" applyAlignment="0" applyProtection="0"/>
    <xf numFmtId="0" fontId="240" fillId="0" borderId="0" applyNumberFormat="0" applyFill="0" applyBorder="0" applyAlignment="0" applyProtection="0"/>
    <xf numFmtId="0" fontId="241" fillId="23" borderId="0" applyNumberFormat="0" applyBorder="0" applyAlignment="0" applyProtection="0"/>
    <xf numFmtId="0" fontId="75" fillId="0" borderId="0"/>
    <xf numFmtId="0" fontId="75" fillId="0" borderId="0"/>
    <xf numFmtId="0" fontId="120" fillId="8" borderId="4" applyNumberFormat="0" applyAlignment="0" applyProtection="0"/>
    <xf numFmtId="0" fontId="137" fillId="6" borderId="0" applyNumberFormat="0" applyBorder="0" applyAlignment="0" applyProtection="0"/>
    <xf numFmtId="0" fontId="264" fillId="24" borderId="10" applyNumberFormat="0" applyFont="0" applyAlignment="0" applyProtection="0"/>
    <xf numFmtId="9" fontId="75" fillId="0" borderId="0" applyFont="0" applyFill="0" applyBorder="0" applyAlignment="0" applyProtection="0"/>
    <xf numFmtId="0" fontId="140" fillId="0" borderId="49" applyNumberFormat="0" applyFill="0" applyAlignment="0" applyProtection="0"/>
    <xf numFmtId="179" fontId="75" fillId="0" borderId="0" applyFont="0" applyFill="0" applyBorder="0" applyAlignment="0" applyProtection="0"/>
    <xf numFmtId="0" fontId="141" fillId="7" borderId="0" applyNumberFormat="0" applyBorder="0" applyAlignment="0" applyProtection="0"/>
    <xf numFmtId="219" fontId="133" fillId="0" borderId="13" applyNumberFormat="0" applyFill="0" applyAlignment="0" applyProtection="0"/>
    <xf numFmtId="0" fontId="7" fillId="0" borderId="0"/>
    <xf numFmtId="9" fontId="59" fillId="0" borderId="0" applyFont="0" applyFill="0" applyBorder="0" applyAlignment="0" applyProtection="0"/>
    <xf numFmtId="43" fontId="10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0" borderId="0"/>
    <xf numFmtId="0" fontId="7" fillId="0" borderId="0"/>
    <xf numFmtId="0" fontId="7" fillId="0" borderId="0"/>
    <xf numFmtId="43" fontId="197" fillId="0" borderId="0" applyFont="0" applyFill="0" applyBorder="0" applyAlignment="0" applyProtection="0"/>
    <xf numFmtId="49" fontId="305" fillId="57" borderId="39">
      <alignment horizontal="left" vertical="center"/>
    </xf>
    <xf numFmtId="202" fontId="75" fillId="9" borderId="0" applyNumberFormat="0" applyBorder="0" applyAlignment="0" applyProtection="0"/>
    <xf numFmtId="0" fontId="127" fillId="21" borderId="11" applyNumberFormat="0" applyAlignment="0" applyProtection="0"/>
    <xf numFmtId="0" fontId="141" fillId="5" borderId="0" applyNumberFormat="0" applyBorder="0" applyAlignment="0" applyProtection="0"/>
    <xf numFmtId="219" fontId="127" fillId="21" borderId="11" applyNumberFormat="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23" fillId="21" borderId="11" applyNumberFormat="0" applyAlignment="0" applyProtection="0"/>
    <xf numFmtId="0" fontId="180" fillId="0" borderId="13" applyNumberFormat="0" applyFill="0" applyAlignment="0" applyProtection="0"/>
    <xf numFmtId="0" fontId="75" fillId="24" borderId="10" applyNumberFormat="0" applyFont="0" applyAlignment="0" applyProtection="0"/>
    <xf numFmtId="43" fontId="79" fillId="0" borderId="0" applyFont="0" applyFill="0" applyBorder="0" applyAlignment="0" applyProtection="0"/>
    <xf numFmtId="0" fontId="7" fillId="0" borderId="0"/>
    <xf numFmtId="0" fontId="107" fillId="62" borderId="0" applyNumberFormat="0" applyBorder="0" applyAlignment="0" applyProtection="0"/>
    <xf numFmtId="202" fontId="110" fillId="21" borderId="4" applyNumberFormat="0" applyAlignment="0" applyProtection="0"/>
    <xf numFmtId="0" fontId="105" fillId="0" borderId="0"/>
    <xf numFmtId="0" fontId="233" fillId="0" borderId="0" applyNumberFormat="0" applyFill="0" applyBorder="0" applyAlignment="0" applyProtection="0"/>
    <xf numFmtId="0" fontId="75" fillId="11" borderId="0" applyNumberFormat="0" applyBorder="0" applyAlignment="0" applyProtection="0"/>
    <xf numFmtId="0" fontId="120" fillId="8" borderId="4" applyNumberFormat="0" applyAlignment="0" applyProtection="0"/>
    <xf numFmtId="0" fontId="126" fillId="8" borderId="4" applyNumberFormat="0" applyAlignment="0" applyProtection="0"/>
    <xf numFmtId="43" fontId="203" fillId="0" borderId="0" applyFont="0" applyFill="0" applyBorder="0" applyAlignment="0" applyProtection="0"/>
    <xf numFmtId="0" fontId="110" fillId="21" borderId="4" applyNumberFormat="0" applyAlignment="0" applyProtection="0"/>
    <xf numFmtId="0" fontId="271" fillId="21" borderId="4" applyNumberFormat="0" applyAlignment="0" applyProtection="0"/>
    <xf numFmtId="0" fontId="75" fillId="24" borderId="0" applyNumberFormat="0" applyBorder="0" applyAlignment="0" applyProtection="0"/>
    <xf numFmtId="0" fontId="288" fillId="57" borderId="39">
      <alignment horizontal="right" vertical="center"/>
    </xf>
    <xf numFmtId="0" fontId="64" fillId="24" borderId="10" applyNumberFormat="0" applyFont="0" applyAlignment="0" applyProtection="0"/>
    <xf numFmtId="0" fontId="262" fillId="58" borderId="39">
      <alignment horizontal="center" vertical="center"/>
    </xf>
    <xf numFmtId="0" fontId="120" fillId="8" borderId="4" applyNumberFormat="0" applyAlignment="0" applyProtection="0"/>
    <xf numFmtId="49" fontId="58" fillId="0" borderId="39">
      <alignment horizontal="left" vertical="center"/>
      <protection locked="0"/>
    </xf>
    <xf numFmtId="219" fontId="123" fillId="21" borderId="11" applyNumberFormat="0" applyAlignment="0" applyProtection="0"/>
    <xf numFmtId="0" fontId="137" fillId="4" borderId="0" applyNumberFormat="0" applyBorder="0" applyAlignment="0" applyProtection="0"/>
    <xf numFmtId="219" fontId="128" fillId="21" borderId="4" applyNumberFormat="0" applyAlignment="0" applyProtection="0"/>
    <xf numFmtId="0" fontId="75" fillId="4" borderId="0" applyNumberFormat="0" applyBorder="0" applyAlignment="0" applyProtection="0"/>
    <xf numFmtId="49" fontId="308" fillId="57" borderId="39">
      <alignment horizontal="left" vertical="center"/>
    </xf>
    <xf numFmtId="0" fontId="120" fillId="8" borderId="4" applyNumberFormat="0" applyAlignment="0" applyProtection="0"/>
    <xf numFmtId="0" fontId="75" fillId="4" borderId="0" applyNumberFormat="0" applyBorder="0" applyAlignment="0" applyProtection="0"/>
    <xf numFmtId="0" fontId="107" fillId="7" borderId="0" applyNumberFormat="0" applyBorder="0" applyAlignment="0" applyProtection="0"/>
    <xf numFmtId="0" fontId="111" fillId="22" borderId="5" applyNumberFormat="0" applyAlignment="0" applyProtection="0"/>
    <xf numFmtId="0" fontId="192" fillId="57" borderId="39">
      <alignment horizontal="left" vertical="center"/>
    </xf>
    <xf numFmtId="0" fontId="194" fillId="59" borderId="39">
      <alignment horizontal="left" vertical="center"/>
    </xf>
    <xf numFmtId="0" fontId="182" fillId="24" borderId="10" applyNumberFormat="0" applyFont="0" applyAlignment="0" applyProtection="0"/>
    <xf numFmtId="49" fontId="260" fillId="57" borderId="39">
      <alignment horizontal="left" vertical="center"/>
      <protection locked="0"/>
    </xf>
    <xf numFmtId="0" fontId="271" fillId="21" borderId="4" applyNumberFormat="0" applyAlignment="0" applyProtection="0"/>
    <xf numFmtId="0" fontId="110" fillId="21" borderId="4" applyNumberFormat="0" applyAlignment="0" applyProtection="0"/>
    <xf numFmtId="0" fontId="126" fillId="8" borderId="4" applyNumberFormat="0" applyAlignment="0" applyProtection="0"/>
    <xf numFmtId="202" fontId="126" fillId="8" borderId="4" applyNumberFormat="0" applyAlignment="0" applyProtection="0"/>
    <xf numFmtId="0" fontId="182" fillId="24" borderId="10" applyNumberFormat="0" applyFont="0" applyAlignment="0" applyProtection="0"/>
    <xf numFmtId="0" fontId="301" fillId="7" borderId="54" applyNumberFormat="0" applyAlignment="0" applyProtection="0"/>
    <xf numFmtId="0" fontId="182" fillId="24" borderId="10" applyNumberFormat="0" applyFont="0" applyAlignment="0" applyProtection="0"/>
    <xf numFmtId="9" fontId="59" fillId="0" borderId="0" applyFont="0" applyFill="0" applyBorder="0" applyAlignment="0" applyProtection="0"/>
    <xf numFmtId="0" fontId="126" fillId="8" borderId="4" applyNumberFormat="0" applyAlignment="0" applyProtection="0"/>
    <xf numFmtId="0" fontId="120" fillId="8" borderId="4" applyNumberFormat="0" applyAlignment="0" applyProtection="0"/>
    <xf numFmtId="49" fontId="260" fillId="0" borderId="39">
      <alignment horizontal="center" vertical="center"/>
      <protection locked="0"/>
    </xf>
    <xf numFmtId="1" fontId="190" fillId="57" borderId="39">
      <alignment horizontal="right" vertical="center"/>
    </xf>
    <xf numFmtId="0" fontId="123" fillId="21" borderId="11" applyNumberFormat="0" applyAlignment="0" applyProtection="0"/>
    <xf numFmtId="49" fontId="303" fillId="57" borderId="39">
      <alignment horizontal="left" vertical="center"/>
    </xf>
    <xf numFmtId="0" fontId="107" fillId="12" borderId="0" applyNumberFormat="0" applyBorder="0" applyAlignment="0" applyProtection="0"/>
    <xf numFmtId="0" fontId="201" fillId="0" borderId="0"/>
    <xf numFmtId="0" fontId="107" fillId="4" borderId="0" applyNumberFormat="0" applyBorder="0" applyAlignment="0" applyProtection="0"/>
    <xf numFmtId="0" fontId="182" fillId="24" borderId="10" applyNumberFormat="0" applyFont="0" applyAlignment="0" applyProtection="0"/>
    <xf numFmtId="0" fontId="258" fillId="0" borderId="0" applyNumberFormat="0" applyFill="0" applyBorder="0" applyAlignment="0" applyProtection="0"/>
    <xf numFmtId="0" fontId="110" fillId="21" borderId="4" applyNumberFormat="0" applyAlignment="0" applyProtection="0"/>
    <xf numFmtId="49" fontId="260" fillId="0" borderId="39">
      <alignment horizontal="center" vertical="center"/>
      <protection locked="0"/>
    </xf>
    <xf numFmtId="0" fontId="58" fillId="0" borderId="0"/>
    <xf numFmtId="0" fontId="160" fillId="48" borderId="0" applyNumberFormat="0" applyBorder="0" applyAlignment="0" applyProtection="0"/>
    <xf numFmtId="0" fontId="194" fillId="59" borderId="39">
      <alignment horizontal="left" vertical="center"/>
    </xf>
    <xf numFmtId="0" fontId="58" fillId="0" borderId="0"/>
    <xf numFmtId="0" fontId="137" fillId="4" borderId="0" applyNumberFormat="0" applyBorder="0" applyAlignment="0" applyProtection="0"/>
    <xf numFmtId="0" fontId="233" fillId="0" borderId="47" applyNumberFormat="0" applyFill="0" applyAlignment="0" applyProtection="0"/>
    <xf numFmtId="0" fontId="59" fillId="24" borderId="10" applyNumberFormat="0" applyFont="0" applyAlignment="0" applyProtection="0"/>
    <xf numFmtId="0" fontId="271" fillId="21" borderId="4" applyNumberFormat="0" applyAlignment="0" applyProtection="0"/>
    <xf numFmtId="0" fontId="110" fillId="21" borderId="4" applyNumberFormat="0" applyAlignment="0" applyProtection="0"/>
    <xf numFmtId="0" fontId="75" fillId="24" borderId="10" applyNumberFormat="0" applyFont="0" applyAlignment="0" applyProtection="0"/>
    <xf numFmtId="0" fontId="107" fillId="20" borderId="0" applyNumberFormat="0" applyBorder="0" applyAlignment="0" applyProtection="0"/>
    <xf numFmtId="0" fontId="225" fillId="0" borderId="0" applyNumberFormat="0" applyFill="0" applyBorder="0" applyAlignment="0" applyProtection="0"/>
    <xf numFmtId="4" fontId="284" fillId="0" borderId="39">
      <alignment horizontal="right" vertical="center"/>
    </xf>
    <xf numFmtId="0" fontId="120" fillId="8" borderId="4" applyNumberFormat="0" applyAlignment="0" applyProtection="0"/>
    <xf numFmtId="0" fontId="89" fillId="0" borderId="13" applyNumberFormat="0" applyFill="0" applyAlignment="0" applyProtection="0"/>
    <xf numFmtId="0" fontId="271" fillId="21" borderId="4" applyNumberFormat="0" applyAlignment="0" applyProtection="0"/>
    <xf numFmtId="0" fontId="270" fillId="21" borderId="11" applyNumberFormat="0" applyAlignment="0" applyProtection="0"/>
    <xf numFmtId="232" fontId="126" fillId="8" borderId="4" applyNumberFormat="0" applyAlignment="0" applyProtection="0"/>
    <xf numFmtId="202" fontId="182" fillId="24" borderId="10" applyNumberFormat="0" applyFont="0" applyAlignment="0" applyProtection="0"/>
    <xf numFmtId="0" fontId="128" fillId="21" borderId="4" applyNumberFormat="0" applyAlignment="0" applyProtection="0"/>
    <xf numFmtId="0" fontId="238" fillId="0" borderId="45" applyNumberFormat="0" applyFill="0" applyAlignment="0" applyProtection="0"/>
    <xf numFmtId="0" fontId="123" fillId="21" borderId="11" applyNumberFormat="0" applyAlignment="0" applyProtection="0"/>
    <xf numFmtId="49" fontId="260" fillId="0" borderId="39">
      <alignment horizontal="center" vertical="center"/>
      <protection locked="0"/>
    </xf>
    <xf numFmtId="0" fontId="301" fillId="7" borderId="54" applyNumberFormat="0" applyAlignment="0" applyProtection="0"/>
    <xf numFmtId="0" fontId="271" fillId="21" borderId="4" applyNumberFormat="0" applyAlignment="0" applyProtection="0"/>
    <xf numFmtId="0" fontId="180" fillId="0" borderId="13" applyNumberFormat="0" applyFill="0" applyAlignment="0" applyProtection="0"/>
    <xf numFmtId="49" fontId="305" fillId="57" borderId="39">
      <alignment horizontal="left" vertical="center"/>
      <protection locked="0"/>
    </xf>
    <xf numFmtId="0" fontId="123" fillId="21" borderId="11" applyNumberFormat="0" applyAlignment="0" applyProtection="0"/>
    <xf numFmtId="0" fontId="190" fillId="58" borderId="39">
      <alignment horizontal="left" vertical="center"/>
    </xf>
    <xf numFmtId="0" fontId="271" fillId="21" borderId="4" applyNumberFormat="0" applyAlignment="0" applyProtection="0"/>
    <xf numFmtId="0" fontId="133" fillId="0" borderId="13" applyNumberFormat="0" applyFill="0" applyAlignment="0" applyProtection="0"/>
    <xf numFmtId="0" fontId="264" fillId="24" borderId="10" applyNumberFormat="0" applyFont="0" applyAlignment="0" applyProtection="0"/>
    <xf numFmtId="0" fontId="59" fillId="24" borderId="10" applyNumberFormat="0" applyFont="0" applyAlignment="0" applyProtection="0"/>
    <xf numFmtId="49" fontId="304" fillId="57" borderId="39">
      <alignment horizontal="left" vertical="center"/>
      <protection locked="0"/>
    </xf>
    <xf numFmtId="0" fontId="127" fillId="21" borderId="11" applyNumberFormat="0" applyAlignment="0" applyProtection="0"/>
    <xf numFmtId="0" fontId="117" fillId="0" borderId="0" applyNumberFormat="0" applyFill="0" applyBorder="0" applyAlignment="0" applyProtection="0"/>
    <xf numFmtId="0" fontId="107" fillId="15" borderId="0" applyNumberFormat="0" applyBorder="0" applyAlignment="0" applyProtection="0"/>
    <xf numFmtId="0" fontId="120" fillId="8" borderId="4" applyNumberFormat="0" applyAlignment="0" applyProtection="0"/>
    <xf numFmtId="0" fontId="194" fillId="59" borderId="39">
      <alignment horizontal="left" vertical="center"/>
    </xf>
    <xf numFmtId="43" fontId="197" fillId="0" borderId="0" applyFont="0" applyFill="0" applyBorder="0" applyAlignment="0" applyProtection="0"/>
    <xf numFmtId="43" fontId="197" fillId="0" borderId="0" applyFont="0" applyFill="0" applyBorder="0" applyAlignment="0" applyProtection="0"/>
    <xf numFmtId="190" fontId="103" fillId="0" borderId="0" applyFont="0" applyFill="0" applyBorder="0" applyAlignment="0" applyProtection="0"/>
    <xf numFmtId="0" fontId="110" fillId="21" borderId="4" applyNumberFormat="0" applyAlignment="0" applyProtection="0"/>
    <xf numFmtId="0" fontId="107" fillId="15" borderId="0" applyNumberFormat="0" applyBorder="0" applyAlignment="0" applyProtection="0"/>
    <xf numFmtId="0" fontId="7" fillId="0" borderId="0"/>
    <xf numFmtId="0" fontId="59" fillId="24" borderId="10" applyNumberFormat="0" applyFont="0" applyAlignment="0" applyProtection="0"/>
    <xf numFmtId="49" fontId="104" fillId="0" borderId="39">
      <alignment horizontal="center" vertical="center" wrapText="1"/>
    </xf>
    <xf numFmtId="0" fontId="105" fillId="0" borderId="0"/>
    <xf numFmtId="202" fontId="123" fillId="21" borderId="11" applyNumberFormat="0" applyAlignment="0" applyProtection="0"/>
    <xf numFmtId="0" fontId="75" fillId="5" borderId="0" applyNumberFormat="0" applyBorder="0" applyAlignment="0" applyProtection="0"/>
    <xf numFmtId="0" fontId="107" fillId="14" borderId="0" applyNumberFormat="0" applyBorder="0" applyAlignment="0" applyProtection="0"/>
    <xf numFmtId="1" fontId="190" fillId="57" borderId="39">
      <alignment horizontal="right" vertical="center"/>
    </xf>
    <xf numFmtId="49" fontId="304" fillId="57" borderId="39">
      <alignment horizontal="left" vertical="center"/>
    </xf>
    <xf numFmtId="0" fontId="133" fillId="0" borderId="13" applyNumberFormat="0" applyFill="0" applyAlignment="0" applyProtection="0"/>
    <xf numFmtId="0" fontId="128" fillId="21" borderId="4" applyNumberFormat="0" applyAlignment="0" applyProtection="0"/>
    <xf numFmtId="0" fontId="107" fillId="15" borderId="0" applyNumberFormat="0" applyBorder="0" applyAlignment="0" applyProtection="0"/>
    <xf numFmtId="0" fontId="128" fillId="21" borderId="4" applyNumberFormat="0" applyAlignment="0" applyProtection="0"/>
    <xf numFmtId="0" fontId="182" fillId="24" borderId="10" applyNumberFormat="0" applyFont="0" applyAlignment="0" applyProtection="0"/>
    <xf numFmtId="0" fontId="107" fillId="10" borderId="0" applyNumberFormat="0" applyBorder="0" applyAlignment="0" applyProtection="0"/>
    <xf numFmtId="0" fontId="123" fillId="21" borderId="11" applyNumberFormat="0" applyAlignment="0" applyProtection="0"/>
    <xf numFmtId="0" fontId="160" fillId="45" borderId="0" applyNumberFormat="0" applyBorder="0" applyAlignment="0" applyProtection="0"/>
    <xf numFmtId="0" fontId="132" fillId="0" borderId="0" applyNumberFormat="0" applyFill="0" applyBorder="0" applyAlignment="0" applyProtection="0"/>
    <xf numFmtId="0" fontId="230" fillId="25" borderId="4" applyNumberFormat="0" applyAlignment="0" applyProtection="0"/>
    <xf numFmtId="0" fontId="75" fillId="9" borderId="0" applyNumberFormat="0" applyBorder="0" applyAlignment="0" applyProtection="0"/>
    <xf numFmtId="0" fontId="120" fillId="8" borderId="4" applyNumberFormat="0" applyAlignment="0" applyProtection="0"/>
    <xf numFmtId="0" fontId="110" fillId="21" borderId="4" applyNumberFormat="0" applyAlignment="0" applyProtection="0"/>
    <xf numFmtId="202" fontId="120" fillId="8" borderId="4" applyNumberFormat="0" applyAlignment="0" applyProtection="0"/>
    <xf numFmtId="0" fontId="127" fillId="21" borderId="11" applyNumberFormat="0" applyAlignment="0" applyProtection="0"/>
    <xf numFmtId="0" fontId="59" fillId="24" borderId="10" applyNumberFormat="0" applyFont="0" applyAlignment="0" applyProtection="0"/>
    <xf numFmtId="202" fontId="58" fillId="0" borderId="0"/>
    <xf numFmtId="0" fontId="75" fillId="7" borderId="0" applyNumberFormat="0" applyBorder="0" applyAlignment="0" applyProtection="0"/>
    <xf numFmtId="0" fontId="7" fillId="42" borderId="0" applyNumberFormat="0" applyBorder="0" applyAlignment="0" applyProtection="0"/>
    <xf numFmtId="0" fontId="105" fillId="0" borderId="0"/>
    <xf numFmtId="49" fontId="58" fillId="0" borderId="39">
      <alignment horizontal="left" vertical="center"/>
      <protection locked="0"/>
    </xf>
    <xf numFmtId="49" fontId="104" fillId="0" borderId="39">
      <alignment horizontal="center" vertical="center" wrapText="1"/>
    </xf>
    <xf numFmtId="49" fontId="58" fillId="0" borderId="39">
      <alignment horizontal="left" vertical="center"/>
      <protection locked="0"/>
    </xf>
    <xf numFmtId="0" fontId="58" fillId="0" borderId="0"/>
    <xf numFmtId="0" fontId="75" fillId="6" borderId="0" applyNumberFormat="0" applyBorder="0" applyAlignment="0" applyProtection="0"/>
    <xf numFmtId="0" fontId="75" fillId="9" borderId="0" applyNumberFormat="0" applyBorder="0" applyAlignment="0" applyProtection="0"/>
    <xf numFmtId="0" fontId="107" fillId="7" borderId="0" applyNumberFormat="0" applyBorder="0" applyAlignment="0" applyProtection="0"/>
    <xf numFmtId="0" fontId="180" fillId="0" borderId="13" applyNumberFormat="0" applyFill="0" applyAlignment="0" applyProtection="0"/>
    <xf numFmtId="0" fontId="126" fillId="8" borderId="4" applyNumberFormat="0" applyAlignment="0" applyProtection="0"/>
    <xf numFmtId="0" fontId="58" fillId="24" borderId="10" applyNumberFormat="0" applyFont="0" applyAlignment="0" applyProtection="0"/>
    <xf numFmtId="49" fontId="310" fillId="0" borderId="39">
      <alignment horizontal="left" vertical="center"/>
      <protection locked="0"/>
    </xf>
    <xf numFmtId="0" fontId="128" fillId="21" borderId="4" applyNumberFormat="0" applyAlignment="0" applyProtection="0"/>
    <xf numFmtId="0" fontId="7" fillId="0" borderId="0"/>
    <xf numFmtId="0" fontId="7" fillId="0" borderId="0"/>
    <xf numFmtId="0" fontId="7" fillId="0" borderId="0"/>
    <xf numFmtId="0" fontId="180" fillId="0" borderId="13" applyNumberFormat="0" applyFill="0" applyAlignment="0" applyProtection="0"/>
    <xf numFmtId="49" fontId="95" fillId="0" borderId="39">
      <alignment horizontal="left" vertical="center"/>
    </xf>
    <xf numFmtId="0" fontId="105" fillId="0" borderId="0"/>
    <xf numFmtId="0" fontId="107" fillId="18" borderId="0" applyNumberFormat="0" applyBorder="0" applyAlignment="0" applyProtection="0"/>
    <xf numFmtId="0" fontId="126" fillId="23" borderId="4" applyNumberFormat="0" applyAlignment="0" applyProtection="0"/>
    <xf numFmtId="1" fontId="190" fillId="57" borderId="39">
      <alignment horizontal="right" vertical="center"/>
    </xf>
    <xf numFmtId="202" fontId="182" fillId="24" borderId="10" applyNumberFormat="0" applyFont="0" applyAlignment="0" applyProtection="0"/>
    <xf numFmtId="1" fontId="190" fillId="57" borderId="39">
      <alignment horizontal="right" vertical="center"/>
    </xf>
    <xf numFmtId="49" fontId="310" fillId="0" borderId="39">
      <alignment horizontal="left" vertical="center"/>
      <protection locked="0"/>
    </xf>
    <xf numFmtId="0" fontId="127" fillId="21" borderId="11" applyNumberFormat="0" applyAlignment="0" applyProtection="0"/>
    <xf numFmtId="183" fontId="103" fillId="0" borderId="0" applyFont="0" applyFill="0" applyBorder="0" applyAlignment="0" applyProtection="0"/>
    <xf numFmtId="202" fontId="75" fillId="6" borderId="0" applyNumberFormat="0" applyBorder="0" applyAlignment="0" applyProtection="0"/>
    <xf numFmtId="219" fontId="123" fillId="21" borderId="11" applyNumberFormat="0" applyAlignment="0" applyProtection="0"/>
    <xf numFmtId="0" fontId="133" fillId="0" borderId="13" applyNumberFormat="0" applyFill="0" applyAlignment="0" applyProtection="0"/>
    <xf numFmtId="49" fontId="58" fillId="0" borderId="39">
      <alignment horizontal="left" vertical="center"/>
      <protection locked="0"/>
    </xf>
    <xf numFmtId="0" fontId="133" fillId="0" borderId="48" applyNumberFormat="0" applyFill="0" applyAlignment="0" applyProtection="0"/>
    <xf numFmtId="0" fontId="110" fillId="21" borderId="4" applyNumberFormat="0" applyAlignment="0" applyProtection="0"/>
    <xf numFmtId="0" fontId="59" fillId="57" borderId="39">
      <alignment horizontal="left" vertical="center"/>
    </xf>
    <xf numFmtId="219" fontId="110" fillId="21" borderId="4" applyNumberFormat="0" applyAlignment="0" applyProtection="0"/>
    <xf numFmtId="0" fontId="110" fillId="21" borderId="4" applyNumberFormat="0" applyAlignment="0" applyProtection="0"/>
    <xf numFmtId="49" fontId="260" fillId="0" borderId="39">
      <alignment horizontal="center" vertical="center"/>
      <protection locked="0"/>
    </xf>
    <xf numFmtId="0" fontId="106" fillId="13" borderId="0" applyNumberFormat="0" applyBorder="0" applyAlignment="0" applyProtection="0"/>
    <xf numFmtId="202" fontId="120" fillId="8" borderId="4" applyNumberFormat="0" applyAlignment="0" applyProtection="0"/>
    <xf numFmtId="0" fontId="128" fillId="25" borderId="4" applyNumberFormat="0" applyAlignment="0" applyProtection="0"/>
    <xf numFmtId="49" fontId="284" fillId="0" borderId="39">
      <alignment horizontal="left" vertical="center"/>
    </xf>
    <xf numFmtId="0" fontId="110" fillId="21" borderId="4" applyNumberFormat="0" applyAlignment="0" applyProtection="0"/>
    <xf numFmtId="0" fontId="75" fillId="7" borderId="0" applyNumberFormat="0" applyBorder="0" applyAlignment="0" applyProtection="0"/>
    <xf numFmtId="202" fontId="123" fillId="21" borderId="11" applyNumberFormat="0" applyAlignment="0" applyProtection="0"/>
    <xf numFmtId="49" fontId="58" fillId="0" borderId="39">
      <alignment horizontal="left" vertical="center"/>
      <protection locked="0"/>
    </xf>
    <xf numFmtId="0" fontId="126" fillId="8" borderId="4" applyNumberFormat="0" applyAlignment="0" applyProtection="0"/>
    <xf numFmtId="172" fontId="79" fillId="0" borderId="0" applyFont="0" applyFill="0" applyBorder="0" applyAlignment="0" applyProtection="0"/>
    <xf numFmtId="0" fontId="110" fillId="21" borderId="4" applyNumberFormat="0" applyAlignment="0" applyProtection="0"/>
    <xf numFmtId="0" fontId="182" fillId="24" borderId="10" applyNumberFormat="0" applyFont="0" applyAlignment="0" applyProtection="0"/>
    <xf numFmtId="0" fontId="252" fillId="0" borderId="0" applyNumberFormat="0" applyFill="0" applyBorder="0" applyAlignment="0" applyProtection="0"/>
    <xf numFmtId="0" fontId="7" fillId="0" borderId="0"/>
    <xf numFmtId="0" fontId="107" fillId="12" borderId="0" applyNumberFormat="0" applyBorder="0" applyAlignment="0" applyProtection="0"/>
    <xf numFmtId="0" fontId="123" fillId="21" borderId="11" applyNumberFormat="0" applyAlignment="0" applyProtection="0"/>
    <xf numFmtId="0" fontId="107" fillId="14" borderId="0" applyNumberFormat="0" applyBorder="0" applyAlignment="0" applyProtection="0"/>
    <xf numFmtId="0" fontId="187" fillId="21" borderId="62" applyNumberFormat="0" applyFont="0" applyBorder="0" applyAlignment="0" applyProtection="0">
      <protection hidden="1"/>
    </xf>
    <xf numFmtId="0" fontId="107" fillId="13" borderId="0" applyNumberFormat="0" applyBorder="0" applyAlignment="0" applyProtection="0"/>
    <xf numFmtId="0" fontId="110" fillId="21" borderId="4" applyNumberFormat="0" applyAlignment="0" applyProtection="0"/>
    <xf numFmtId="0" fontId="75" fillId="11" borderId="0" applyNumberFormat="0" applyBorder="0" applyAlignment="0" applyProtection="0"/>
    <xf numFmtId="0" fontId="105" fillId="0" borderId="0"/>
    <xf numFmtId="0" fontId="107" fillId="14" borderId="0" applyNumberFormat="0" applyBorder="0" applyAlignment="0" applyProtection="0"/>
    <xf numFmtId="4" fontId="310" fillId="0" borderId="39">
      <alignment horizontal="right" vertical="center"/>
      <protection locked="0"/>
    </xf>
    <xf numFmtId="49" fontId="307" fillId="57" borderId="39">
      <alignment horizontal="left" vertical="center"/>
      <protection locked="0"/>
    </xf>
    <xf numFmtId="0" fontId="133" fillId="0" borderId="13" applyNumberFormat="0" applyFill="0" applyAlignment="0" applyProtection="0"/>
    <xf numFmtId="0" fontId="223" fillId="0" borderId="13" applyNumberFormat="0" applyFill="0" applyAlignment="0" applyProtection="0"/>
    <xf numFmtId="219" fontId="120" fillId="8" borderId="4" applyNumberFormat="0" applyAlignment="0" applyProtection="0"/>
    <xf numFmtId="219" fontId="127" fillId="21" borderId="11" applyNumberFormat="0" applyAlignment="0" applyProtection="0"/>
    <xf numFmtId="0" fontId="58" fillId="0" borderId="0"/>
    <xf numFmtId="0" fontId="263" fillId="59" borderId="39">
      <alignment horizontal="left" vertical="center"/>
    </xf>
    <xf numFmtId="0" fontId="7" fillId="0" borderId="0"/>
    <xf numFmtId="0" fontId="105" fillId="0" borderId="0"/>
    <xf numFmtId="0" fontId="75" fillId="24" borderId="10" applyNumberFormat="0" applyFont="0" applyAlignment="0" applyProtection="0"/>
    <xf numFmtId="0" fontId="110" fillId="21" borderId="4" applyNumberFormat="0" applyAlignment="0" applyProtection="0"/>
    <xf numFmtId="49" fontId="104" fillId="0" borderId="39">
      <alignment horizontal="center" vertical="center" wrapText="1"/>
    </xf>
    <xf numFmtId="0" fontId="127" fillId="21" borderId="11" applyNumberFormat="0" applyAlignment="0" applyProtection="0"/>
    <xf numFmtId="0" fontId="58" fillId="0" borderId="0"/>
    <xf numFmtId="219" fontId="128" fillId="21" borderId="4" applyNumberFormat="0" applyAlignment="0" applyProtection="0"/>
    <xf numFmtId="0" fontId="204" fillId="0" borderId="0">
      <protection locked="0"/>
    </xf>
    <xf numFmtId="0" fontId="75" fillId="8" borderId="0" applyNumberFormat="0" applyBorder="0" applyAlignment="0" applyProtection="0"/>
    <xf numFmtId="4" fontId="307" fillId="57" borderId="39">
      <alignment horizontal="right" vertical="center"/>
    </xf>
    <xf numFmtId="0" fontId="7" fillId="0" borderId="0"/>
    <xf numFmtId="0" fontId="29" fillId="55" borderId="0" applyNumberFormat="0" applyBorder="0" applyAlignment="0" applyProtection="0"/>
    <xf numFmtId="0" fontId="139" fillId="0" borderId="9" applyNumberFormat="0" applyFill="0" applyAlignment="0" applyProtection="0"/>
    <xf numFmtId="0" fontId="110" fillId="21" borderId="4" applyNumberFormat="0" applyAlignment="0" applyProtection="0"/>
    <xf numFmtId="0" fontId="123" fillId="21" borderId="11" applyNumberFormat="0" applyAlignment="0" applyProtection="0"/>
    <xf numFmtId="0" fontId="75" fillId="24" borderId="10" applyNumberFormat="0" applyFont="0" applyAlignment="0" applyProtection="0"/>
    <xf numFmtId="0" fontId="107" fillId="23" borderId="0" applyNumberFormat="0" applyBorder="0" applyAlignment="0" applyProtection="0"/>
    <xf numFmtId="0" fontId="75" fillId="3" borderId="0" applyNumberFormat="0" applyBorder="0" applyAlignment="0" applyProtection="0"/>
    <xf numFmtId="219" fontId="120" fillId="8" borderId="4" applyNumberFormat="0" applyAlignment="0" applyProtection="0"/>
    <xf numFmtId="0" fontId="120" fillId="8" borderId="4" applyNumberFormat="0" applyAlignment="0" applyProtection="0"/>
    <xf numFmtId="4" fontId="307" fillId="57" borderId="39">
      <alignment horizontal="right" vertical="center"/>
      <protection locked="0"/>
    </xf>
    <xf numFmtId="202" fontId="75" fillId="0" borderId="0"/>
    <xf numFmtId="49" fontId="260" fillId="0" borderId="39">
      <alignment horizontal="center" vertical="center"/>
      <protection locked="0"/>
    </xf>
    <xf numFmtId="202" fontId="75" fillId="0" borderId="0"/>
    <xf numFmtId="0" fontId="64" fillId="24" borderId="10" applyNumberFormat="0" applyFont="0" applyAlignment="0" applyProtection="0"/>
    <xf numFmtId="0" fontId="75" fillId="24" borderId="10" applyNumberFormat="0" applyFont="0" applyAlignment="0" applyProtection="0"/>
    <xf numFmtId="0" fontId="107" fillId="18" borderId="0" applyNumberFormat="0" applyBorder="0" applyAlignment="0" applyProtection="0"/>
    <xf numFmtId="0" fontId="133" fillId="0" borderId="13" applyNumberFormat="0" applyFill="0" applyAlignment="0" applyProtection="0"/>
    <xf numFmtId="0" fontId="182" fillId="24" borderId="10" applyNumberFormat="0" applyFont="0" applyAlignment="0" applyProtection="0"/>
    <xf numFmtId="49" fontId="284" fillId="0" borderId="39">
      <alignment horizontal="left" vertical="center"/>
      <protection locked="0"/>
    </xf>
    <xf numFmtId="0" fontId="133" fillId="0" borderId="61" applyNumberFormat="0" applyFill="0" applyAlignment="0" applyProtection="0"/>
    <xf numFmtId="49" fontId="305" fillId="57" borderId="39">
      <alignment horizontal="left" vertical="center"/>
    </xf>
    <xf numFmtId="0" fontId="107" fillId="20" borderId="0" applyNumberFormat="0" applyBorder="0" applyAlignment="0" applyProtection="0"/>
    <xf numFmtId="0" fontId="75" fillId="24" borderId="10" applyNumberFormat="0" applyFont="0" applyAlignment="0" applyProtection="0"/>
    <xf numFmtId="0" fontId="123" fillId="21" borderId="11" applyNumberFormat="0" applyAlignment="0" applyProtection="0"/>
    <xf numFmtId="0" fontId="190" fillId="58" borderId="39">
      <alignment horizontal="left" vertical="center"/>
    </xf>
    <xf numFmtId="43" fontId="29" fillId="0" borderId="0" applyFont="0" applyFill="0" applyBorder="0" applyAlignment="0" applyProtection="0"/>
    <xf numFmtId="0" fontId="75" fillId="10" borderId="0" applyNumberFormat="0" applyBorder="0" applyAlignment="0" applyProtection="0"/>
    <xf numFmtId="0" fontId="106" fillId="20" borderId="0" applyNumberFormat="0" applyBorder="0" applyAlignment="0" applyProtection="0"/>
    <xf numFmtId="0" fontId="29" fillId="0" borderId="0"/>
    <xf numFmtId="0" fontId="184" fillId="24" borderId="10" applyNumberFormat="0" applyFont="0" applyAlignment="0" applyProtection="0"/>
    <xf numFmtId="0" fontId="7" fillId="0" borderId="0"/>
    <xf numFmtId="0" fontId="126" fillId="8" borderId="4" applyNumberFormat="0" applyAlignment="0" applyProtection="0"/>
    <xf numFmtId="219" fontId="110" fillId="21" borderId="4" applyNumberFormat="0" applyAlignment="0" applyProtection="0"/>
    <xf numFmtId="0" fontId="7" fillId="34" borderId="0" applyNumberFormat="0" applyBorder="0" applyAlignment="0" applyProtection="0"/>
    <xf numFmtId="0" fontId="58" fillId="0" borderId="0"/>
    <xf numFmtId="0" fontId="133" fillId="0" borderId="13" applyNumberFormat="0" applyFill="0" applyAlignment="0" applyProtection="0"/>
    <xf numFmtId="0" fontId="191" fillId="57" borderId="39">
      <alignment horizontal="right" vertical="center"/>
    </xf>
    <xf numFmtId="0" fontId="75" fillId="23" borderId="0" applyNumberFormat="0" applyBorder="0" applyAlignment="0" applyProtection="0"/>
    <xf numFmtId="0" fontId="105" fillId="0" borderId="0"/>
    <xf numFmtId="49" fontId="58" fillId="0" borderId="39">
      <alignment horizontal="left" vertical="center"/>
      <protection locked="0"/>
    </xf>
    <xf numFmtId="219" fontId="127" fillId="21" borderId="11" applyNumberFormat="0" applyAlignment="0" applyProtection="0"/>
    <xf numFmtId="0" fontId="127" fillId="25" borderId="11" applyNumberFormat="0" applyAlignment="0" applyProtection="0"/>
    <xf numFmtId="0" fontId="75" fillId="24" borderId="0" applyNumberFormat="0" applyBorder="0" applyAlignment="0" applyProtection="0"/>
    <xf numFmtId="0" fontId="133" fillId="0" borderId="13" applyNumberFormat="0" applyFill="0" applyAlignment="0" applyProtection="0"/>
    <xf numFmtId="202" fontId="59" fillId="0" borderId="0"/>
    <xf numFmtId="0" fontId="182" fillId="24" borderId="10" applyNumberFormat="0" applyFont="0" applyAlignment="0" applyProtection="0"/>
    <xf numFmtId="0" fontId="58" fillId="24" borderId="10" applyNumberFormat="0" applyFont="0" applyAlignment="0" applyProtection="0"/>
    <xf numFmtId="0" fontId="75" fillId="8" borderId="0" applyNumberFormat="0" applyBorder="0" applyAlignment="0" applyProtection="0"/>
    <xf numFmtId="0" fontId="105" fillId="0" borderId="0"/>
    <xf numFmtId="0" fontId="133" fillId="0" borderId="61" applyNumberFormat="0" applyFill="0" applyAlignment="0" applyProtection="0"/>
    <xf numFmtId="0" fontId="75" fillId="24" borderId="10" applyNumberFormat="0" applyFont="0" applyAlignment="0" applyProtection="0"/>
    <xf numFmtId="0" fontId="29" fillId="51" borderId="0" applyNumberFormat="0" applyBorder="0" applyAlignment="0" applyProtection="0"/>
    <xf numFmtId="0" fontId="270" fillId="21" borderId="11" applyNumberFormat="0" applyAlignment="0" applyProtection="0"/>
    <xf numFmtId="0" fontId="239" fillId="0" borderId="46" applyNumberFormat="0" applyFill="0" applyAlignment="0" applyProtection="0"/>
    <xf numFmtId="0" fontId="126" fillId="8" borderId="4" applyNumberFormat="0" applyAlignment="0" applyProtection="0"/>
    <xf numFmtId="0" fontId="120" fillId="8" borderId="4" applyNumberFormat="0" applyAlignment="0" applyProtection="0"/>
    <xf numFmtId="0" fontId="253" fillId="44" borderId="0" applyNumberFormat="0" applyBorder="0" applyAlignment="0" applyProtection="0"/>
    <xf numFmtId="0" fontId="184" fillId="24" borderId="10" applyNumberFormat="0" applyFont="0" applyAlignment="0" applyProtection="0"/>
    <xf numFmtId="0" fontId="105" fillId="0" borderId="0"/>
    <xf numFmtId="219" fontId="123" fillId="21" borderId="11" applyNumberFormat="0" applyAlignment="0" applyProtection="0"/>
    <xf numFmtId="49" fontId="104" fillId="0" borderId="39">
      <alignment horizontal="center" vertical="center" wrapText="1"/>
    </xf>
    <xf numFmtId="0" fontId="182" fillId="24" borderId="10" applyNumberFormat="0" applyFont="0" applyAlignment="0" applyProtection="0"/>
    <xf numFmtId="0" fontId="7" fillId="46" borderId="0" applyNumberFormat="0" applyBorder="0" applyAlignment="0" applyProtection="0"/>
    <xf numFmtId="202" fontId="123" fillId="21" borderId="11" applyNumberFormat="0" applyAlignment="0" applyProtection="0"/>
    <xf numFmtId="0" fontId="289" fillId="57" borderId="39">
      <alignment horizontal="left" vertical="center"/>
    </xf>
    <xf numFmtId="202" fontId="107" fillId="17" borderId="0" applyNumberFormat="0" applyBorder="0" applyAlignment="0" applyProtection="0"/>
    <xf numFmtId="43" fontId="79" fillId="0" borderId="0" applyFont="0" applyFill="0" applyBorder="0" applyAlignment="0" applyProtection="0"/>
    <xf numFmtId="49" fontId="58" fillId="0" borderId="39">
      <alignment horizontal="left" vertical="center"/>
      <protection locked="0"/>
    </xf>
    <xf numFmtId="202" fontId="75" fillId="0" borderId="0"/>
    <xf numFmtId="0" fontId="127" fillId="21" borderId="11" applyNumberFormat="0" applyAlignment="0" applyProtection="0"/>
    <xf numFmtId="0" fontId="133" fillId="0" borderId="13" applyNumberFormat="0" applyFill="0" applyAlignment="0" applyProtection="0"/>
    <xf numFmtId="0" fontId="232" fillId="0" borderId="0" applyNumberFormat="0" applyFill="0" applyBorder="0" applyAlignment="0" applyProtection="0"/>
    <xf numFmtId="0" fontId="75" fillId="9" borderId="0" applyNumberFormat="0" applyBorder="0" applyAlignment="0" applyProtection="0"/>
    <xf numFmtId="49" fontId="58" fillId="0" borderId="39">
      <alignment horizontal="left" vertical="center"/>
      <protection locked="0"/>
    </xf>
    <xf numFmtId="0" fontId="110" fillId="21" borderId="4" applyNumberFormat="0" applyAlignment="0" applyProtection="0"/>
    <xf numFmtId="43" fontId="79" fillId="0" borderId="0" applyFont="0" applyFill="0" applyBorder="0" applyAlignment="0" applyProtection="0"/>
    <xf numFmtId="4" fontId="260" fillId="57" borderId="39">
      <alignment horizontal="right" vertical="center"/>
    </xf>
    <xf numFmtId="219" fontId="110" fillId="21" borderId="4" applyNumberFormat="0" applyAlignment="0" applyProtection="0"/>
    <xf numFmtId="0" fontId="59" fillId="0" borderId="0"/>
    <xf numFmtId="0" fontId="29" fillId="0" borderId="0"/>
    <xf numFmtId="0" fontId="126" fillId="8" borderId="4" applyNumberFormat="0" applyAlignment="0" applyProtection="0"/>
    <xf numFmtId="0" fontId="75" fillId="3" borderId="0" applyNumberFormat="0" applyBorder="0" applyAlignment="0" applyProtection="0"/>
    <xf numFmtId="0" fontId="107" fillId="10" borderId="0" applyNumberFormat="0" applyBorder="0" applyAlignment="0" applyProtection="0"/>
    <xf numFmtId="0" fontId="128" fillId="25" borderId="4" applyNumberFormat="0" applyAlignment="0" applyProtection="0"/>
    <xf numFmtId="0" fontId="128" fillId="21" borderId="4" applyNumberFormat="0" applyAlignment="0" applyProtection="0"/>
    <xf numFmtId="0" fontId="7" fillId="0" borderId="0"/>
    <xf numFmtId="0" fontId="58" fillId="0" borderId="0"/>
    <xf numFmtId="0" fontId="110" fillId="21" borderId="4" applyNumberFormat="0" applyAlignment="0" applyProtection="0"/>
    <xf numFmtId="0" fontId="133" fillId="0" borderId="61" applyNumberFormat="0" applyFill="0" applyAlignment="0" applyProtection="0"/>
    <xf numFmtId="1" fontId="190" fillId="57" borderId="39">
      <alignment horizontal="right" vertical="center"/>
    </xf>
    <xf numFmtId="0" fontId="141" fillId="5" borderId="0" applyNumberFormat="0" applyBorder="0" applyAlignment="0" applyProtection="0"/>
    <xf numFmtId="219" fontId="123" fillId="21" borderId="11" applyNumberFormat="0" applyAlignment="0" applyProtection="0"/>
    <xf numFmtId="0" fontId="110" fillId="21" borderId="4" applyNumberFormat="0" applyAlignment="0" applyProtection="0"/>
    <xf numFmtId="0" fontId="105" fillId="8" borderId="0" applyNumberFormat="0" applyBorder="0" applyAlignment="0" applyProtection="0"/>
    <xf numFmtId="0" fontId="110" fillId="21" borderId="4" applyNumberFormat="0" applyAlignment="0" applyProtection="0"/>
    <xf numFmtId="0" fontId="242" fillId="0" borderId="0"/>
    <xf numFmtId="0" fontId="359" fillId="0" borderId="0" applyNumberFormat="0" applyFill="0" applyBorder="0" applyAlignment="0" applyProtection="0"/>
    <xf numFmtId="0" fontId="126" fillId="8" borderId="4" applyNumberFormat="0" applyAlignment="0" applyProtection="0"/>
    <xf numFmtId="0" fontId="211" fillId="0" borderId="0" applyNumberFormat="0" applyFill="0" applyBorder="0" applyAlignment="0" applyProtection="0">
      <alignment vertical="top"/>
      <protection locked="0"/>
    </xf>
    <xf numFmtId="0" fontId="182" fillId="24" borderId="10" applyNumberFormat="0" applyFont="0" applyAlignment="0" applyProtection="0"/>
    <xf numFmtId="49" fontId="58" fillId="0" borderId="39">
      <alignment horizontal="left" vertical="center"/>
      <protection locked="0"/>
    </xf>
    <xf numFmtId="0" fontId="128" fillId="21" borderId="4" applyNumberFormat="0" applyAlignment="0" applyProtection="0"/>
    <xf numFmtId="0" fontId="59" fillId="24" borderId="10" applyNumberFormat="0" applyFont="0" applyAlignment="0" applyProtection="0"/>
    <xf numFmtId="49" fontId="260" fillId="0" borderId="39">
      <alignment horizontal="center" vertical="center"/>
      <protection locked="0"/>
    </xf>
    <xf numFmtId="0" fontId="127" fillId="21" borderId="11" applyNumberFormat="0" applyAlignment="0" applyProtection="0"/>
    <xf numFmtId="202" fontId="182" fillId="24" borderId="10" applyNumberFormat="0" applyFont="0" applyAlignment="0" applyProtection="0"/>
    <xf numFmtId="0" fontId="270" fillId="21" borderId="11" applyNumberFormat="0" applyAlignment="0" applyProtection="0"/>
    <xf numFmtId="219" fontId="123" fillId="21" borderId="11" applyNumberFormat="0" applyAlignment="0" applyProtection="0"/>
    <xf numFmtId="0" fontId="58" fillId="57" borderId="0"/>
    <xf numFmtId="4" fontId="95" fillId="0" borderId="39">
      <alignment horizontal="right" vertical="center"/>
    </xf>
    <xf numFmtId="0" fontId="75" fillId="6" borderId="0" applyNumberFormat="0" applyBorder="0" applyAlignment="0" applyProtection="0"/>
    <xf numFmtId="0" fontId="105" fillId="0" borderId="0"/>
    <xf numFmtId="0" fontId="110" fillId="21" borderId="4" applyNumberFormat="0" applyAlignment="0" applyProtection="0"/>
    <xf numFmtId="49" fontId="58" fillId="0" borderId="39">
      <alignment horizontal="left" vertical="center"/>
      <protection locked="0"/>
    </xf>
    <xf numFmtId="202" fontId="75" fillId="10" borderId="0" applyNumberFormat="0" applyBorder="0" applyAlignment="0" applyProtection="0"/>
    <xf numFmtId="49" fontId="104" fillId="0" borderId="39">
      <alignment horizontal="center" vertical="center" wrapText="1"/>
    </xf>
    <xf numFmtId="0" fontId="7" fillId="0" borderId="0"/>
    <xf numFmtId="0" fontId="182" fillId="24" borderId="10" applyNumberFormat="0" applyFont="0" applyAlignment="0" applyProtection="0"/>
    <xf numFmtId="0" fontId="107" fillId="15" borderId="0" applyNumberFormat="0" applyBorder="0" applyAlignment="0" applyProtection="0"/>
    <xf numFmtId="0" fontId="236" fillId="0" borderId="0" applyNumberFormat="0" applyFill="0" applyBorder="0" applyAlignment="0" applyProtection="0">
      <alignment vertical="top"/>
      <protection locked="0"/>
    </xf>
    <xf numFmtId="0" fontId="107" fillId="10" borderId="0" applyNumberFormat="0" applyBorder="0" applyAlignment="0" applyProtection="0"/>
    <xf numFmtId="0" fontId="7" fillId="35"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43" fontId="29" fillId="0" borderId="0" applyFont="0" applyFill="0" applyBorder="0" applyAlignment="0" applyProtection="0"/>
    <xf numFmtId="0" fontId="128" fillId="21" borderId="4" applyNumberFormat="0" applyAlignment="0" applyProtection="0"/>
    <xf numFmtId="0" fontId="29" fillId="0" borderId="0"/>
    <xf numFmtId="0" fontId="180" fillId="0" borderId="13" applyNumberFormat="0" applyFill="0" applyAlignment="0" applyProtection="0"/>
    <xf numFmtId="0" fontId="269" fillId="8" borderId="4" applyNumberFormat="0" applyAlignment="0" applyProtection="0"/>
    <xf numFmtId="0" fontId="184" fillId="24" borderId="10" applyNumberFormat="0" applyFont="0" applyAlignment="0" applyProtection="0"/>
    <xf numFmtId="0" fontId="75" fillId="10" borderId="0" applyNumberFormat="0" applyBorder="0" applyAlignment="0" applyProtection="0"/>
    <xf numFmtId="0" fontId="105" fillId="4" borderId="0" applyNumberFormat="0" applyBorder="0" applyAlignment="0" applyProtection="0"/>
    <xf numFmtId="49" fontId="260" fillId="0" borderId="39">
      <alignment horizontal="center" vertical="center"/>
      <protection locked="0"/>
    </xf>
    <xf numFmtId="0" fontId="120" fillId="8" borderId="4" applyNumberFormat="0" applyAlignment="0" applyProtection="0"/>
    <xf numFmtId="0" fontId="126" fillId="8" borderId="4" applyNumberFormat="0" applyAlignment="0" applyProtection="0"/>
    <xf numFmtId="0" fontId="29" fillId="43" borderId="0" applyNumberFormat="0" applyBorder="0" applyAlignment="0" applyProtection="0"/>
    <xf numFmtId="219" fontId="182" fillId="24" borderId="10" applyNumberFormat="0" applyFont="0" applyAlignment="0" applyProtection="0"/>
    <xf numFmtId="202" fontId="58" fillId="0" borderId="0"/>
    <xf numFmtId="0" fontId="107" fillId="11" borderId="0" applyNumberFormat="0" applyBorder="0" applyAlignment="0" applyProtection="0"/>
    <xf numFmtId="0" fontId="29" fillId="0" borderId="0"/>
    <xf numFmtId="0" fontId="75" fillId="9" borderId="0" applyNumberFormat="0" applyBorder="0" applyAlignment="0" applyProtection="0"/>
    <xf numFmtId="0" fontId="75" fillId="9" borderId="0" applyNumberFormat="0" applyBorder="0" applyAlignment="0" applyProtection="0"/>
    <xf numFmtId="0" fontId="184" fillId="24" borderId="10" applyNumberFormat="0" applyFont="0" applyAlignment="0" applyProtection="0"/>
    <xf numFmtId="49" fontId="260" fillId="0" borderId="39">
      <alignment horizontal="center" vertical="center"/>
      <protection locked="0"/>
    </xf>
    <xf numFmtId="43" fontId="29" fillId="0" borderId="0" applyFont="0" applyFill="0" applyBorder="0" applyAlignment="0" applyProtection="0"/>
    <xf numFmtId="0" fontId="89" fillId="0" borderId="13" applyNumberFormat="0" applyFill="0" applyAlignment="0" applyProtection="0"/>
    <xf numFmtId="0" fontId="133" fillId="0" borderId="13" applyNumberFormat="0" applyFill="0" applyAlignment="0" applyProtection="0"/>
    <xf numFmtId="0" fontId="105" fillId="0" borderId="0"/>
    <xf numFmtId="0" fontId="120" fillId="8" borderId="4" applyNumberFormat="0" applyAlignment="0" applyProtection="0"/>
    <xf numFmtId="219" fontId="182" fillId="24" borderId="10" applyNumberFormat="0" applyFont="0" applyAlignment="0" applyProtection="0"/>
    <xf numFmtId="202" fontId="190" fillId="58" borderId="39">
      <alignment horizontal="center" vertical="center"/>
    </xf>
    <xf numFmtId="0" fontId="128" fillId="25" borderId="4" applyNumberFormat="0" applyAlignment="0" applyProtection="0"/>
    <xf numFmtId="202" fontId="75" fillId="5" borderId="0" applyNumberFormat="0" applyBorder="0" applyAlignment="0" applyProtection="0"/>
    <xf numFmtId="0" fontId="132" fillId="0" borderId="8" applyNumberFormat="0" applyFill="0" applyAlignment="0" applyProtection="0"/>
    <xf numFmtId="202" fontId="123" fillId="21" borderId="11" applyNumberFormat="0" applyAlignment="0" applyProtection="0"/>
    <xf numFmtId="49" fontId="58" fillId="0" borderId="39">
      <alignment horizontal="left" vertical="center"/>
      <protection locked="0"/>
    </xf>
    <xf numFmtId="0" fontId="75" fillId="24" borderId="0" applyNumberFormat="0" applyBorder="0" applyAlignment="0" applyProtection="0"/>
    <xf numFmtId="0" fontId="301" fillId="7" borderId="54" applyNumberFormat="0" applyAlignment="0" applyProtection="0"/>
    <xf numFmtId="0" fontId="7" fillId="0" borderId="0"/>
    <xf numFmtId="202" fontId="75" fillId="0" borderId="0"/>
    <xf numFmtId="0" fontId="127" fillId="21" borderId="11" applyNumberFormat="0" applyAlignment="0" applyProtection="0"/>
    <xf numFmtId="219" fontId="123" fillId="21" borderId="11" applyNumberFormat="0" applyAlignment="0" applyProtection="0"/>
    <xf numFmtId="219" fontId="120" fillId="8" borderId="4" applyNumberFormat="0" applyAlignment="0" applyProtection="0"/>
    <xf numFmtId="0" fontId="133" fillId="0" borderId="13" applyNumberFormat="0" applyFill="0" applyAlignment="0" applyProtection="0"/>
    <xf numFmtId="49" fontId="260" fillId="57" borderId="39">
      <alignment horizontal="left" vertical="center"/>
    </xf>
    <xf numFmtId="0" fontId="58" fillId="0" borderId="0"/>
    <xf numFmtId="0" fontId="110" fillId="21" borderId="4" applyNumberFormat="0" applyAlignment="0" applyProtection="0"/>
    <xf numFmtId="0" fontId="127" fillId="21" borderId="11" applyNumberFormat="0" applyAlignment="0" applyProtection="0"/>
    <xf numFmtId="0" fontId="105" fillId="0" borderId="0"/>
    <xf numFmtId="0" fontId="105" fillId="0" borderId="0"/>
    <xf numFmtId="0" fontId="234" fillId="0" borderId="0"/>
    <xf numFmtId="202" fontId="204" fillId="0" borderId="0">
      <protection locked="0"/>
    </xf>
    <xf numFmtId="4" fontId="304" fillId="57" borderId="39">
      <alignment horizontal="right" vertical="center"/>
    </xf>
    <xf numFmtId="202" fontId="204" fillId="0" borderId="0">
      <protection locked="0"/>
    </xf>
    <xf numFmtId="0" fontId="126" fillId="23" borderId="4" applyNumberFormat="0" applyAlignment="0" applyProtection="0"/>
    <xf numFmtId="0" fontId="29" fillId="54" borderId="0" applyNumberFormat="0" applyBorder="0" applyAlignment="0" applyProtection="0"/>
    <xf numFmtId="4" fontId="62" fillId="69" borderId="39">
      <alignment horizontal="right" vertical="center"/>
      <protection locked="0"/>
    </xf>
    <xf numFmtId="4" fontId="284" fillId="0" borderId="39">
      <alignment horizontal="right" vertical="center"/>
      <protection locked="0"/>
    </xf>
    <xf numFmtId="0" fontId="190" fillId="58" borderId="39">
      <alignment horizontal="left" vertical="center"/>
    </xf>
    <xf numFmtId="0" fontId="190" fillId="61" borderId="39">
      <alignment horizontal="center" vertical="center"/>
    </xf>
    <xf numFmtId="0" fontId="75" fillId="12" borderId="0" applyNumberFormat="0" applyBorder="0" applyAlignment="0" applyProtection="0"/>
    <xf numFmtId="0" fontId="197" fillId="68" borderId="10" applyNumberFormat="0" applyFont="0" applyAlignment="0" applyProtection="0"/>
    <xf numFmtId="0" fontId="75" fillId="0" borderId="0"/>
    <xf numFmtId="0" fontId="59" fillId="0" borderId="0"/>
    <xf numFmtId="0" fontId="75" fillId="24" borderId="10" applyNumberFormat="0" applyFont="0" applyAlignment="0" applyProtection="0"/>
    <xf numFmtId="0" fontId="128" fillId="21" borderId="4" applyNumberFormat="0" applyAlignment="0" applyProtection="0"/>
    <xf numFmtId="49" fontId="260" fillId="57" borderId="39">
      <alignment horizontal="left" vertical="center"/>
      <protection locked="0"/>
    </xf>
    <xf numFmtId="0" fontId="126" fillId="8" borderId="4" applyNumberFormat="0" applyAlignment="0" applyProtection="0"/>
    <xf numFmtId="0" fontId="29" fillId="51" borderId="0" applyNumberFormat="0" applyBorder="0" applyAlignment="0" applyProtection="0"/>
    <xf numFmtId="165" fontId="105" fillId="0" borderId="0" applyFont="0" applyFill="0" applyBorder="0" applyAlignment="0" applyProtection="0"/>
    <xf numFmtId="0" fontId="230" fillId="25" borderId="4" applyNumberFormat="0" applyAlignment="0" applyProtection="0"/>
    <xf numFmtId="0" fontId="184" fillId="24" borderId="10" applyNumberFormat="0" applyFont="0" applyAlignment="0" applyProtection="0"/>
    <xf numFmtId="0" fontId="107" fillId="19" borderId="0" applyNumberFormat="0" applyBorder="0" applyAlignment="0" applyProtection="0"/>
    <xf numFmtId="0" fontId="128" fillId="21" borderId="4" applyNumberFormat="0" applyAlignment="0" applyProtection="0"/>
    <xf numFmtId="0" fontId="191" fillId="57" borderId="39">
      <alignment horizontal="right" vertical="center"/>
    </xf>
    <xf numFmtId="0" fontId="128" fillId="21" borderId="4" applyNumberFormat="0" applyAlignment="0" applyProtection="0"/>
    <xf numFmtId="0" fontId="58" fillId="0" borderId="0"/>
    <xf numFmtId="49" fontId="311" fillId="0" borderId="39">
      <alignment horizontal="left" vertical="center"/>
      <protection locked="0"/>
    </xf>
    <xf numFmtId="49" fontId="260" fillId="0" borderId="39">
      <alignment horizontal="center" vertical="center"/>
      <protection locked="0"/>
    </xf>
    <xf numFmtId="4" fontId="284" fillId="0" borderId="39">
      <alignment horizontal="right" vertical="center"/>
      <protection locked="0"/>
    </xf>
    <xf numFmtId="0" fontId="192" fillId="57" borderId="39"/>
    <xf numFmtId="0" fontId="29" fillId="42" borderId="0" applyNumberFormat="0" applyBorder="0" applyAlignment="0" applyProtection="0"/>
    <xf numFmtId="0" fontId="7" fillId="0" borderId="0"/>
    <xf numFmtId="0" fontId="123" fillId="21" borderId="11" applyNumberFormat="0" applyAlignment="0" applyProtection="0"/>
    <xf numFmtId="43" fontId="79" fillId="0" borderId="0" applyFont="0" applyFill="0" applyBorder="0" applyAlignment="0" applyProtection="0"/>
    <xf numFmtId="4" fontId="284" fillId="0" borderId="39">
      <alignment horizontal="right" vertical="center"/>
      <protection locked="0"/>
    </xf>
    <xf numFmtId="0" fontId="133" fillId="0" borderId="48" applyNumberFormat="0" applyFill="0" applyAlignment="0" applyProtection="0"/>
    <xf numFmtId="0" fontId="223" fillId="0" borderId="13" applyNumberFormat="0" applyFill="0" applyAlignment="0" applyProtection="0"/>
    <xf numFmtId="0" fontId="233" fillId="0" borderId="47" applyNumberFormat="0" applyFill="0" applyAlignment="0" applyProtection="0"/>
    <xf numFmtId="0" fontId="89" fillId="0" borderId="13" applyNumberFormat="0" applyFill="0" applyAlignment="0" applyProtection="0"/>
    <xf numFmtId="0" fontId="64" fillId="24" borderId="10" applyNumberFormat="0" applyFont="0" applyAlignment="0" applyProtection="0"/>
    <xf numFmtId="0" fontId="7" fillId="0" borderId="0"/>
    <xf numFmtId="0" fontId="127" fillId="25" borderId="11" applyNumberFormat="0" applyAlignment="0" applyProtection="0"/>
    <xf numFmtId="0" fontId="106" fillId="15" borderId="0" applyNumberFormat="0" applyBorder="0" applyAlignment="0" applyProtection="0"/>
    <xf numFmtId="49" fontId="310" fillId="0" borderId="39">
      <alignment horizontal="left" vertical="center"/>
      <protection locked="0"/>
    </xf>
    <xf numFmtId="0" fontId="75" fillId="9" borderId="0" applyNumberFormat="0" applyBorder="0" applyAlignment="0" applyProtection="0"/>
    <xf numFmtId="202" fontId="139" fillId="0" borderId="9" applyNumberFormat="0" applyFill="0" applyAlignment="0" applyProtection="0"/>
    <xf numFmtId="0" fontId="126" fillId="23" borderId="4" applyNumberFormat="0" applyAlignment="0" applyProtection="0"/>
    <xf numFmtId="0" fontId="258" fillId="0" borderId="30" applyNumberFormat="0" applyFill="0" applyAlignment="0" applyProtection="0"/>
    <xf numFmtId="0" fontId="75" fillId="8" borderId="0" applyNumberFormat="0" applyBorder="0" applyAlignment="0" applyProtection="0"/>
    <xf numFmtId="0" fontId="233" fillId="0" borderId="0" applyNumberFormat="0" applyFill="0" applyBorder="0" applyAlignment="0" applyProtection="0"/>
    <xf numFmtId="0" fontId="105" fillId="7" borderId="0" applyNumberFormat="0" applyBorder="0" applyAlignment="0" applyProtection="0"/>
    <xf numFmtId="0" fontId="136" fillId="23" borderId="0" applyNumberFormat="0" applyBorder="0" applyAlignment="0" applyProtection="0"/>
    <xf numFmtId="0" fontId="105" fillId="11" borderId="0" applyNumberFormat="0" applyBorder="0" applyAlignment="0" applyProtection="0"/>
    <xf numFmtId="0" fontId="75" fillId="0" borderId="0"/>
    <xf numFmtId="0" fontId="243" fillId="26" borderId="0" applyNumberFormat="0" applyBorder="0" applyAlignment="0" applyProtection="0"/>
    <xf numFmtId="0" fontId="59" fillId="0" borderId="0"/>
    <xf numFmtId="0" fontId="59" fillId="24" borderId="10" applyNumberFormat="0" applyFont="0" applyAlignment="0" applyProtection="0"/>
    <xf numFmtId="0" fontId="353" fillId="0" borderId="0" applyNumberFormat="0" applyFill="0" applyBorder="0" applyAlignment="0" applyProtection="0">
      <alignment vertical="top"/>
      <protection locked="0"/>
    </xf>
    <xf numFmtId="0" fontId="75" fillId="9" borderId="0" applyNumberFormat="0" applyBorder="0" applyAlignment="0" applyProtection="0"/>
    <xf numFmtId="49" fontId="104" fillId="0" borderId="39">
      <alignment horizontal="center" vertical="center" wrapText="1"/>
    </xf>
    <xf numFmtId="0" fontId="134" fillId="22" borderId="5" applyNumberFormat="0" applyAlignment="0" applyProtection="0"/>
    <xf numFmtId="0" fontId="75" fillId="24" borderId="10" applyNumberFormat="0" applyFont="0" applyAlignment="0" applyProtection="0"/>
    <xf numFmtId="0" fontId="301" fillId="7" borderId="54" applyNumberFormat="0" applyAlignment="0" applyProtection="0"/>
    <xf numFmtId="0" fontId="105" fillId="0" borderId="0"/>
    <xf numFmtId="0" fontId="127" fillId="21" borderId="11" applyNumberFormat="0" applyAlignment="0" applyProtection="0"/>
    <xf numFmtId="0" fontId="123" fillId="21" borderId="11" applyNumberFormat="0" applyAlignment="0" applyProtection="0"/>
    <xf numFmtId="0" fontId="184" fillId="24" borderId="10" applyNumberFormat="0" applyFont="0" applyAlignment="0" applyProtection="0"/>
    <xf numFmtId="202" fontId="120" fillId="8" borderId="4" applyNumberFormat="0" applyAlignment="0" applyProtection="0"/>
    <xf numFmtId="0" fontId="120" fillId="8" borderId="4" applyNumberFormat="0" applyAlignment="0" applyProtection="0"/>
    <xf numFmtId="202" fontId="107" fillId="16" borderId="0" applyNumberFormat="0" applyBorder="0" applyAlignment="0" applyProtection="0"/>
    <xf numFmtId="0" fontId="270" fillId="21" borderId="11" applyNumberFormat="0" applyAlignment="0" applyProtection="0"/>
    <xf numFmtId="0" fontId="29" fillId="0" borderId="0"/>
    <xf numFmtId="0" fontId="120" fillId="8" borderId="4" applyNumberFormat="0" applyAlignment="0" applyProtection="0"/>
    <xf numFmtId="0" fontId="106" fillId="16" borderId="0" applyNumberFormat="0" applyBorder="0" applyAlignment="0" applyProtection="0"/>
    <xf numFmtId="0" fontId="107" fillId="20" borderId="0" applyNumberFormat="0" applyBorder="0" applyAlignment="0" applyProtection="0"/>
    <xf numFmtId="202" fontId="123" fillId="21" borderId="11" applyNumberFormat="0" applyAlignment="0" applyProtection="0"/>
    <xf numFmtId="0" fontId="75" fillId="6" borderId="0" applyNumberFormat="0" applyBorder="0" applyAlignment="0" applyProtection="0"/>
    <xf numFmtId="0" fontId="110" fillId="21" borderId="4" applyNumberFormat="0" applyAlignment="0" applyProtection="0"/>
    <xf numFmtId="0" fontId="89" fillId="0" borderId="13" applyNumberFormat="0" applyFill="0" applyAlignment="0" applyProtection="0"/>
    <xf numFmtId="0" fontId="107" fillId="16" borderId="0" applyNumberFormat="0" applyBorder="0" applyAlignment="0" applyProtection="0"/>
    <xf numFmtId="0" fontId="105" fillId="0" borderId="0"/>
    <xf numFmtId="0" fontId="75" fillId="24" borderId="0" applyNumberFormat="0" applyBorder="0" applyAlignment="0" applyProtection="0"/>
    <xf numFmtId="0" fontId="269" fillId="8" borderId="4" applyNumberFormat="0" applyAlignment="0" applyProtection="0"/>
    <xf numFmtId="0" fontId="29" fillId="39" borderId="0" applyNumberFormat="0" applyBorder="0" applyAlignment="0" applyProtection="0"/>
    <xf numFmtId="0" fontId="126" fillId="23" borderId="4" applyNumberFormat="0" applyAlignment="0" applyProtection="0"/>
    <xf numFmtId="0" fontId="29" fillId="51" borderId="0" applyNumberFormat="0" applyBorder="0" applyAlignment="0" applyProtection="0"/>
    <xf numFmtId="0" fontId="190" fillId="58" borderId="39">
      <alignment horizontal="center" vertical="center"/>
    </xf>
    <xf numFmtId="0" fontId="271" fillId="21" borderId="4" applyNumberFormat="0" applyAlignment="0" applyProtection="0"/>
    <xf numFmtId="0" fontId="126" fillId="8" borderId="4" applyNumberFormat="0" applyAlignment="0" applyProtection="0"/>
    <xf numFmtId="0" fontId="142" fillId="0" borderId="0"/>
    <xf numFmtId="0" fontId="59" fillId="24" borderId="10" applyNumberFormat="0" applyFont="0" applyAlignment="0" applyProtection="0"/>
    <xf numFmtId="219" fontId="123" fillId="21" borderId="11" applyNumberFormat="0" applyAlignment="0" applyProtection="0"/>
    <xf numFmtId="202" fontId="79" fillId="0" borderId="0"/>
    <xf numFmtId="49" fontId="260" fillId="0" borderId="39">
      <alignment horizontal="center" vertical="center"/>
      <protection locked="0"/>
    </xf>
    <xf numFmtId="202" fontId="182" fillId="24" borderId="10" applyNumberFormat="0" applyFont="0" applyAlignment="0" applyProtection="0"/>
    <xf numFmtId="0" fontId="301" fillId="7" borderId="54" applyNumberFormat="0" applyAlignment="0" applyProtection="0"/>
    <xf numFmtId="185" fontId="112" fillId="0" borderId="44">
      <protection locked="0"/>
    </xf>
    <xf numFmtId="0" fontId="194" fillId="59" borderId="39">
      <alignment horizontal="left" vertical="center"/>
    </xf>
    <xf numFmtId="49" fontId="58" fillId="0" borderId="39">
      <alignment horizontal="left" vertical="center"/>
      <protection locked="0"/>
    </xf>
    <xf numFmtId="49" fontId="260" fillId="57" borderId="39">
      <alignment horizontal="left" vertical="center"/>
      <protection locked="0"/>
    </xf>
    <xf numFmtId="0" fontId="75" fillId="24" borderId="10" applyNumberFormat="0" applyFont="0" applyAlignment="0" applyProtection="0"/>
    <xf numFmtId="0" fontId="58" fillId="0" borderId="0"/>
    <xf numFmtId="219" fontId="110"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202" fontId="107" fillId="10" borderId="0" applyNumberFormat="0" applyBorder="0" applyAlignment="0" applyProtection="0"/>
    <xf numFmtId="0" fontId="7" fillId="0" borderId="0"/>
    <xf numFmtId="0" fontId="105" fillId="0" borderId="0"/>
    <xf numFmtId="0" fontId="127" fillId="21" borderId="11" applyNumberFormat="0" applyAlignment="0" applyProtection="0"/>
    <xf numFmtId="49" fontId="303" fillId="57" borderId="39">
      <alignment horizontal="left" vertical="center"/>
    </xf>
    <xf numFmtId="4" fontId="260" fillId="57" borderId="39">
      <alignment horizontal="right" vertical="center"/>
      <protection locked="0"/>
    </xf>
    <xf numFmtId="0" fontId="128" fillId="21" borderId="4" applyNumberFormat="0" applyAlignment="0" applyProtection="0"/>
    <xf numFmtId="0" fontId="301" fillId="7" borderId="54" applyNumberFormat="0" applyAlignment="0" applyProtection="0"/>
    <xf numFmtId="0" fontId="133" fillId="0" borderId="13" applyNumberFormat="0" applyFill="0" applyAlignment="0" applyProtection="0"/>
    <xf numFmtId="0" fontId="58" fillId="24" borderId="10" applyNumberFormat="0" applyFont="0" applyAlignment="0" applyProtection="0"/>
    <xf numFmtId="0" fontId="75" fillId="12" borderId="0" applyNumberFormat="0" applyBorder="0" applyAlignment="0" applyProtection="0"/>
    <xf numFmtId="0" fontId="128" fillId="21" borderId="4" applyNumberFormat="0" applyAlignment="0" applyProtection="0"/>
    <xf numFmtId="0" fontId="239" fillId="0" borderId="46" applyNumberFormat="0" applyFill="0" applyAlignment="0" applyProtection="0"/>
    <xf numFmtId="0" fontId="270" fillId="21" borderId="11" applyNumberFormat="0" applyAlignment="0" applyProtection="0"/>
    <xf numFmtId="0" fontId="75" fillId="11" borderId="0" applyNumberFormat="0" applyBorder="0" applyAlignment="0" applyProtection="0"/>
    <xf numFmtId="0" fontId="75" fillId="24" borderId="10" applyNumberFormat="0" applyFont="0" applyAlignment="0" applyProtection="0"/>
    <xf numFmtId="0" fontId="253" fillId="45" borderId="0" applyNumberFormat="0" applyBorder="0" applyAlignment="0" applyProtection="0"/>
    <xf numFmtId="0" fontId="124" fillId="0" borderId="0" applyNumberFormat="0" applyFill="0" applyBorder="0" applyAlignment="0" applyProtection="0"/>
    <xf numFmtId="0" fontId="75" fillId="8" borderId="0" applyNumberFormat="0" applyBorder="0" applyAlignment="0" applyProtection="0"/>
    <xf numFmtId="202" fontId="59" fillId="57" borderId="39">
      <alignment horizontal="left" vertical="center"/>
    </xf>
    <xf numFmtId="202" fontId="133" fillId="0" borderId="13" applyNumberFormat="0" applyFill="0" applyAlignment="0" applyProtection="0"/>
    <xf numFmtId="0" fontId="174" fillId="30" borderId="32" applyNumberFormat="0" applyAlignment="0" applyProtection="0"/>
    <xf numFmtId="219" fontId="110" fillId="21" borderId="4" applyNumberFormat="0" applyAlignment="0" applyProtection="0"/>
    <xf numFmtId="0" fontId="126" fillId="23" borderId="4" applyNumberFormat="0" applyAlignment="0" applyProtection="0"/>
    <xf numFmtId="0" fontId="128" fillId="21" borderId="4" applyNumberFormat="0" applyAlignment="0" applyProtection="0"/>
    <xf numFmtId="219" fontId="123" fillId="21" borderId="11" applyNumberFormat="0" applyAlignment="0" applyProtection="0"/>
    <xf numFmtId="4" fontId="310" fillId="0" borderId="39">
      <alignment horizontal="right" vertical="center"/>
      <protection locked="0"/>
    </xf>
    <xf numFmtId="0" fontId="107" fillId="7" borderId="0" applyNumberFormat="0" applyBorder="0" applyAlignment="0" applyProtection="0"/>
    <xf numFmtId="0" fontId="75" fillId="0" borderId="0"/>
    <xf numFmtId="0" fontId="180" fillId="0" borderId="13" applyNumberFormat="0" applyFill="0" applyAlignment="0" applyProtection="0"/>
    <xf numFmtId="0" fontId="75" fillId="9" borderId="0" applyNumberFormat="0" applyBorder="0" applyAlignment="0" applyProtection="0"/>
    <xf numFmtId="0" fontId="184" fillId="24" borderId="10" applyNumberFormat="0" applyFont="0" applyAlignment="0" applyProtection="0"/>
    <xf numFmtId="0" fontId="75" fillId="10" borderId="0" applyNumberFormat="0" applyBorder="0" applyAlignment="0" applyProtection="0"/>
    <xf numFmtId="49" fontId="307" fillId="57" borderId="39">
      <alignment horizontal="left" vertical="center"/>
    </xf>
    <xf numFmtId="0" fontId="7" fillId="0" borderId="0"/>
    <xf numFmtId="0" fontId="126" fillId="8" borderId="4" applyNumberFormat="0" applyAlignment="0" applyProtection="0"/>
    <xf numFmtId="219" fontId="133" fillId="0" borderId="13" applyNumberFormat="0" applyFill="0" applyAlignment="0" applyProtection="0"/>
    <xf numFmtId="202" fontId="107" fillId="14" borderId="0" applyNumberFormat="0" applyBorder="0" applyAlignment="0" applyProtection="0"/>
    <xf numFmtId="49" fontId="58" fillId="0" borderId="39">
      <alignment horizontal="left" vertical="center"/>
      <protection locked="0"/>
    </xf>
    <xf numFmtId="0" fontId="182" fillId="24" borderId="10" applyNumberFormat="0" applyFont="0" applyAlignment="0" applyProtection="0"/>
    <xf numFmtId="0" fontId="107" fillId="19" borderId="0" applyNumberFormat="0" applyBorder="0" applyAlignment="0" applyProtection="0"/>
    <xf numFmtId="0" fontId="301" fillId="7" borderId="54" applyNumberFormat="0" applyAlignment="0" applyProtection="0"/>
    <xf numFmtId="0" fontId="271" fillId="21" borderId="4" applyNumberFormat="0" applyAlignment="0" applyProtection="0"/>
    <xf numFmtId="0" fontId="75" fillId="8" borderId="0" applyNumberFormat="0" applyBorder="0" applyAlignment="0" applyProtection="0"/>
    <xf numFmtId="0" fontId="142" fillId="0" borderId="0"/>
    <xf numFmtId="0" fontId="75" fillId="9"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24"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42" fillId="0" borderId="0"/>
    <xf numFmtId="0" fontId="7" fillId="0" borderId="0"/>
    <xf numFmtId="0" fontId="7" fillId="54"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9" fontId="110" fillId="21" borderId="4" applyNumberFormat="0" applyAlignment="0" applyProtection="0"/>
    <xf numFmtId="0" fontId="75" fillId="7"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2"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5" fillId="23" borderId="0" applyNumberFormat="0" applyBorder="0" applyAlignment="0" applyProtection="0"/>
    <xf numFmtId="0" fontId="75"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24" borderId="0" applyNumberFormat="0" applyBorder="0" applyAlignment="0" applyProtection="0"/>
    <xf numFmtId="0" fontId="75"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20"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4"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1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5" fillId="9" borderId="0" applyNumberFormat="0" applyBorder="0" applyAlignment="0" applyProtection="0"/>
    <xf numFmtId="0" fontId="7" fillId="3" borderId="0" applyNumberFormat="0" applyBorder="0" applyAlignment="0" applyProtection="0"/>
    <xf numFmtId="0" fontId="75" fillId="10" borderId="0" applyNumberFormat="0" applyBorder="0" applyAlignment="0" applyProtection="0"/>
    <xf numFmtId="0" fontId="7" fillId="4" borderId="0" applyNumberFormat="0" applyBorder="0" applyAlignment="0" applyProtection="0"/>
    <xf numFmtId="0" fontId="75" fillId="24" borderId="0" applyNumberFormat="0" applyBorder="0" applyAlignment="0" applyProtection="0"/>
    <xf numFmtId="0" fontId="7" fillId="5" borderId="0" applyNumberFormat="0" applyBorder="0" applyAlignment="0" applyProtection="0"/>
    <xf numFmtId="0" fontId="75" fillId="8" borderId="0" applyNumberFormat="0" applyBorder="0" applyAlignment="0" applyProtection="0"/>
    <xf numFmtId="0" fontId="7" fillId="6"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 fillId="11"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7" fillId="0" borderId="0"/>
    <xf numFmtId="0" fontId="7" fillId="0" borderId="0"/>
    <xf numFmtId="0" fontId="7" fillId="0" borderId="0"/>
    <xf numFmtId="0" fontId="7" fillId="0" borderId="0"/>
    <xf numFmtId="0" fontId="1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29" fillId="0" borderId="0"/>
    <xf numFmtId="0" fontId="29" fillId="0" borderId="0"/>
    <xf numFmtId="43" fontId="2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0" fillId="21" borderId="11" applyNumberFormat="0" applyAlignment="0" applyProtection="0"/>
    <xf numFmtId="202" fontId="75" fillId="0" borderId="0"/>
    <xf numFmtId="0" fontId="83" fillId="0" borderId="0"/>
    <xf numFmtId="0" fontId="83" fillId="0" borderId="0"/>
    <xf numFmtId="179" fontId="59" fillId="0" borderId="0" applyFont="0" applyFill="0" applyBorder="0" applyAlignment="0" applyProtection="0"/>
    <xf numFmtId="43" fontId="29" fillId="0" borderId="0" applyFont="0" applyFill="0" applyBorder="0" applyAlignment="0" applyProtection="0"/>
    <xf numFmtId="0" fontId="59" fillId="0" borderId="0"/>
    <xf numFmtId="232" fontId="29" fillId="0" borderId="0"/>
    <xf numFmtId="0" fontId="371" fillId="0" borderId="0" applyNumberFormat="0" applyFill="0" applyBorder="0" applyAlignment="0" applyProtection="0"/>
    <xf numFmtId="0" fontId="7" fillId="0" borderId="0"/>
    <xf numFmtId="0" fontId="7" fillId="0" borderId="0"/>
    <xf numFmtId="172" fontId="7" fillId="0" borderId="0" applyFont="0" applyFill="0" applyBorder="0" applyAlignment="0" applyProtection="0"/>
    <xf numFmtId="0" fontId="7" fillId="0" borderId="0"/>
    <xf numFmtId="0" fontId="29" fillId="0" borderId="0"/>
    <xf numFmtId="0" fontId="7" fillId="0" borderId="0"/>
    <xf numFmtId="0" fontId="7" fillId="0" borderId="0"/>
    <xf numFmtId="0" fontId="7" fillId="0" borderId="0"/>
    <xf numFmtId="0" fontId="7" fillId="0" borderId="0"/>
    <xf numFmtId="0" fontId="160" fillId="37" borderId="0" applyNumberFormat="0" applyBorder="0" applyAlignment="0" applyProtection="0"/>
    <xf numFmtId="0" fontId="7" fillId="39" borderId="0" applyNumberFormat="0" applyBorder="0" applyAlignment="0" applyProtection="0"/>
    <xf numFmtId="179" fontId="7" fillId="0" borderId="0" applyFont="0" applyFill="0" applyBorder="0" applyAlignment="0" applyProtection="0"/>
    <xf numFmtId="0" fontId="7" fillId="0" borderId="0"/>
    <xf numFmtId="0" fontId="173" fillId="29" borderId="31" applyNumberFormat="0" applyAlignment="0" applyProtection="0"/>
    <xf numFmtId="0" fontId="123" fillId="21" borderId="11" applyNumberFormat="0" applyAlignment="0" applyProtection="0"/>
    <xf numFmtId="0" fontId="58" fillId="0" borderId="0"/>
    <xf numFmtId="43" fontId="374"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70" fillId="0" borderId="0"/>
    <xf numFmtId="0" fontId="7" fillId="0" borderId="0"/>
    <xf numFmtId="0" fontId="58" fillId="0" borderId="0"/>
    <xf numFmtId="0" fontId="58" fillId="0" borderId="0"/>
    <xf numFmtId="0" fontId="63" fillId="0" borderId="0"/>
    <xf numFmtId="0" fontId="58" fillId="0" borderId="0"/>
    <xf numFmtId="0" fontId="58" fillId="0" borderId="0"/>
    <xf numFmtId="9" fontId="7" fillId="0" borderId="0" applyFont="0" applyFill="0" applyBorder="0" applyAlignment="0" applyProtection="0"/>
    <xf numFmtId="9" fontId="354" fillId="0" borderId="0" applyFont="0" applyFill="0" applyBorder="0" applyAlignment="0" applyProtection="0"/>
    <xf numFmtId="179" fontId="7" fillId="0" borderId="0" applyFont="0" applyFill="0" applyBorder="0" applyAlignment="0" applyProtection="0"/>
    <xf numFmtId="49" fontId="104" fillId="0" borderId="39">
      <alignment horizontal="center" vertical="center" wrapText="1"/>
    </xf>
    <xf numFmtId="0" fontId="63" fillId="0" borderId="0"/>
    <xf numFmtId="0" fontId="7" fillId="0" borderId="0"/>
    <xf numFmtId="0" fontId="7" fillId="0" borderId="0"/>
    <xf numFmtId="0" fontId="7" fillId="0" borderId="0"/>
    <xf numFmtId="49" fontId="104" fillId="0" borderId="39">
      <alignment horizontal="center" vertical="center" wrapText="1"/>
    </xf>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6" borderId="0" applyNumberFormat="0" applyBorder="0" applyAlignment="0" applyProtection="0"/>
    <xf numFmtId="0" fontId="186" fillId="0" borderId="37">
      <protection hidden="1"/>
    </xf>
    <xf numFmtId="0" fontId="187" fillId="21" borderId="37" applyNumberFormat="0" applyFont="0" applyBorder="0" applyAlignment="0" applyProtection="0">
      <protection hidden="1"/>
    </xf>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0" fillId="58" borderId="39">
      <alignment horizontal="left" vertical="center"/>
    </xf>
    <xf numFmtId="41" fontId="197"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64" fillId="24" borderId="10" applyNumberFormat="0" applyFont="0" applyAlignment="0" applyProtection="0"/>
    <xf numFmtId="0" fontId="75" fillId="11" borderId="0" applyNumberFormat="0" applyBorder="0" applyAlignment="0" applyProtection="0"/>
    <xf numFmtId="0" fontId="269" fillId="8" borderId="4" applyNumberFormat="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215" fillId="0" borderId="37">
      <alignment horizontal="left"/>
      <protection locked="0"/>
    </xf>
    <xf numFmtId="0" fontId="218" fillId="0" borderId="0"/>
    <xf numFmtId="0" fontId="58" fillId="0" borderId="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0" fillId="0" borderId="37" applyNumberFormat="0" applyFill="0" applyBorder="0" applyAlignment="0" applyProtection="0">
      <protection hidden="1"/>
    </xf>
    <xf numFmtId="0" fontId="221" fillId="21" borderId="37"/>
    <xf numFmtId="0" fontId="204" fillId="0" borderId="44">
      <protection locked="0"/>
    </xf>
    <xf numFmtId="0" fontId="223" fillId="0" borderId="13" applyNumberFormat="0" applyFill="0" applyAlignment="0" applyProtection="0"/>
    <xf numFmtId="185" fontId="112" fillId="0" borderId="44">
      <protection locked="0"/>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227" fillId="0" borderId="44" applyProtection="0"/>
    <xf numFmtId="0" fontId="135" fillId="0" borderId="0" applyNumberFormat="0" applyFill="0" applyBorder="0" applyAlignment="0" applyProtection="0"/>
    <xf numFmtId="0" fontId="128" fillId="21" borderId="4" applyNumberFormat="0" applyAlignment="0" applyProtection="0"/>
    <xf numFmtId="0" fontId="74" fillId="0" borderId="0"/>
    <xf numFmtId="0" fontId="74" fillId="0" borderId="0"/>
    <xf numFmtId="0" fontId="74" fillId="0" borderId="0"/>
    <xf numFmtId="0" fontId="59" fillId="0" borderId="0"/>
    <xf numFmtId="0" fontId="142" fillId="0" borderId="0"/>
    <xf numFmtId="0" fontId="59" fillId="0" borderId="0"/>
    <xf numFmtId="0" fontId="354" fillId="0" borderId="0"/>
    <xf numFmtId="0" fontId="7" fillId="0" borderId="0"/>
    <xf numFmtId="0" fontId="7" fillId="0" borderId="0"/>
    <xf numFmtId="0" fontId="354" fillId="0" borderId="0"/>
    <xf numFmtId="0" fontId="354" fillId="0" borderId="0"/>
    <xf numFmtId="0" fontId="354" fillId="0" borderId="0"/>
    <xf numFmtId="0" fontId="133" fillId="0" borderId="13" applyNumberFormat="0" applyFill="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179" fontId="75" fillId="0" borderId="0" applyFont="0" applyFill="0" applyBorder="0" applyAlignment="0" applyProtection="0"/>
    <xf numFmtId="0" fontId="73" fillId="0" borderId="0"/>
    <xf numFmtId="0" fontId="73" fillId="0" borderId="0"/>
    <xf numFmtId="0" fontId="129" fillId="0" borderId="0"/>
    <xf numFmtId="0" fontId="247" fillId="30" borderId="32" applyNumberFormat="0" applyAlignment="0" applyProtection="0"/>
    <xf numFmtId="0" fontId="236" fillId="0" borderId="0" applyNumberFormat="0" applyFill="0" applyBorder="0" applyAlignment="0" applyProtection="0">
      <alignment vertical="top"/>
      <protection locked="0"/>
    </xf>
    <xf numFmtId="0" fontId="58" fillId="0" borderId="0"/>
    <xf numFmtId="0" fontId="127" fillId="21" borderId="11" applyNumberFormat="0" applyAlignment="0" applyProtection="0"/>
    <xf numFmtId="0" fontId="58" fillId="0" borderId="0"/>
    <xf numFmtId="0" fontId="75" fillId="8"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3" borderId="0" applyNumberFormat="0" applyBorder="0" applyAlignment="0" applyProtection="0"/>
    <xf numFmtId="0" fontId="107" fillId="15" borderId="0" applyNumberFormat="0" applyBorder="0" applyAlignment="0" applyProtection="0"/>
    <xf numFmtId="0" fontId="107" fillId="23" borderId="0" applyNumberFormat="0" applyBorder="0" applyAlignment="0" applyProtection="0"/>
    <xf numFmtId="0" fontId="107" fillId="21" borderId="0" applyNumberFormat="0" applyBorder="0" applyAlignment="0" applyProtection="0"/>
    <xf numFmtId="0" fontId="107" fillId="15" borderId="0" applyNumberFormat="0" applyBorder="0" applyAlignment="0" applyProtection="0"/>
    <xf numFmtId="0" fontId="107" fillId="63"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365" fillId="0" borderId="0" applyNumberFormat="0" applyFill="0" applyBorder="0" applyAlignment="0" applyProtection="0">
      <alignment vertical="top"/>
      <protection locked="0"/>
    </xf>
    <xf numFmtId="0" fontId="238" fillId="0" borderId="59" applyNumberFormat="0" applyFill="0" applyAlignment="0" applyProtection="0"/>
    <xf numFmtId="0" fontId="239" fillId="0" borderId="7" applyNumberFormat="0" applyFill="0" applyAlignment="0" applyProtection="0"/>
    <xf numFmtId="0" fontId="233" fillId="0" borderId="60" applyNumberFormat="0" applyFill="0" applyAlignment="0" applyProtection="0"/>
    <xf numFmtId="0" fontId="233" fillId="0" borderId="0" applyNumberFormat="0" applyFill="0" applyBorder="0" applyAlignment="0" applyProtection="0"/>
    <xf numFmtId="0" fontId="133" fillId="0" borderId="61" applyNumberFormat="0" applyFill="0" applyAlignment="0" applyProtection="0"/>
    <xf numFmtId="219" fontId="207" fillId="0" borderId="43"/>
    <xf numFmtId="0" fontId="110" fillId="21" borderId="4" applyNumberFormat="0" applyAlignment="0" applyProtection="0"/>
    <xf numFmtId="219" fontId="128" fillId="21" borderId="4" applyNumberFormat="0" applyAlignment="0" applyProtection="0"/>
    <xf numFmtId="49" fontId="58" fillId="0" borderId="39">
      <alignment horizontal="left" vertical="center"/>
      <protection locked="0"/>
    </xf>
    <xf numFmtId="0" fontId="58" fillId="0" borderId="0"/>
    <xf numFmtId="0" fontId="58" fillId="0" borderId="0"/>
    <xf numFmtId="202" fontId="110" fillId="21" borderId="4" applyNumberFormat="0" applyAlignment="0" applyProtection="0"/>
    <xf numFmtId="0" fontId="58" fillId="0" borderId="0"/>
    <xf numFmtId="0" fontId="230" fillId="25" borderId="4" applyNumberFormat="0" applyAlignment="0" applyProtection="0"/>
    <xf numFmtId="0" fontId="58" fillId="0" borderId="0"/>
    <xf numFmtId="0" fontId="58" fillId="0" borderId="0"/>
    <xf numFmtId="0" fontId="142" fillId="0" borderId="0"/>
    <xf numFmtId="0" fontId="142" fillId="0" borderId="0"/>
    <xf numFmtId="0" fontId="142" fillId="0" borderId="0"/>
    <xf numFmtId="0" fontId="142" fillId="0" borderId="0"/>
    <xf numFmtId="0" fontId="142" fillId="0" borderId="0"/>
    <xf numFmtId="0" fontId="105" fillId="0" borderId="0"/>
    <xf numFmtId="0" fontId="127" fillId="25" borderId="11" applyNumberFormat="0" applyAlignment="0" applyProtection="0"/>
    <xf numFmtId="0" fontId="133" fillId="0" borderId="48" applyNumberFormat="0" applyFill="0" applyAlignment="0" applyProtection="0"/>
    <xf numFmtId="0" fontId="107" fillId="15" borderId="0" applyNumberFormat="0" applyBorder="0" applyAlignment="0" applyProtection="0"/>
    <xf numFmtId="49" fontId="260" fillId="0" borderId="39">
      <alignment horizontal="center" vertical="center"/>
      <protection locked="0"/>
    </xf>
    <xf numFmtId="0" fontId="182" fillId="24" borderId="10" applyNumberFormat="0" applyFont="0" applyAlignment="0" applyProtection="0"/>
    <xf numFmtId="0" fontId="194" fillId="59" borderId="39">
      <alignment horizontal="left" vertical="center"/>
    </xf>
    <xf numFmtId="0" fontId="270" fillId="21" borderId="11" applyNumberFormat="0" applyAlignment="0" applyProtection="0"/>
    <xf numFmtId="202" fontId="75" fillId="0" borderId="0"/>
    <xf numFmtId="0" fontId="126" fillId="8" borderId="4" applyNumberFormat="0" applyAlignment="0" applyProtection="0"/>
    <xf numFmtId="0" fontId="127" fillId="21" borderId="11" applyNumberFormat="0" applyAlignment="0" applyProtection="0"/>
    <xf numFmtId="219" fontId="133" fillId="0" borderId="13" applyNumberFormat="0" applyFill="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84" fillId="24" borderId="10" applyNumberFormat="0" applyFont="0" applyAlignment="0" applyProtection="0"/>
    <xf numFmtId="0" fontId="184" fillId="24" borderId="10" applyNumberFormat="0" applyFont="0" applyAlignment="0" applyProtection="0"/>
    <xf numFmtId="1" fontId="262" fillId="57" borderId="39">
      <alignment horizontal="right" vertical="center"/>
    </xf>
    <xf numFmtId="0" fontId="105" fillId="6" borderId="0" applyNumberFormat="0" applyBorder="0" applyAlignment="0" applyProtection="0"/>
    <xf numFmtId="165" fontId="79" fillId="0" borderId="0" applyFont="0" applyFill="0" applyBorder="0" applyAlignment="0" applyProtection="0"/>
    <xf numFmtId="0" fontId="75" fillId="8" borderId="0" applyNumberFormat="0" applyBorder="0" applyAlignment="0" applyProtection="0"/>
    <xf numFmtId="49" fontId="104" fillId="0" borderId="39">
      <alignment horizontal="center" vertical="center" wrapText="1"/>
    </xf>
    <xf numFmtId="0" fontId="129" fillId="0" borderId="0"/>
    <xf numFmtId="49" fontId="310" fillId="0" borderId="39">
      <alignment horizontal="left" vertical="center"/>
    </xf>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182" fillId="24" borderId="10" applyNumberFormat="0" applyFont="0" applyAlignment="0" applyProtection="0"/>
    <xf numFmtId="0" fontId="7" fillId="43" borderId="0" applyNumberFormat="0" applyBorder="0" applyAlignment="0" applyProtection="0"/>
    <xf numFmtId="0" fontId="128" fillId="21" borderId="4" applyNumberFormat="0" applyAlignment="0" applyProtection="0"/>
    <xf numFmtId="49" fontId="58" fillId="0" borderId="39">
      <alignment horizontal="left" vertical="center"/>
      <protection locked="0"/>
    </xf>
    <xf numFmtId="0" fontId="75" fillId="24" borderId="10" applyNumberFormat="0" applyFont="0" applyAlignment="0" applyProtection="0"/>
    <xf numFmtId="179" fontId="59" fillId="0" borderId="0" applyFont="0" applyFill="0" applyBorder="0" applyAlignment="0" applyProtection="0"/>
    <xf numFmtId="0" fontId="235" fillId="0" borderId="0"/>
    <xf numFmtId="0" fontId="368" fillId="0" borderId="0"/>
    <xf numFmtId="0" fontId="29" fillId="0" borderId="0"/>
    <xf numFmtId="9" fontId="75" fillId="0" borderId="0" applyFont="0" applyFill="0" applyBorder="0" applyAlignment="0" applyProtection="0"/>
    <xf numFmtId="9" fontId="235" fillId="0" borderId="0" applyFont="0" applyFill="0" applyBorder="0" applyAlignment="0" applyProtection="0"/>
    <xf numFmtId="0" fontId="133" fillId="0" borderId="13" applyNumberFormat="0" applyFill="0" applyAlignment="0" applyProtection="0"/>
    <xf numFmtId="0" fontId="59" fillId="24" borderId="10" applyNumberFormat="0" applyFont="0" applyAlignment="0" applyProtection="0"/>
    <xf numFmtId="0" fontId="58" fillId="24" borderId="10" applyNumberFormat="0" applyFont="0" applyAlignment="0" applyProtection="0"/>
    <xf numFmtId="0" fontId="107" fillId="10" borderId="0" applyNumberFormat="0" applyBorder="0" applyAlignment="0" applyProtection="0"/>
    <xf numFmtId="0" fontId="192" fillId="57" borderId="39"/>
    <xf numFmtId="0" fontId="233" fillId="0" borderId="0" applyNumberFormat="0" applyFill="0" applyBorder="0" applyAlignment="0" applyProtection="0"/>
    <xf numFmtId="0" fontId="182" fillId="24" borderId="10" applyNumberFormat="0" applyFont="0" applyAlignment="0" applyProtection="0"/>
    <xf numFmtId="0" fontId="369" fillId="0" borderId="0"/>
    <xf numFmtId="0" fontId="64" fillId="24" borderId="10" applyNumberFormat="0" applyFont="0" applyAlignment="0" applyProtection="0"/>
    <xf numFmtId="0" fontId="107" fillId="11" borderId="0" applyNumberFormat="0" applyBorder="0" applyAlignment="0" applyProtection="0"/>
    <xf numFmtId="0" fontId="223" fillId="0" borderId="13" applyNumberFormat="0" applyFill="0" applyAlignment="0" applyProtection="0"/>
    <xf numFmtId="0" fontId="75" fillId="9" borderId="0" applyNumberFormat="0" applyBorder="0" applyAlignment="0" applyProtection="0"/>
    <xf numFmtId="4" fontId="306" fillId="57" borderId="39">
      <alignment horizontal="right" vertical="center"/>
      <protection locked="0"/>
    </xf>
    <xf numFmtId="0" fontId="204" fillId="0" borderId="0">
      <protection locked="0"/>
    </xf>
    <xf numFmtId="0" fontId="182" fillId="24" borderId="10" applyNumberFormat="0" applyFont="0" applyAlignment="0" applyProtection="0"/>
    <xf numFmtId="0" fontId="75" fillId="24" borderId="10" applyNumberFormat="0" applyFont="0" applyAlignment="0" applyProtection="0"/>
    <xf numFmtId="0" fontId="138" fillId="0" borderId="0" applyNumberFormat="0" applyFill="0" applyBorder="0" applyAlignment="0" applyProtection="0"/>
    <xf numFmtId="0" fontId="107" fillId="20" borderId="0" applyNumberFormat="0" applyBorder="0" applyAlignment="0" applyProtection="0"/>
    <xf numFmtId="0" fontId="180" fillId="0" borderId="13" applyNumberFormat="0" applyFill="0" applyAlignment="0" applyProtection="0"/>
    <xf numFmtId="0" fontId="64" fillId="24" borderId="10" applyNumberFormat="0" applyFont="0" applyAlignment="0" applyProtection="0"/>
    <xf numFmtId="49" fontId="58" fillId="0" borderId="39">
      <alignment horizontal="left" vertical="center"/>
      <protection locked="0"/>
    </xf>
    <xf numFmtId="179" fontId="75" fillId="0" borderId="0" applyFont="0" applyFill="0" applyBorder="0" applyAlignment="0" applyProtection="0"/>
    <xf numFmtId="179" fontId="75" fillId="0" borderId="0" applyFont="0" applyFill="0" applyBorder="0" applyAlignment="0" applyProtection="0"/>
    <xf numFmtId="0" fontId="123" fillId="21" borderId="11" applyNumberFormat="0" applyAlignment="0" applyProtection="0"/>
    <xf numFmtId="0" fontId="7" fillId="0" borderId="0"/>
    <xf numFmtId="0" fontId="64" fillId="0" borderId="0"/>
    <xf numFmtId="0" fontId="7" fillId="0" borderId="0"/>
    <xf numFmtId="0" fontId="7" fillId="0" borderId="0"/>
    <xf numFmtId="0" fontId="7" fillId="32" borderId="35" applyNumberFormat="0" applyFont="0" applyAlignment="0" applyProtection="0"/>
    <xf numFmtId="0" fontId="58" fillId="0" borderId="0"/>
    <xf numFmtId="0" fontId="58" fillId="0" borderId="0"/>
    <xf numFmtId="168" fontId="355" fillId="0" borderId="0">
      <protection locked="0"/>
    </xf>
    <xf numFmtId="168" fontId="355" fillId="0" borderId="0">
      <protection locked="0"/>
    </xf>
    <xf numFmtId="168" fontId="355" fillId="0" borderId="0">
      <protection locked="0"/>
    </xf>
    <xf numFmtId="168" fontId="204" fillId="0" borderId="0">
      <protection locked="0"/>
    </xf>
    <xf numFmtId="0" fontId="89" fillId="0" borderId="13" applyNumberFormat="0" applyFill="0" applyAlignment="0" applyProtection="0"/>
    <xf numFmtId="231" fontId="315" fillId="0" borderId="0"/>
    <xf numFmtId="0" fontId="355" fillId="0" borderId="44">
      <protection locked="0"/>
    </xf>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20" fillId="8" borderId="4" applyNumberFormat="0" applyAlignment="0" applyProtection="0"/>
    <xf numFmtId="0" fontId="133" fillId="0" borderId="13" applyNumberFormat="0" applyFill="0" applyAlignment="0" applyProtection="0"/>
    <xf numFmtId="0" fontId="58" fillId="0" borderId="0" applyNumberFormat="0" applyFont="0" applyFill="0" applyBorder="0" applyAlignment="0" applyProtection="0">
      <alignment vertical="top"/>
    </xf>
    <xf numFmtId="39" fontId="217" fillId="0" borderId="0"/>
    <xf numFmtId="0" fontId="142" fillId="0" borderId="0"/>
    <xf numFmtId="202" fontId="75" fillId="0" borderId="0"/>
    <xf numFmtId="10" fontId="209" fillId="57" borderId="39" applyNumberFormat="0" applyBorder="0" applyAlignment="0" applyProtection="0"/>
    <xf numFmtId="0" fontId="369" fillId="0" borderId="0"/>
    <xf numFmtId="0" fontId="106" fillId="15" borderId="0" applyNumberFormat="0" applyBorder="0" applyAlignment="0" applyProtection="0"/>
    <xf numFmtId="0" fontId="270" fillId="21" borderId="11" applyNumberFormat="0" applyAlignment="0" applyProtection="0"/>
    <xf numFmtId="0" fontId="103" fillId="0" borderId="0"/>
    <xf numFmtId="0" fontId="103" fillId="0" borderId="0"/>
    <xf numFmtId="0" fontId="103" fillId="0" borderId="0"/>
    <xf numFmtId="0" fontId="103" fillId="0" borderId="0"/>
    <xf numFmtId="0" fontId="75" fillId="24" borderId="10" applyNumberFormat="0" applyFont="0" applyAlignment="0" applyProtection="0"/>
    <xf numFmtId="0" fontId="75" fillId="24" borderId="10" applyNumberFormat="0" applyFont="0" applyAlignment="0" applyProtection="0"/>
    <xf numFmtId="0" fontId="223" fillId="0" borderId="13" applyNumberFormat="0" applyFill="0" applyAlignment="0" applyProtection="0"/>
    <xf numFmtId="0" fontId="270" fillId="21" borderId="11"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75" fillId="9" borderId="0" applyNumberFormat="0" applyBorder="0" applyAlignment="0" applyProtection="0"/>
    <xf numFmtId="0" fontId="64" fillId="0" borderId="0"/>
    <xf numFmtId="0" fontId="110" fillId="21" borderId="4" applyNumberFormat="0" applyAlignment="0" applyProtection="0"/>
    <xf numFmtId="0" fontId="75" fillId="24" borderId="10" applyNumberFormat="0" applyFont="0" applyAlignment="0" applyProtection="0"/>
    <xf numFmtId="49" fontId="104" fillId="0" borderId="39">
      <alignment horizontal="center" vertical="center" wrapText="1"/>
    </xf>
    <xf numFmtId="172" fontId="75" fillId="0" borderId="0" applyFont="0" applyFill="0" applyBorder="0" applyAlignment="0" applyProtection="0"/>
    <xf numFmtId="0" fontId="127" fillId="21" borderId="11" applyNumberFormat="0" applyAlignment="0" applyProtection="0"/>
    <xf numFmtId="0" fontId="126" fillId="8" borderId="4" applyNumberFormat="0" applyAlignment="0" applyProtection="0"/>
    <xf numFmtId="49" fontId="95" fillId="0" borderId="39">
      <alignment horizontal="left" vertical="center"/>
      <protection locked="0"/>
    </xf>
    <xf numFmtId="0" fontId="75" fillId="9" borderId="0" applyNumberFormat="0" applyBorder="0" applyAlignment="0" applyProtection="0"/>
    <xf numFmtId="0" fontId="126" fillId="8" borderId="4" applyNumberFormat="0" applyAlignment="0" applyProtection="0"/>
    <xf numFmtId="49" fontId="260" fillId="0" borderId="39">
      <alignment horizontal="left" vertical="center" wrapText="1"/>
      <protection locked="0"/>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49" fontId="104" fillId="0" borderId="39">
      <alignment horizontal="center" vertical="center" wrapText="1"/>
    </xf>
    <xf numFmtId="0" fontId="129" fillId="0" borderId="0"/>
    <xf numFmtId="0" fontId="73" fillId="0" borderId="0"/>
    <xf numFmtId="0" fontId="184" fillId="0" borderId="0"/>
    <xf numFmtId="0" fontId="354" fillId="0" borderId="0"/>
    <xf numFmtId="0" fontId="180" fillId="0" borderId="13" applyNumberFormat="0" applyFill="0" applyAlignment="0" applyProtection="0"/>
    <xf numFmtId="0" fontId="59" fillId="24" borderId="10" applyNumberFormat="0" applyFont="0" applyAlignment="0" applyProtection="0"/>
    <xf numFmtId="0" fontId="107" fillId="18" borderId="0" applyNumberFormat="0" applyBorder="0" applyAlignment="0" applyProtection="0"/>
    <xf numFmtId="0" fontId="29" fillId="54" borderId="0" applyNumberFormat="0" applyBorder="0" applyAlignment="0" applyProtection="0"/>
    <xf numFmtId="181" fontId="129" fillId="0" borderId="0" applyFont="0" applyFill="0" applyBorder="0" applyAlignment="0" applyProtection="0"/>
    <xf numFmtId="0" fontId="36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9" fontId="75" fillId="0" borderId="0" applyFont="0" applyFill="0" applyBorder="0" applyAlignment="0" applyProtection="0"/>
    <xf numFmtId="0" fontId="75" fillId="6"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75" fillId="6" borderId="0" applyNumberFormat="0" applyBorder="0" applyAlignment="0" applyProtection="0"/>
    <xf numFmtId="0" fontId="29" fillId="39" borderId="0" applyNumberFormat="0" applyBorder="0" applyAlignment="0" applyProtection="0"/>
    <xf numFmtId="0" fontId="75" fillId="4" borderId="0" applyNumberFormat="0" applyBorder="0" applyAlignment="0" applyProtection="0"/>
    <xf numFmtId="0" fontId="123" fillId="21" borderId="11" applyNumberFormat="0" applyAlignment="0" applyProtection="0"/>
    <xf numFmtId="0" fontId="59" fillId="57" borderId="39">
      <alignment horizontal="left" vertical="center"/>
    </xf>
    <xf numFmtId="49" fontId="260" fillId="0" borderId="39">
      <alignment horizontal="left" vertical="center" wrapText="1"/>
      <protection locked="0"/>
    </xf>
    <xf numFmtId="1" fontId="190" fillId="57" borderId="39">
      <alignment horizontal="right" vertical="center"/>
    </xf>
    <xf numFmtId="0" fontId="239" fillId="0" borderId="46" applyNumberFormat="0" applyFill="0" applyAlignment="0" applyProtection="0"/>
    <xf numFmtId="49" fontId="104" fillId="0" borderId="39">
      <alignment horizontal="center" vertical="center" wrapText="1"/>
    </xf>
    <xf numFmtId="0" fontId="89" fillId="0" borderId="13" applyNumberFormat="0" applyFill="0" applyAlignment="0" applyProtection="0"/>
    <xf numFmtId="0" fontId="105" fillId="0" borderId="0"/>
    <xf numFmtId="0" fontId="58" fillId="0" borderId="0"/>
    <xf numFmtId="0" fontId="271" fillId="21" borderId="4" applyNumberFormat="0" applyAlignment="0" applyProtection="0"/>
    <xf numFmtId="219" fontId="123" fillId="21" borderId="11" applyNumberFormat="0" applyAlignment="0" applyProtection="0"/>
    <xf numFmtId="0" fontId="180" fillId="0" borderId="13" applyNumberFormat="0" applyFill="0" applyAlignment="0" applyProtection="0"/>
    <xf numFmtId="0" fontId="184" fillId="24" borderId="10" applyNumberFormat="0" applyFont="0" applyAlignment="0" applyProtection="0"/>
    <xf numFmtId="219" fontId="110" fillId="21" borderId="4" applyNumberFormat="0" applyAlignment="0" applyProtection="0"/>
    <xf numFmtId="0" fontId="182" fillId="24" borderId="10" applyNumberFormat="0" applyFont="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1" fontId="190" fillId="57" borderId="39">
      <alignment horizontal="right" vertical="center"/>
    </xf>
    <xf numFmtId="0" fontId="191" fillId="57" borderId="39">
      <alignment horizontal="right" vertical="center"/>
    </xf>
    <xf numFmtId="0" fontId="190" fillId="58" borderId="39">
      <alignment horizontal="center" vertical="center"/>
    </xf>
    <xf numFmtId="1" fontId="190"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59" fillId="57" borderId="39">
      <alignment horizontal="left" vertical="center"/>
    </xf>
    <xf numFmtId="0" fontId="190" fillId="58" borderId="39">
      <alignment horizontal="left" vertical="center"/>
    </xf>
    <xf numFmtId="172" fontId="79" fillId="0" borderId="0" applyFont="0" applyFill="0" applyBorder="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133" fillId="0" borderId="61" applyNumberFormat="0" applyFill="0" applyAlignment="0" applyProtection="0"/>
    <xf numFmtId="0" fontId="184" fillId="24" borderId="10" applyNumberFormat="0" applyFont="0" applyAlignment="0" applyProtection="0"/>
    <xf numFmtId="0" fontId="18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58" fillId="0" borderId="0"/>
    <xf numFmtId="0" fontId="58" fillId="0" borderId="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49" fontId="95" fillId="0" borderId="39">
      <alignment horizontal="left" vertical="center"/>
      <protection locked="0"/>
    </xf>
    <xf numFmtId="0" fontId="126" fillId="8" borderId="4" applyNumberFormat="0" applyAlignment="0" applyProtection="0"/>
    <xf numFmtId="0" fontId="59" fillId="0" borderId="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128" fillId="21" borderId="4" applyNumberFormat="0" applyAlignment="0" applyProtection="0"/>
    <xf numFmtId="0" fontId="75" fillId="5" borderId="0" applyNumberFormat="0" applyBorder="0" applyAlignment="0" applyProtection="0"/>
    <xf numFmtId="232" fontId="126" fillId="8" borderId="4" applyNumberFormat="0" applyAlignment="0" applyProtection="0"/>
    <xf numFmtId="49" fontId="260" fillId="0" borderId="39">
      <alignment horizontal="left" vertical="center" wrapText="1"/>
      <protection locked="0"/>
    </xf>
    <xf numFmtId="0" fontId="75" fillId="3" borderId="0" applyNumberFormat="0" applyBorder="0" applyAlignment="0" applyProtection="0"/>
    <xf numFmtId="0" fontId="286" fillId="9" borderId="52" applyNumberFormat="0" applyAlignment="0" applyProtection="0"/>
    <xf numFmtId="0" fontId="128" fillId="21" borderId="4" applyNumberFormat="0" applyAlignment="0" applyProtection="0"/>
    <xf numFmtId="49" fontId="104" fillId="0" borderId="39">
      <alignment horizontal="center" vertical="center" wrapText="1"/>
    </xf>
    <xf numFmtId="0" fontId="105" fillId="0" borderId="0"/>
    <xf numFmtId="202" fontId="59" fillId="0" borderId="0"/>
    <xf numFmtId="0" fontId="128" fillId="21" borderId="4" applyNumberFormat="0" applyAlignment="0" applyProtection="0"/>
    <xf numFmtId="0" fontId="105" fillId="9" borderId="0" applyNumberFormat="0" applyBorder="0" applyAlignment="0" applyProtection="0"/>
    <xf numFmtId="0" fontId="58" fillId="0" borderId="0"/>
    <xf numFmtId="0" fontId="106" fillId="11" borderId="0" applyNumberFormat="0" applyBorder="0" applyAlignment="0" applyProtection="0"/>
    <xf numFmtId="202" fontId="192" fillId="57" borderId="39">
      <alignment horizontal="left" vertical="center"/>
    </xf>
    <xf numFmtId="0" fontId="320" fillId="70" borderId="57" applyNumberFormat="0" applyAlignment="0" applyProtection="0"/>
    <xf numFmtId="0" fontId="120" fillId="8" borderId="4" applyNumberFormat="0" applyAlignment="0" applyProtection="0"/>
    <xf numFmtId="10" fontId="209" fillId="57" borderId="39" applyNumberFormat="0" applyBorder="0" applyAlignment="0" applyProtection="0"/>
    <xf numFmtId="0" fontId="197" fillId="0" borderId="0"/>
    <xf numFmtId="0" fontId="120" fillId="8" borderId="4" applyNumberFormat="0" applyAlignment="0" applyProtection="0"/>
    <xf numFmtId="0" fontId="110" fillId="21" borderId="4" applyNumberFormat="0" applyAlignment="0" applyProtection="0"/>
    <xf numFmtId="0" fontId="126" fillId="8" borderId="4" applyNumberFormat="0" applyAlignment="0" applyProtection="0"/>
    <xf numFmtId="0" fontId="75" fillId="9" borderId="0" applyNumberFormat="0" applyBorder="0" applyAlignment="0" applyProtection="0"/>
    <xf numFmtId="0" fontId="135" fillId="0" borderId="0" applyNumberFormat="0" applyFill="0" applyBorder="0" applyAlignment="0" applyProtection="0"/>
    <xf numFmtId="0" fontId="127" fillId="21" borderId="11" applyNumberFormat="0" applyAlignment="0" applyProtection="0"/>
    <xf numFmtId="0" fontId="289" fillId="57" borderId="39">
      <alignment horizontal="left" vertical="center"/>
    </xf>
    <xf numFmtId="0" fontId="126" fillId="8" borderId="4" applyNumberFormat="0" applyAlignment="0" applyProtection="0"/>
    <xf numFmtId="0" fontId="110" fillId="21" borderId="4" applyNumberFormat="0" applyAlignment="0" applyProtection="0"/>
    <xf numFmtId="0" fontId="194" fillId="59" borderId="39">
      <alignment horizontal="left" vertical="center"/>
    </xf>
    <xf numFmtId="0" fontId="127" fillId="25" borderId="11" applyNumberFormat="0" applyAlignment="0" applyProtection="0"/>
    <xf numFmtId="172" fontId="7" fillId="0" borderId="0" applyFont="0" applyFill="0" applyBorder="0" applyAlignment="0" applyProtection="0"/>
    <xf numFmtId="0" fontId="73" fillId="0" borderId="0"/>
    <xf numFmtId="0" fontId="73" fillId="0" borderId="0"/>
    <xf numFmtId="0" fontId="73" fillId="0" borderId="0"/>
    <xf numFmtId="172" fontId="7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59" fillId="0" borderId="0"/>
    <xf numFmtId="0" fontId="372" fillId="0" borderId="0"/>
    <xf numFmtId="0" fontId="73" fillId="0" borderId="0"/>
    <xf numFmtId="0" fontId="319" fillId="0" borderId="0"/>
    <xf numFmtId="0" fontId="373" fillId="0" borderId="0"/>
    <xf numFmtId="0" fontId="58" fillId="0" borderId="0"/>
    <xf numFmtId="0" fontId="355" fillId="0" borderId="44">
      <protection locked="0"/>
    </xf>
    <xf numFmtId="39" fontId="217" fillId="0" borderId="0"/>
    <xf numFmtId="39" fontId="217" fillId="0" borderId="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366" fillId="0" borderId="0" applyNumberFormat="0" applyFill="0" applyBorder="0" applyAlignment="0" applyProtection="0">
      <alignment vertical="top"/>
      <protection locked="0"/>
    </xf>
    <xf numFmtId="0" fontId="104" fillId="0" borderId="3">
      <alignment horizontal="centerContinuous" vertical="top" wrapText="1"/>
    </xf>
    <xf numFmtId="0" fontId="139" fillId="0" borderId="9" applyNumberFormat="0" applyFill="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39" fontId="217" fillId="0" borderId="0"/>
    <xf numFmtId="0" fontId="104" fillId="0" borderId="3">
      <alignment horizontal="centerContinuous" vertical="top" wrapText="1"/>
    </xf>
    <xf numFmtId="39" fontId="217" fillId="0" borderId="0"/>
    <xf numFmtId="0" fontId="204" fillId="0" borderId="44">
      <protection locked="0"/>
    </xf>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27" fillId="21" borderId="11" applyNumberFormat="0" applyAlignment="0" applyProtection="0"/>
    <xf numFmtId="0" fontId="127" fillId="25" borderId="11" applyNumberFormat="0" applyAlignment="0" applyProtection="0"/>
    <xf numFmtId="0" fontId="128" fillId="21" borderId="4" applyNumberFormat="0" applyAlignment="0" applyProtection="0"/>
    <xf numFmtId="0" fontId="128" fillId="25" borderId="4" applyNumberFormat="0" applyAlignment="0" applyProtection="0"/>
    <xf numFmtId="0" fontId="365"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0" fontId="133" fillId="0" borderId="13" applyNumberFormat="0" applyFill="0" applyAlignment="0" applyProtection="0"/>
    <xf numFmtId="0" fontId="133" fillId="0" borderId="61" applyNumberFormat="0" applyFill="0" applyAlignment="0" applyProtection="0"/>
    <xf numFmtId="0" fontId="75" fillId="24" borderId="10" applyNumberFormat="0" applyFont="0" applyAlignment="0" applyProtection="0"/>
    <xf numFmtId="0" fontId="140" fillId="0" borderId="0" applyNumberFormat="0" applyFill="0" applyBorder="0" applyAlignment="0" applyProtection="0"/>
    <xf numFmtId="0" fontId="75" fillId="0" borderId="0"/>
    <xf numFmtId="49" fontId="104" fillId="0" borderId="39">
      <alignment horizontal="center" vertical="center" wrapText="1"/>
    </xf>
    <xf numFmtId="0" fontId="75" fillId="0" borderId="0"/>
    <xf numFmtId="0" fontId="7" fillId="0" borderId="0"/>
    <xf numFmtId="0" fontId="142" fillId="0" borderId="0"/>
    <xf numFmtId="0" fontId="7" fillId="0" borderId="0"/>
    <xf numFmtId="0" fontId="7" fillId="0" borderId="0"/>
    <xf numFmtId="0" fontId="58" fillId="0" borderId="0"/>
    <xf numFmtId="0" fontId="75" fillId="0" borderId="0"/>
    <xf numFmtId="39" fontId="217" fillId="0" borderId="0"/>
    <xf numFmtId="0" fontId="58" fillId="0" borderId="0"/>
    <xf numFmtId="0" fontId="142" fillId="0" borderId="0"/>
    <xf numFmtId="0" fontId="103" fillId="0" borderId="0"/>
    <xf numFmtId="0" fontId="142" fillId="0" borderId="0"/>
    <xf numFmtId="0" fontId="75" fillId="0" borderId="0"/>
    <xf numFmtId="39" fontId="217" fillId="0" borderId="0"/>
    <xf numFmtId="0" fontId="264" fillId="0" borderId="0"/>
    <xf numFmtId="0" fontId="64" fillId="0" borderId="0"/>
    <xf numFmtId="0" fontId="75" fillId="0" borderId="0"/>
    <xf numFmtId="0" fontId="58" fillId="0" borderId="0"/>
    <xf numFmtId="0" fontId="75" fillId="0" borderId="0"/>
    <xf numFmtId="0" fontId="75" fillId="0" borderId="0"/>
    <xf numFmtId="0" fontId="7" fillId="0" borderId="0"/>
    <xf numFmtId="0" fontId="75" fillId="0" borderId="0"/>
    <xf numFmtId="0" fontId="7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0" fontId="75" fillId="32" borderId="35" applyNumberFormat="0" applyFont="0" applyAlignment="0" applyProtection="0"/>
    <xf numFmtId="0" fontId="184" fillId="24" borderId="10" applyNumberFormat="0" applyFont="0" applyAlignment="0" applyProtection="0"/>
    <xf numFmtId="9"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49" fontId="104" fillId="0" borderId="39">
      <alignment horizontal="center" vertical="center" wrapText="1"/>
    </xf>
    <xf numFmtId="0" fontId="75" fillId="23"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9" fillId="0" borderId="0"/>
    <xf numFmtId="0" fontId="75" fillId="24" borderId="0" applyNumberFormat="0" applyBorder="0" applyAlignment="0" applyProtection="0"/>
    <xf numFmtId="0" fontId="75" fillId="8"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10"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7" fillId="43" borderId="0" applyNumberFormat="0" applyBorder="0" applyAlignment="0" applyProtection="0"/>
    <xf numFmtId="0" fontId="126" fillId="8" borderId="4" applyNumberFormat="0" applyAlignment="0" applyProtection="0"/>
    <xf numFmtId="0" fontId="207" fillId="0" borderId="43"/>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133" fillId="0" borderId="48" applyNumberFormat="0" applyFill="0" applyAlignment="0" applyProtection="0"/>
    <xf numFmtId="0" fontId="7" fillId="47" borderId="0" applyNumberFormat="0" applyBorder="0" applyAlignment="0" applyProtection="0"/>
    <xf numFmtId="0" fontId="264" fillId="24" borderId="10" applyNumberFormat="0" applyFont="0" applyAlignment="0" applyProtection="0"/>
    <xf numFmtId="0" fontId="7" fillId="0" borderId="0"/>
    <xf numFmtId="0" fontId="7" fillId="55"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288" fillId="57" borderId="39">
      <alignment horizontal="right" vertical="center"/>
    </xf>
    <xf numFmtId="0" fontId="190" fillId="61" borderId="39">
      <alignment horizontal="center" vertical="center"/>
    </xf>
    <xf numFmtId="0" fontId="288" fillId="57" borderId="39">
      <alignment horizontal="righ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0" fontId="7" fillId="47" borderId="0" applyNumberFormat="0" applyBorder="0" applyAlignment="0" applyProtection="0"/>
    <xf numFmtId="0" fontId="7" fillId="55" borderId="0" applyNumberFormat="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0" fontId="7" fillId="34" borderId="0" applyNumberFormat="0" applyBorder="0" applyAlignment="0" applyProtection="0"/>
    <xf numFmtId="0" fontId="207" fillId="0" borderId="43"/>
    <xf numFmtId="49" fontId="304" fillId="57" borderId="39">
      <alignment horizontal="left" vertical="center"/>
      <protection locked="0"/>
    </xf>
    <xf numFmtId="49" fontId="304" fillId="57" borderId="39">
      <alignment horizontal="left" vertical="center"/>
    </xf>
    <xf numFmtId="49" fontId="305" fillId="57" borderId="39">
      <alignment horizontal="left" vertical="center"/>
      <protection locked="0"/>
    </xf>
    <xf numFmtId="49" fontId="305" fillId="57" borderId="39">
      <alignment horizontal="left" vertical="center"/>
    </xf>
    <xf numFmtId="4" fontId="304" fillId="57" borderId="39">
      <alignment horizontal="right" vertical="center"/>
      <protection locked="0"/>
    </xf>
    <xf numFmtId="4" fontId="304" fillId="57" borderId="39">
      <alignment horizontal="right" vertical="center"/>
    </xf>
    <xf numFmtId="4" fontId="306" fillId="57" borderId="39">
      <alignment horizontal="right" vertical="center"/>
      <protection locked="0"/>
    </xf>
    <xf numFmtId="49" fontId="260" fillId="57" borderId="39">
      <alignment horizontal="left" vertical="center"/>
      <protection locked="0"/>
    </xf>
    <xf numFmtId="49" fontId="260" fillId="57" borderId="39">
      <alignment horizontal="left" vertical="center"/>
      <protection locked="0"/>
    </xf>
    <xf numFmtId="49" fontId="260" fillId="57" borderId="39">
      <alignment horizontal="left" vertical="center"/>
    </xf>
    <xf numFmtId="49" fontId="303" fillId="57" borderId="39">
      <alignment horizontal="left" vertical="center"/>
      <protection locked="0"/>
    </xf>
    <xf numFmtId="49" fontId="303" fillId="57" borderId="39">
      <alignment horizontal="left" vertical="center"/>
    </xf>
    <xf numFmtId="4" fontId="260" fillId="57" borderId="39">
      <alignment horizontal="right" vertical="center"/>
      <protection locked="0"/>
    </xf>
    <xf numFmtId="4" fontId="260" fillId="57" borderId="39">
      <alignment horizontal="right" vertical="center"/>
      <protection locked="0"/>
    </xf>
    <xf numFmtId="4" fontId="260" fillId="57" borderId="39">
      <alignment horizontal="right" vertical="center"/>
    </xf>
    <xf numFmtId="4" fontId="303" fillId="57" borderId="39">
      <alignment horizontal="right" vertical="center"/>
      <protection locked="0"/>
    </xf>
    <xf numFmtId="49" fontId="307" fillId="57" borderId="39">
      <alignment horizontal="left" vertical="center"/>
      <protection locked="0"/>
    </xf>
    <xf numFmtId="49" fontId="307" fillId="57" borderId="39">
      <alignment horizontal="left" vertical="center"/>
    </xf>
    <xf numFmtId="49" fontId="308" fillId="57" borderId="39">
      <alignment horizontal="left" vertical="center"/>
      <protection locked="0"/>
    </xf>
    <xf numFmtId="49" fontId="308" fillId="57" borderId="39">
      <alignment horizontal="left" vertical="center"/>
    </xf>
    <xf numFmtId="4" fontId="307" fillId="57" borderId="39">
      <alignment horizontal="right" vertical="center"/>
      <protection locked="0"/>
    </xf>
    <xf numFmtId="4" fontId="307" fillId="57" borderId="39">
      <alignment horizontal="right" vertical="center"/>
    </xf>
    <xf numFmtId="4" fontId="309" fillId="57" borderId="39">
      <alignment horizontal="right" vertical="center"/>
      <protection locked="0"/>
    </xf>
    <xf numFmtId="49" fontId="95" fillId="0" borderId="39">
      <alignment horizontal="left" vertical="center"/>
      <protection locked="0"/>
    </xf>
    <xf numFmtId="49" fontId="95" fillId="0" borderId="39">
      <alignment horizontal="left" vertical="center"/>
    </xf>
    <xf numFmtId="49" fontId="310" fillId="0" borderId="39">
      <alignment horizontal="left" vertical="center"/>
      <protection locked="0"/>
    </xf>
    <xf numFmtId="49" fontId="310" fillId="0" borderId="39">
      <alignment horizontal="left" vertical="center"/>
    </xf>
    <xf numFmtId="4" fontId="95" fillId="0" borderId="39">
      <alignment horizontal="right" vertical="center"/>
      <protection locked="0"/>
    </xf>
    <xf numFmtId="4" fontId="95" fillId="0" borderId="39">
      <alignment horizontal="right" vertical="center"/>
    </xf>
    <xf numFmtId="4" fontId="310" fillId="0" borderId="39">
      <alignment horizontal="right" vertical="center"/>
      <protection locked="0"/>
    </xf>
    <xf numFmtId="49" fontId="284" fillId="0" borderId="39">
      <alignment horizontal="left" vertical="center"/>
      <protection locked="0"/>
    </xf>
    <xf numFmtId="49" fontId="284" fillId="0" borderId="39">
      <alignment horizontal="left" vertical="center"/>
    </xf>
    <xf numFmtId="49" fontId="311" fillId="0" borderId="39">
      <alignment horizontal="left" vertical="center"/>
      <protection locked="0"/>
    </xf>
    <xf numFmtId="49" fontId="311" fillId="0" borderId="39">
      <alignment horizontal="left" vertical="center"/>
    </xf>
    <xf numFmtId="4" fontId="284" fillId="0" borderId="39">
      <alignment horizontal="right" vertical="center"/>
      <protection locked="0"/>
    </xf>
    <xf numFmtId="4" fontId="284" fillId="0" borderId="39">
      <alignment horizontal="right" vertical="center"/>
    </xf>
    <xf numFmtId="49" fontId="95" fillId="0" borderId="39">
      <alignment horizontal="left" vertical="center"/>
      <protection locked="0"/>
    </xf>
    <xf numFmtId="49" fontId="310" fillId="0" borderId="39">
      <alignment horizontal="left" vertical="center"/>
      <protection locked="0"/>
    </xf>
    <xf numFmtId="4" fontId="95" fillId="0" borderId="39">
      <alignment horizontal="right" vertical="center"/>
      <protection locked="0"/>
    </xf>
    <xf numFmtId="4" fontId="62" fillId="61" borderId="39">
      <alignment horizontal="right" vertical="center"/>
      <protection locked="0"/>
    </xf>
    <xf numFmtId="4" fontId="62" fillId="69" borderId="39">
      <alignment horizontal="right" vertical="center"/>
      <protection locked="0"/>
    </xf>
    <xf numFmtId="4" fontId="62" fillId="58" borderId="39">
      <alignment horizontal="right" vertical="center"/>
      <protection locked="0"/>
    </xf>
    <xf numFmtId="49" fontId="260" fillId="0" borderId="39">
      <alignment horizontal="left" vertical="center" wrapText="1"/>
      <protection locked="0"/>
    </xf>
    <xf numFmtId="49" fontId="260" fillId="0" borderId="39">
      <alignment horizontal="left" vertical="center" wrapText="1"/>
      <protection locked="0"/>
    </xf>
    <xf numFmtId="0" fontId="126" fillId="8" borderId="4" applyNumberFormat="0" applyAlignment="0" applyProtection="0"/>
    <xf numFmtId="0" fontId="126" fillId="8" borderId="4" applyNumberFormat="0" applyAlignment="0" applyProtection="0"/>
    <xf numFmtId="232"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8" fillId="21"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133" fillId="0" borderId="13" applyNumberFormat="0" applyFill="0" applyAlignment="0" applyProtection="0"/>
    <xf numFmtId="0" fontId="7" fillId="35" borderId="0" applyNumberFormat="0" applyBorder="0" applyAlignment="0" applyProtection="0"/>
    <xf numFmtId="0" fontId="128" fillId="21" borderId="4" applyNumberFormat="0" applyAlignment="0" applyProtection="0"/>
    <xf numFmtId="0" fontId="7" fillId="51" borderId="0" applyNumberFormat="0" applyBorder="0" applyAlignment="0" applyProtection="0"/>
    <xf numFmtId="0" fontId="7" fillId="0" borderId="0"/>
    <xf numFmtId="0" fontId="7" fillId="0" borderId="0"/>
    <xf numFmtId="0" fontId="7" fillId="0" borderId="0"/>
    <xf numFmtId="0"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221" fillId="21" borderId="37"/>
    <xf numFmtId="0" fontId="220" fillId="0" borderId="37" applyNumberFormat="0" applyFill="0" applyBorder="0" applyAlignment="0" applyProtection="0">
      <protection hidden="1"/>
    </xf>
    <xf numFmtId="0" fontId="187" fillId="21" borderId="37" applyNumberFormat="0" applyFont="0" applyBorder="0" applyAlignment="0" applyProtection="0">
      <protection hidden="1"/>
    </xf>
    <xf numFmtId="0" fontId="7" fillId="55" borderId="0" applyNumberFormat="0" applyBorder="0" applyAlignment="0" applyProtection="0"/>
    <xf numFmtId="242" fontId="349" fillId="57" borderId="50" applyFill="0" applyBorder="0">
      <alignment horizontal="center" vertical="center" wrapText="1"/>
      <protection locked="0"/>
    </xf>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10" borderId="0" applyNumberFormat="0" applyBorder="0" applyAlignment="0" applyProtection="0"/>
    <xf numFmtId="0" fontId="107" fillId="7" borderId="0" applyNumberFormat="0" applyBorder="0" applyAlignment="0" applyProtection="0"/>
    <xf numFmtId="0" fontId="7" fillId="54" borderId="0" applyNumberFormat="0" applyBorder="0" applyAlignment="0" applyProtection="0"/>
    <xf numFmtId="0" fontId="7" fillId="51"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219" fontId="110" fillId="21" borderId="4" applyNumberFormat="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0" fontId="7" fillId="35" borderId="0" applyNumberFormat="0" applyBorder="0" applyAlignment="0" applyProtection="0"/>
    <xf numFmtId="219" fontId="120" fillId="8" borderId="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219" fontId="120" fillId="8" borderId="4" applyNumberFormat="0" applyAlignment="0" applyProtection="0"/>
    <xf numFmtId="219" fontId="182"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8" fillId="21" borderId="4" applyNumberFormat="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9"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219" fontId="59" fillId="24" borderId="10" applyNumberFormat="0" applyFont="0" applyAlignment="0" applyProtection="0"/>
    <xf numFmtId="219" fontId="127" fillId="21" borderId="11" applyNumberForma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28" fillId="21" borderId="4" applyNumberFormat="0" applyAlignment="0" applyProtection="0"/>
    <xf numFmtId="219" fontId="133" fillId="0" borderId="1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5" fillId="23" borderId="0" applyNumberFormat="0" applyBorder="0" applyAlignment="0" applyProtection="0"/>
    <xf numFmtId="0" fontId="75"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2"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 fillId="38" borderId="0" applyNumberFormat="0" applyBorder="0" applyAlignment="0" applyProtection="0"/>
    <xf numFmtId="0" fontId="7" fillId="0" borderId="0"/>
    <xf numFmtId="0" fontId="7" fillId="0" borderId="0"/>
    <xf numFmtId="0" fontId="7" fillId="0" borderId="0"/>
    <xf numFmtId="0" fontId="58" fillId="24" borderId="10" applyNumberFormat="0" applyFont="0" applyAlignment="0" applyProtection="0"/>
    <xf numFmtId="0" fontId="186" fillId="0" borderId="37">
      <protection hidden="1"/>
    </xf>
    <xf numFmtId="0" fontId="75" fillId="24" borderId="0" applyNumberFormat="0" applyBorder="0" applyAlignment="0" applyProtection="0"/>
    <xf numFmtId="0" fontId="75"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24" borderId="10" applyNumberFormat="0" applyFont="0" applyAlignment="0" applyProtection="0"/>
    <xf numFmtId="0" fontId="7" fillId="0" borderId="0"/>
    <xf numFmtId="0" fontId="7" fillId="0" borderId="0"/>
    <xf numFmtId="0" fontId="7" fillId="0" borderId="0"/>
    <xf numFmtId="0" fontId="7" fillId="0" borderId="0"/>
    <xf numFmtId="0" fontId="107" fillId="1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46"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5"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10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0" borderId="0"/>
    <xf numFmtId="0" fontId="7" fillId="0" borderId="0"/>
    <xf numFmtId="0" fontId="7" fillId="0" borderId="0"/>
    <xf numFmtId="0" fontId="10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20"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5" fillId="0" borderId="0"/>
    <xf numFmtId="0" fontId="7" fillId="42" borderId="0" applyNumberFormat="0" applyBorder="0" applyAlignment="0" applyProtection="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6" borderId="0" applyNumberFormat="0" applyBorder="0" applyAlignment="0" applyProtection="0"/>
    <xf numFmtId="0" fontId="7" fillId="0" borderId="0"/>
    <xf numFmtId="0" fontId="7" fillId="0" borderId="0"/>
    <xf numFmtId="0" fontId="7" fillId="0" borderId="0"/>
    <xf numFmtId="0" fontId="215" fillId="0" borderId="37">
      <alignment horizontal="left"/>
      <protection locked="0"/>
    </xf>
    <xf numFmtId="0" fontId="126" fillId="8" borderId="4" applyNumberFormat="0" applyAlignment="0" applyProtection="0"/>
    <xf numFmtId="0" fontId="75" fillId="4"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107" fillId="20" borderId="0" applyNumberFormat="0" applyBorder="0" applyAlignment="0" applyProtection="0"/>
    <xf numFmtId="0" fontId="75" fillId="24" borderId="0" applyNumberFormat="0" applyBorder="0" applyAlignment="0" applyProtection="0"/>
    <xf numFmtId="0" fontId="185" fillId="0" borderId="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126" fillId="8" borderId="4" applyNumberFormat="0" applyAlignment="0" applyProtection="0"/>
    <xf numFmtId="0" fontId="75" fillId="4" borderId="0" applyNumberFormat="0" applyBorder="0" applyAlignment="0" applyProtection="0"/>
    <xf numFmtId="0" fontId="75" fillId="24" borderId="0" applyNumberFormat="0" applyBorder="0" applyAlignment="0" applyProtection="0"/>
    <xf numFmtId="0" fontId="10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5" borderId="0" applyNumberFormat="0" applyBorder="0" applyAlignment="0" applyProtection="0"/>
    <xf numFmtId="0" fontId="75" fillId="7"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0" borderId="0"/>
    <xf numFmtId="0" fontId="7" fillId="0" borderId="0"/>
    <xf numFmtId="0" fontId="128" fillId="21" borderId="4" applyNumberFormat="0" applyAlignment="0" applyProtection="0"/>
    <xf numFmtId="219" fontId="110" fillId="21" borderId="4" applyNumberFormat="0" applyAlignment="0" applyProtection="0"/>
    <xf numFmtId="49" fontId="260" fillId="0" borderId="39">
      <alignment horizontal="center" vertical="center"/>
      <protection locked="0"/>
    </xf>
    <xf numFmtId="4" fontId="304" fillId="57" borderId="39">
      <alignment horizontal="right" vertical="center"/>
    </xf>
    <xf numFmtId="0" fontId="160" fillId="33" borderId="0" applyNumberFormat="0" applyBorder="0" applyAlignment="0" applyProtection="0"/>
    <xf numFmtId="0" fontId="127" fillId="21" borderId="11" applyNumberFormat="0" applyAlignment="0" applyProtection="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127" fillId="25" borderId="11" applyNumberFormat="0" applyAlignment="0" applyProtection="0"/>
    <xf numFmtId="0" fontId="123" fillId="21" borderId="11" applyNumberFormat="0" applyAlignment="0" applyProtection="0"/>
    <xf numFmtId="0" fontId="123" fillId="21" borderId="11" applyNumberFormat="0" applyAlignment="0" applyProtection="0"/>
    <xf numFmtId="0" fontId="58" fillId="0" borderId="0"/>
    <xf numFmtId="0" fontId="123" fillId="21" borderId="11" applyNumberFormat="0" applyAlignment="0" applyProtection="0"/>
    <xf numFmtId="0" fontId="59" fillId="0" borderId="0"/>
    <xf numFmtId="43" fontId="29" fillId="0" borderId="0" applyFont="0" applyFill="0" applyBorder="0" applyAlignment="0" applyProtection="0"/>
    <xf numFmtId="202" fontId="110" fillId="21" borderId="4" applyNumberFormat="0" applyAlignment="0" applyProtection="0"/>
    <xf numFmtId="49" fontId="104" fillId="0" borderId="39">
      <alignment horizontal="center" vertical="center" wrapText="1"/>
    </xf>
    <xf numFmtId="0" fontId="192" fillId="57" borderId="39">
      <alignment horizontal="left" vertical="center"/>
    </xf>
    <xf numFmtId="0" fontId="107" fillId="19" borderId="0" applyNumberFormat="0" applyBorder="0" applyAlignment="0" applyProtection="0"/>
    <xf numFmtId="0" fontId="133" fillId="0" borderId="13" applyNumberFormat="0" applyFill="0" applyAlignment="0" applyProtection="0"/>
    <xf numFmtId="0" fontId="133" fillId="0" borderId="48" applyNumberFormat="0" applyFill="0" applyAlignment="0" applyProtection="0"/>
    <xf numFmtId="0" fontId="75" fillId="5" borderId="0" applyNumberFormat="0" applyBorder="0" applyAlignment="0" applyProtection="0"/>
    <xf numFmtId="0" fontId="107" fillId="13" borderId="0" applyNumberFormat="0" applyBorder="0" applyAlignment="0" applyProtection="0"/>
    <xf numFmtId="219" fontId="207" fillId="0" borderId="43"/>
    <xf numFmtId="219" fontId="127" fillId="21" borderId="11" applyNumberFormat="0" applyAlignment="0" applyProtection="0"/>
    <xf numFmtId="49" fontId="307" fillId="57" borderId="39">
      <alignment horizontal="left" vertical="center"/>
      <protection locked="0"/>
    </xf>
    <xf numFmtId="0" fontId="123" fillId="21" borderId="11" applyNumberFormat="0" applyAlignment="0" applyProtection="0"/>
    <xf numFmtId="49" fontId="104" fillId="0" borderId="39">
      <alignment horizontal="center" vertical="center" wrapText="1"/>
    </xf>
    <xf numFmtId="0" fontId="190" fillId="58" borderId="39">
      <alignment horizontal="center" vertical="center"/>
    </xf>
    <xf numFmtId="0" fontId="59" fillId="24" borderId="10" applyNumberFormat="0" applyFont="0" applyAlignment="0" applyProtection="0"/>
    <xf numFmtId="219" fontId="123" fillId="21" borderId="11" applyNumberFormat="0" applyAlignment="0" applyProtection="0"/>
    <xf numFmtId="0" fontId="127" fillId="21" borderId="11" applyNumberFormat="0" applyAlignment="0" applyProtection="0"/>
    <xf numFmtId="49" fontId="58" fillId="0" borderId="39">
      <alignment horizontal="left" vertical="center"/>
      <protection locked="0"/>
    </xf>
    <xf numFmtId="4" fontId="95" fillId="0" borderId="39">
      <alignment horizontal="right" vertical="center"/>
    </xf>
    <xf numFmtId="0" fontId="230" fillId="25" borderId="4" applyNumberFormat="0" applyAlignment="0" applyProtection="0"/>
    <xf numFmtId="0" fontId="29" fillId="39" borderId="0" applyNumberFormat="0" applyBorder="0" applyAlignment="0" applyProtection="0"/>
    <xf numFmtId="0" fontId="120" fillId="8" borderId="4" applyNumberFormat="0" applyAlignment="0" applyProtection="0"/>
    <xf numFmtId="0" fontId="105" fillId="0" borderId="0"/>
    <xf numFmtId="202" fontId="75" fillId="8" borderId="0" applyNumberFormat="0" applyBorder="0" applyAlignment="0" applyProtection="0"/>
    <xf numFmtId="0" fontId="128" fillId="21" borderId="4" applyNumberFormat="0" applyAlignment="0" applyProtection="0"/>
    <xf numFmtId="219" fontId="182" fillId="24" borderId="10" applyNumberFormat="0" applyFont="0" applyAlignment="0" applyProtection="0"/>
    <xf numFmtId="0" fontId="233" fillId="0" borderId="0" applyNumberFormat="0" applyFill="0" applyBorder="0" applyAlignment="0" applyProtection="0"/>
    <xf numFmtId="4" fontId="260" fillId="57" borderId="39">
      <alignment horizontal="right" vertical="center"/>
    </xf>
    <xf numFmtId="202" fontId="75" fillId="9" borderId="0" applyNumberFormat="0" applyBorder="0" applyAlignment="0" applyProtection="0"/>
    <xf numFmtId="0" fontId="301" fillId="7" borderId="54" applyNumberFormat="0" applyAlignment="0" applyProtection="0"/>
    <xf numFmtId="202" fontId="110" fillId="21" borderId="4" applyNumberFormat="0" applyAlignment="0" applyProtection="0"/>
    <xf numFmtId="49" fontId="260" fillId="0" borderId="39">
      <alignment horizontal="center" vertical="center"/>
      <protection locked="0"/>
    </xf>
    <xf numFmtId="49" fontId="303" fillId="57" borderId="39">
      <alignment horizontal="left" vertical="center"/>
      <protection locked="0"/>
    </xf>
    <xf numFmtId="0" fontId="133" fillId="0" borderId="13" applyNumberFormat="0" applyFill="0" applyAlignment="0" applyProtection="0"/>
    <xf numFmtId="0" fontId="105" fillId="0" borderId="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269" fillId="8" borderId="4" applyNumberFormat="0" applyAlignment="0" applyProtection="0"/>
    <xf numFmtId="49" fontId="104" fillId="0" borderId="39">
      <alignment horizontal="center" vertical="center" wrapText="1"/>
    </xf>
    <xf numFmtId="1" fontId="190" fillId="57" borderId="39">
      <alignment horizontal="right" vertical="center"/>
    </xf>
    <xf numFmtId="247" fontId="103" fillId="0" borderId="0" applyFont="0" applyFill="0" applyBorder="0" applyAlignment="0" applyProtection="0"/>
    <xf numFmtId="0" fontId="75" fillId="11" borderId="0" applyNumberFormat="0" applyBorder="0" applyAlignment="0" applyProtection="0"/>
    <xf numFmtId="0" fontId="29" fillId="0" borderId="0"/>
    <xf numFmtId="0" fontId="107" fillId="17" borderId="0" applyNumberFormat="0" applyBorder="0" applyAlignment="0" applyProtection="0"/>
    <xf numFmtId="0" fontId="120" fillId="8" borderId="4" applyNumberFormat="0" applyAlignment="0" applyProtection="0"/>
    <xf numFmtId="0" fontId="105" fillId="6" borderId="0" applyNumberFormat="0" applyBorder="0" applyAlignment="0" applyProtection="0"/>
    <xf numFmtId="219" fontId="182" fillId="24" borderId="10" applyNumberFormat="0" applyFont="0" applyAlignment="0" applyProtection="0"/>
    <xf numFmtId="49" fontId="58" fillId="0" borderId="39">
      <alignment horizontal="left" vertical="center"/>
      <protection locked="0"/>
    </xf>
    <xf numFmtId="0" fontId="59" fillId="57" borderId="39">
      <alignment horizontal="left" vertical="center"/>
    </xf>
    <xf numFmtId="0" fontId="182" fillId="24" borderId="10" applyNumberFormat="0" applyFont="0" applyAlignment="0" applyProtection="0"/>
    <xf numFmtId="0" fontId="75" fillId="3" borderId="0" applyNumberFormat="0" applyBorder="0" applyAlignment="0" applyProtection="0"/>
    <xf numFmtId="0" fontId="128" fillId="21" borderId="4" applyNumberFormat="0" applyAlignment="0" applyProtection="0"/>
    <xf numFmtId="4" fontId="307" fillId="57" borderId="39">
      <alignment horizontal="right" vertical="center"/>
    </xf>
    <xf numFmtId="0" fontId="127"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270" fillId="21" borderId="11" applyNumberFormat="0" applyAlignment="0" applyProtection="0"/>
    <xf numFmtId="0" fontId="29" fillId="0" borderId="0"/>
    <xf numFmtId="0" fontId="133" fillId="0" borderId="13" applyNumberFormat="0" applyFill="0" applyAlignment="0" applyProtection="0"/>
    <xf numFmtId="219" fontId="182" fillId="24" borderId="10" applyNumberFormat="0" applyFont="0" applyAlignment="0" applyProtection="0"/>
    <xf numFmtId="0" fontId="240" fillId="0" borderId="0" applyNumberFormat="0" applyFill="0" applyBorder="0" applyAlignment="0" applyProtection="0"/>
    <xf numFmtId="0" fontId="107" fillId="16" borderId="0" applyNumberFormat="0" applyBorder="0" applyAlignment="0" applyProtection="0"/>
    <xf numFmtId="0" fontId="58" fillId="0" borderId="0"/>
    <xf numFmtId="219" fontId="123" fillId="21" borderId="11" applyNumberFormat="0" applyAlignment="0" applyProtection="0"/>
    <xf numFmtId="0" fontId="29" fillId="34" borderId="0" applyNumberFormat="0" applyBorder="0" applyAlignment="0" applyProtection="0"/>
    <xf numFmtId="49" fontId="305" fillId="57" borderId="39">
      <alignment horizontal="left" vertical="center"/>
    </xf>
    <xf numFmtId="49" fontId="58" fillId="0" borderId="39">
      <alignment horizontal="left" vertical="center"/>
      <protection locked="0"/>
    </xf>
    <xf numFmtId="49" fontId="311" fillId="0" borderId="39">
      <alignment horizontal="left" vertical="center"/>
    </xf>
    <xf numFmtId="0" fontId="110" fillId="21" borderId="4" applyNumberFormat="0" applyAlignment="0" applyProtection="0"/>
    <xf numFmtId="0" fontId="133" fillId="0" borderId="13" applyNumberFormat="0" applyFill="0" applyAlignment="0" applyProtection="0"/>
    <xf numFmtId="0" fontId="120" fillId="8" borderId="4" applyNumberFormat="0" applyAlignment="0" applyProtection="0"/>
    <xf numFmtId="0" fontId="184" fillId="24" borderId="10" applyNumberFormat="0" applyFont="0" applyAlignment="0" applyProtection="0"/>
    <xf numFmtId="0" fontId="59" fillId="24" borderId="10" applyNumberFormat="0" applyFont="0" applyAlignment="0" applyProtection="0"/>
    <xf numFmtId="0" fontId="190" fillId="58" borderId="39">
      <alignment horizontal="center" vertical="center"/>
    </xf>
    <xf numFmtId="0" fontId="127" fillId="21" borderId="11" applyNumberFormat="0" applyAlignment="0" applyProtection="0"/>
    <xf numFmtId="0" fontId="75" fillId="8" borderId="0" applyNumberFormat="0" applyBorder="0" applyAlignment="0" applyProtection="0"/>
    <xf numFmtId="0" fontId="271" fillId="21" borderId="4" applyNumberFormat="0" applyAlignment="0" applyProtection="0"/>
    <xf numFmtId="202" fontId="192" fillId="57" borderId="39"/>
    <xf numFmtId="0" fontId="269" fillId="8" borderId="4" applyNumberFormat="0" applyAlignment="0" applyProtection="0"/>
    <xf numFmtId="49" fontId="58" fillId="0" borderId="39">
      <alignment horizontal="left" vertical="center"/>
      <protection locked="0"/>
    </xf>
    <xf numFmtId="0" fontId="107" fillId="14" borderId="0" applyNumberFormat="0" applyBorder="0" applyAlignment="0" applyProtection="0"/>
    <xf numFmtId="0" fontId="127" fillId="21" borderId="11" applyNumberFormat="0" applyAlignment="0" applyProtection="0"/>
    <xf numFmtId="10" fontId="209" fillId="57" borderId="39" applyNumberFormat="0" applyBorder="0" applyAlignment="0" applyProtection="0"/>
    <xf numFmtId="202" fontId="182" fillId="24" borderId="10" applyNumberFormat="0" applyFont="0" applyAlignment="0" applyProtection="0"/>
    <xf numFmtId="219" fontId="110" fillId="21" borderId="4" applyNumberFormat="0" applyAlignment="0" applyProtection="0"/>
    <xf numFmtId="0" fontId="133" fillId="0" borderId="13" applyNumberFormat="0" applyFill="0" applyAlignment="0" applyProtection="0"/>
    <xf numFmtId="0" fontId="190" fillId="61" borderId="39">
      <alignment horizontal="center" vertical="center"/>
    </xf>
    <xf numFmtId="0" fontId="180" fillId="0" borderId="13" applyNumberFormat="0" applyFill="0" applyAlignment="0" applyProtection="0"/>
    <xf numFmtId="0" fontId="126" fillId="8" borderId="4" applyNumberFormat="0" applyAlignment="0" applyProtection="0"/>
    <xf numFmtId="0" fontId="255" fillId="0" borderId="0" applyNumberFormat="0" applyFill="0" applyBorder="0" applyAlignment="0" applyProtection="0"/>
    <xf numFmtId="0" fontId="245" fillId="28" borderId="0" applyNumberFormat="0" applyBorder="0" applyAlignment="0" applyProtection="0"/>
    <xf numFmtId="0" fontId="133" fillId="0" borderId="13" applyNumberFormat="0" applyFill="0" applyAlignment="0" applyProtection="0"/>
    <xf numFmtId="49" fontId="305" fillId="57" borderId="39">
      <alignment horizontal="left" vertical="center"/>
      <protection locked="0"/>
    </xf>
    <xf numFmtId="0" fontId="59" fillId="24" borderId="10" applyNumberFormat="0" applyFont="0" applyAlignment="0" applyProtection="0"/>
    <xf numFmtId="0" fontId="105" fillId="24" borderId="10" applyNumberFormat="0" applyFont="0" applyAlignment="0" applyProtection="0"/>
    <xf numFmtId="0" fontId="127" fillId="25" borderId="11" applyNumberFormat="0" applyAlignment="0" applyProtection="0"/>
    <xf numFmtId="0" fontId="136" fillId="23" borderId="0" applyNumberFormat="0" applyBorder="0" applyAlignment="0" applyProtection="0"/>
    <xf numFmtId="0" fontId="120" fillId="8" borderId="4" applyNumberFormat="0" applyAlignment="0" applyProtection="0"/>
    <xf numFmtId="0" fontId="123" fillId="21" borderId="11" applyNumberFormat="0" applyAlignment="0" applyProtection="0"/>
    <xf numFmtId="0" fontId="7" fillId="0" borderId="0"/>
    <xf numFmtId="0" fontId="29" fillId="42" borderId="0" applyNumberFormat="0" applyBorder="0" applyAlignment="0" applyProtection="0"/>
    <xf numFmtId="0" fontId="107" fillId="10" borderId="0" applyNumberFormat="0" applyBorder="0" applyAlignment="0" applyProtection="0"/>
    <xf numFmtId="49" fontId="260" fillId="0" borderId="39">
      <alignment horizontal="center" vertical="center"/>
      <protection locked="0"/>
    </xf>
    <xf numFmtId="0" fontId="58" fillId="24" borderId="10" applyNumberFormat="0" applyFont="0" applyAlignment="0" applyProtection="0"/>
    <xf numFmtId="0" fontId="180" fillId="0" borderId="13" applyNumberFormat="0" applyFill="0" applyAlignment="0" applyProtection="0"/>
    <xf numFmtId="0" fontId="182" fillId="24" borderId="10" applyNumberFormat="0" applyFont="0" applyAlignment="0" applyProtection="0"/>
    <xf numFmtId="0" fontId="128" fillId="25" borderId="4" applyNumberFormat="0" applyAlignment="0" applyProtection="0"/>
    <xf numFmtId="0" fontId="269" fillId="8" borderId="4" applyNumberFormat="0" applyAlignment="0" applyProtection="0"/>
    <xf numFmtId="0" fontId="126" fillId="23" borderId="4" applyNumberFormat="0" applyAlignment="0" applyProtection="0"/>
    <xf numFmtId="49" fontId="284" fillId="0" borderId="39">
      <alignment horizontal="left" vertical="center"/>
    </xf>
    <xf numFmtId="0" fontId="74" fillId="0" borderId="0"/>
    <xf numFmtId="0" fontId="127" fillId="21" borderId="11" applyNumberFormat="0" applyAlignment="0" applyProtection="0"/>
    <xf numFmtId="0" fontId="75" fillId="24" borderId="10" applyNumberFormat="0" applyFont="0" applyAlignment="0" applyProtection="0"/>
    <xf numFmtId="0" fontId="64" fillId="24" borderId="10" applyNumberFormat="0" applyFont="0" applyAlignment="0" applyProtection="0"/>
    <xf numFmtId="0" fontId="128" fillId="21" borderId="4" applyNumberFormat="0" applyAlignment="0" applyProtection="0"/>
    <xf numFmtId="0" fontId="107" fillId="62" borderId="0" applyNumberFormat="0" applyBorder="0" applyAlignment="0" applyProtection="0"/>
    <xf numFmtId="49" fontId="104" fillId="0" borderId="39">
      <alignment horizontal="center" vertical="center" wrapText="1"/>
    </xf>
    <xf numFmtId="0" fontId="264" fillId="24" borderId="10" applyNumberFormat="0" applyFont="0" applyAlignment="0" applyProtection="0"/>
    <xf numFmtId="0" fontId="105" fillId="0" borderId="0"/>
    <xf numFmtId="49" fontId="58" fillId="0" borderId="39">
      <alignment horizontal="left" vertical="center"/>
      <protection locked="0"/>
    </xf>
    <xf numFmtId="43" fontId="29" fillId="0" borderId="0" applyFont="0" applyFill="0" applyBorder="0" applyAlignment="0" applyProtection="0"/>
    <xf numFmtId="0" fontId="75" fillId="10" borderId="0" applyNumberFormat="0" applyBorder="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190" fillId="58" borderId="39">
      <alignment horizontal="left" vertical="center"/>
    </xf>
    <xf numFmtId="0" fontId="269" fillId="8" borderId="4" applyNumberFormat="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242" fontId="349" fillId="57" borderId="50" applyFill="0" applyBorder="0">
      <alignment horizontal="center" vertical="center" wrapText="1"/>
      <protection locked="0"/>
    </xf>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6" fillId="8" borderId="4" applyNumberFormat="0" applyAlignment="0" applyProtection="0"/>
    <xf numFmtId="0" fontId="128" fillId="21" borderId="4" applyNumberFormat="0" applyAlignment="0" applyProtection="0"/>
    <xf numFmtId="0" fontId="75" fillId="24" borderId="10" applyNumberFormat="0" applyFont="0" applyAlignment="0" applyProtection="0"/>
    <xf numFmtId="0" fontId="29" fillId="54" borderId="0" applyNumberFormat="0" applyBorder="0" applyAlignment="0" applyProtection="0"/>
    <xf numFmtId="0" fontId="134" fillId="22" borderId="5" applyNumberFormat="0" applyAlignment="0" applyProtection="0"/>
    <xf numFmtId="0" fontId="133" fillId="0" borderId="13" applyNumberFormat="0" applyFill="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202" fontId="223" fillId="0" borderId="13" applyNumberFormat="0" applyFill="0" applyAlignment="0" applyProtection="0"/>
    <xf numFmtId="0" fontId="186" fillId="0" borderId="62">
      <protection hidden="1"/>
    </xf>
    <xf numFmtId="0" fontId="75" fillId="24" borderId="10" applyNumberFormat="0" applyFont="0" applyAlignment="0" applyProtection="0"/>
    <xf numFmtId="0" fontId="120" fillId="8" borderId="4" applyNumberFormat="0" applyAlignment="0" applyProtection="0"/>
    <xf numFmtId="0" fontId="133" fillId="0" borderId="48" applyNumberFormat="0" applyFill="0" applyAlignment="0" applyProtection="0"/>
    <xf numFmtId="0" fontId="7" fillId="34" borderId="0" applyNumberFormat="0" applyBorder="0" applyAlignment="0" applyProtection="0"/>
    <xf numFmtId="0" fontId="75" fillId="9"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75" fillId="24" borderId="10" applyNumberFormat="0" applyFont="0" applyAlignment="0" applyProtection="0"/>
    <xf numFmtId="0" fontId="75" fillId="0" borderId="0"/>
    <xf numFmtId="0" fontId="133" fillId="0" borderId="61" applyNumberFormat="0" applyFill="0" applyAlignment="0" applyProtection="0"/>
    <xf numFmtId="0" fontId="58" fillId="24" borderId="10" applyNumberFormat="0" applyFont="0" applyAlignment="0" applyProtection="0"/>
    <xf numFmtId="0" fontId="7" fillId="47" borderId="0" applyNumberFormat="0" applyBorder="0" applyAlignment="0" applyProtection="0"/>
    <xf numFmtId="0" fontId="7" fillId="46" borderId="0" applyNumberFormat="0" applyBorder="0" applyAlignment="0" applyProtection="0"/>
    <xf numFmtId="0" fontId="127" fillId="21" borderId="11" applyNumberFormat="0" applyAlignment="0" applyProtection="0"/>
    <xf numFmtId="0" fontId="301" fillId="7" borderId="54" applyNumberFormat="0" applyAlignment="0" applyProtection="0"/>
    <xf numFmtId="0" fontId="125" fillId="0" borderId="0" applyNumberFormat="0" applyFill="0" applyBorder="0" applyAlignment="0" applyProtection="0"/>
    <xf numFmtId="0" fontId="178" fillId="0" borderId="0" applyNumberFormat="0" applyFill="0" applyBorder="0" applyAlignment="0" applyProtection="0"/>
    <xf numFmtId="0" fontId="64" fillId="24" borderId="10" applyNumberFormat="0" applyFont="0" applyAlignment="0" applyProtection="0"/>
    <xf numFmtId="0" fontId="59" fillId="24" borderId="10" applyNumberFormat="0" applyFont="0" applyAlignment="0" applyProtection="0"/>
    <xf numFmtId="0" fontId="7" fillId="0" borderId="0"/>
    <xf numFmtId="0" fontId="64" fillId="24" borderId="10" applyNumberFormat="0" applyFont="0" applyAlignment="0" applyProtection="0"/>
    <xf numFmtId="0" fontId="58" fillId="24" borderId="10" applyNumberFormat="0" applyFont="0" applyAlignment="0" applyProtection="0"/>
    <xf numFmtId="0" fontId="75" fillId="24" borderId="10" applyNumberFormat="0" applyFont="0" applyAlignment="0" applyProtection="0"/>
    <xf numFmtId="0" fontId="89" fillId="0" borderId="13" applyNumberFormat="0" applyFill="0" applyAlignment="0" applyProtection="0"/>
    <xf numFmtId="202" fontId="137" fillId="4" borderId="0" applyNumberFormat="0" applyBorder="0" applyAlignment="0" applyProtection="0"/>
    <xf numFmtId="0" fontId="269" fillId="8" borderId="4" applyNumberFormat="0" applyAlignment="0" applyProtection="0"/>
    <xf numFmtId="0" fontId="253" fillId="52" borderId="0" applyNumberFormat="0" applyBorder="0" applyAlignment="0" applyProtection="0"/>
    <xf numFmtId="9" fontId="142" fillId="0" borderId="0" applyFont="0" applyFill="0" applyBorder="0" applyAlignment="0" applyProtection="0"/>
    <xf numFmtId="0" fontId="126" fillId="8" borderId="4" applyNumberFormat="0" applyAlignment="0" applyProtection="0"/>
    <xf numFmtId="0" fontId="58" fillId="25" borderId="0">
      <alignment horizontal="right" vertical="top"/>
    </xf>
    <xf numFmtId="219" fontId="182" fillId="24" borderId="10" applyNumberFormat="0" applyFont="0" applyAlignment="0" applyProtection="0"/>
    <xf numFmtId="4" fontId="95" fillId="0" borderId="39">
      <alignment horizontal="right" vertical="center"/>
      <protection locked="0"/>
    </xf>
    <xf numFmtId="0" fontId="110" fillId="21" borderId="4" applyNumberFormat="0" applyAlignment="0" applyProtection="0"/>
    <xf numFmtId="0" fontId="107" fillId="15" borderId="0" applyNumberFormat="0" applyBorder="0" applyAlignment="0" applyProtection="0"/>
    <xf numFmtId="0" fontId="105" fillId="0" borderId="0"/>
    <xf numFmtId="0" fontId="105" fillId="0" borderId="0"/>
    <xf numFmtId="0" fontId="105" fillId="24" borderId="10" applyNumberFormat="0" applyFont="0" applyAlignment="0" applyProtection="0"/>
    <xf numFmtId="0" fontId="123" fillId="21" borderId="11" applyNumberFormat="0" applyAlignment="0" applyProtection="0"/>
    <xf numFmtId="0" fontId="58" fillId="0" borderId="0"/>
    <xf numFmtId="0" fontId="184" fillId="24" borderId="10" applyNumberFormat="0" applyFont="0" applyAlignment="0" applyProtection="0"/>
    <xf numFmtId="0" fontId="184" fillId="24" borderId="10" applyNumberFormat="0" applyFont="0" applyAlignment="0" applyProtection="0"/>
    <xf numFmtId="0" fontId="371" fillId="0" borderId="0" applyNumberFormat="0" applyFill="0" applyBorder="0" applyAlignment="0" applyProtection="0"/>
    <xf numFmtId="0" fontId="105" fillId="0" borderId="0"/>
    <xf numFmtId="0" fontId="75" fillId="24" borderId="10" applyNumberFormat="0" applyFont="0" applyAlignment="0" applyProtection="0"/>
    <xf numFmtId="0" fontId="230" fillId="25" borderId="4" applyNumberFormat="0" applyAlignment="0" applyProtection="0"/>
    <xf numFmtId="49" fontId="308" fillId="57" borderId="39">
      <alignment horizontal="left" vertical="center"/>
    </xf>
    <xf numFmtId="4" fontId="62" fillId="58" borderId="39">
      <alignment horizontal="right" vertical="center"/>
      <protection locked="0"/>
    </xf>
    <xf numFmtId="0" fontId="75" fillId="4" borderId="0" applyNumberFormat="0" applyBorder="0" applyAlignment="0" applyProtection="0"/>
    <xf numFmtId="0" fontId="126" fillId="8" borderId="4" applyNumberFormat="0" applyAlignment="0" applyProtection="0"/>
    <xf numFmtId="0" fontId="120" fillId="8" borderId="4" applyNumberFormat="0" applyAlignment="0" applyProtection="0"/>
    <xf numFmtId="0" fontId="110" fillId="21" borderId="4" applyNumberFormat="0" applyAlignment="0" applyProtection="0"/>
    <xf numFmtId="0" fontId="75" fillId="24" borderId="10" applyNumberFormat="0" applyFont="0" applyAlignment="0" applyProtection="0"/>
    <xf numFmtId="0" fontId="107" fillId="21" borderId="0" applyNumberFormat="0" applyBorder="0" applyAlignment="0" applyProtection="0"/>
    <xf numFmtId="0" fontId="105" fillId="0" borderId="0"/>
    <xf numFmtId="202" fontId="126" fillId="8" borderId="4" applyNumberFormat="0" applyAlignment="0" applyProtection="0"/>
    <xf numFmtId="0" fontId="269" fillId="8" borderId="4" applyNumberFormat="0" applyAlignment="0" applyProtection="0"/>
    <xf numFmtId="0" fontId="204" fillId="0" borderId="44">
      <protection locked="0"/>
    </xf>
    <xf numFmtId="0" fontId="64" fillId="24" borderId="10" applyNumberFormat="0" applyFont="0" applyAlignment="0" applyProtection="0"/>
    <xf numFmtId="0" fontId="201" fillId="0" borderId="0"/>
    <xf numFmtId="0" fontId="191" fillId="57" borderId="39">
      <alignment horizontal="right" vertical="center"/>
    </xf>
    <xf numFmtId="219" fontId="182" fillId="24" borderId="10" applyNumberFormat="0" applyFont="0" applyAlignment="0" applyProtection="0"/>
    <xf numFmtId="0" fontId="126" fillId="8" borderId="4" applyNumberFormat="0" applyAlignment="0" applyProtection="0"/>
    <xf numFmtId="0" fontId="204" fillId="0" borderId="0">
      <protection locked="0"/>
    </xf>
    <xf numFmtId="0" fontId="89" fillId="0" borderId="13" applyNumberFormat="0" applyFill="0" applyAlignment="0" applyProtection="0"/>
    <xf numFmtId="202" fontId="75" fillId="11" borderId="0" applyNumberFormat="0" applyBorder="0" applyAlignment="0" applyProtection="0"/>
    <xf numFmtId="0" fontId="127" fillId="21" borderId="11" applyNumberFormat="0" applyAlignment="0" applyProtection="0"/>
    <xf numFmtId="0" fontId="180" fillId="0" borderId="13" applyNumberFormat="0" applyFill="0" applyAlignment="0" applyProtection="0"/>
    <xf numFmtId="0" fontId="269" fillId="8" borderId="4" applyNumberFormat="0" applyAlignment="0" applyProtection="0"/>
    <xf numFmtId="0" fontId="105" fillId="0" borderId="0"/>
    <xf numFmtId="0" fontId="233" fillId="0" borderId="0" applyNumberFormat="0" applyFill="0" applyBorder="0" applyAlignment="0" applyProtection="0"/>
    <xf numFmtId="0" fontId="127" fillId="21" borderId="11" applyNumberFormat="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271" fillId="21" borderId="4" applyNumberFormat="0" applyAlignment="0" applyProtection="0"/>
    <xf numFmtId="0" fontId="230" fillId="25" borderId="4" applyNumberFormat="0" applyAlignment="0" applyProtection="0"/>
    <xf numFmtId="0" fontId="126" fillId="8" borderId="4" applyNumberFormat="0" applyAlignment="0" applyProtection="0"/>
    <xf numFmtId="0" fontId="29" fillId="0" borderId="0"/>
    <xf numFmtId="0" fontId="89" fillId="0" borderId="13" applyNumberFormat="0" applyFill="0" applyAlignment="0" applyProtection="0"/>
    <xf numFmtId="0" fontId="138" fillId="0" borderId="0" applyNumberFormat="0" applyFill="0" applyBorder="0" applyAlignment="0" applyProtection="0"/>
    <xf numFmtId="0" fontId="58" fillId="0" borderId="0"/>
    <xf numFmtId="49" fontId="307" fillId="57" borderId="39">
      <alignment horizontal="left" vertical="center"/>
    </xf>
    <xf numFmtId="0" fontId="253" fillId="48" borderId="0" applyNumberFormat="0" applyBorder="0" applyAlignment="0" applyProtection="0"/>
    <xf numFmtId="0" fontId="75" fillId="24" borderId="10" applyNumberFormat="0" applyFont="0" applyAlignment="0" applyProtection="0"/>
    <xf numFmtId="49" fontId="104" fillId="0" borderId="39">
      <alignment horizontal="center" vertical="center" wrapText="1"/>
    </xf>
    <xf numFmtId="0" fontId="141" fillId="7" borderId="0" applyNumberFormat="0" applyBorder="0" applyAlignment="0" applyProtection="0"/>
    <xf numFmtId="0" fontId="75" fillId="24" borderId="10" applyNumberFormat="0" applyFont="0" applyAlignment="0" applyProtection="0"/>
    <xf numFmtId="0" fontId="126" fillId="8" borderId="4" applyNumberFormat="0" applyAlignment="0" applyProtection="0"/>
    <xf numFmtId="0" fontId="59" fillId="24" borderId="10" applyNumberFormat="0" applyFont="0" applyAlignment="0" applyProtection="0"/>
    <xf numFmtId="0" fontId="120" fillId="8" borderId="4" applyNumberFormat="0" applyAlignment="0" applyProtection="0"/>
    <xf numFmtId="0" fontId="133" fillId="0" borderId="13" applyNumberFormat="0" applyFill="0" applyAlignment="0" applyProtection="0"/>
    <xf numFmtId="0" fontId="120" fillId="8" borderId="4" applyNumberFormat="0" applyAlignment="0" applyProtection="0"/>
    <xf numFmtId="0" fontId="192" fillId="57" borderId="39">
      <alignment horizontal="left" vertical="center"/>
    </xf>
    <xf numFmtId="0" fontId="75" fillId="12" borderId="0" applyNumberFormat="0" applyBorder="0" applyAlignment="0" applyProtection="0"/>
    <xf numFmtId="0" fontId="301" fillId="7" borderId="5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26" fillId="8" borderId="4" applyNumberFormat="0" applyAlignment="0" applyProtection="0"/>
    <xf numFmtId="9" fontId="7" fillId="0" borderId="0" applyFont="0" applyFill="0" applyBorder="0" applyAlignment="0" applyProtection="0"/>
    <xf numFmtId="0" fontId="75" fillId="24" borderId="10" applyNumberFormat="0" applyFont="0" applyAlignment="0" applyProtection="0"/>
    <xf numFmtId="0" fontId="133" fillId="0" borderId="13" applyNumberFormat="0" applyFill="0" applyAlignment="0" applyProtection="0"/>
    <xf numFmtId="0" fontId="75" fillId="24" borderId="10" applyNumberFormat="0" applyFont="0" applyAlignment="0" applyProtection="0"/>
    <xf numFmtId="0" fontId="180" fillId="0" borderId="13" applyNumberFormat="0" applyFill="0" applyAlignment="0" applyProtection="0"/>
    <xf numFmtId="43" fontId="29" fillId="0" borderId="0" applyFont="0" applyFill="0" applyBorder="0" applyAlignment="0" applyProtection="0"/>
    <xf numFmtId="0" fontId="180" fillId="0" borderId="13" applyNumberFormat="0" applyFill="0" applyAlignment="0" applyProtection="0"/>
    <xf numFmtId="0" fontId="29" fillId="46" borderId="0" applyNumberFormat="0" applyBorder="0" applyAlignment="0" applyProtection="0"/>
    <xf numFmtId="0" fontId="59" fillId="0" borderId="0"/>
    <xf numFmtId="0" fontId="204" fillId="0" borderId="0">
      <protection locked="0"/>
    </xf>
    <xf numFmtId="0" fontId="120" fillId="8" borderId="4" applyNumberFormat="0" applyAlignment="0" applyProtection="0"/>
    <xf numFmtId="0" fontId="136" fillId="23" borderId="0" applyNumberFormat="0" applyBorder="0" applyAlignment="0" applyProtection="0"/>
    <xf numFmtId="0" fontId="120" fillId="8" borderId="4" applyNumberFormat="0" applyAlignment="0" applyProtection="0"/>
    <xf numFmtId="202" fontId="59"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107" fillId="13" borderId="0" applyNumberFormat="0" applyBorder="0" applyAlignment="0" applyProtection="0"/>
    <xf numFmtId="0" fontId="75" fillId="8" borderId="0" applyNumberFormat="0" applyBorder="0" applyAlignment="0" applyProtection="0"/>
    <xf numFmtId="0" fontId="75" fillId="6" borderId="0" applyNumberFormat="0" applyBorder="0" applyAlignment="0" applyProtection="0"/>
    <xf numFmtId="49" fontId="104" fillId="0" borderId="39">
      <alignment horizontal="center" vertical="center" wrapText="1"/>
    </xf>
    <xf numFmtId="0" fontId="75" fillId="6" borderId="0" applyNumberFormat="0" applyBorder="0" applyAlignment="0" applyProtection="0"/>
    <xf numFmtId="0" fontId="127" fillId="21" borderId="11" applyNumberFormat="0" applyAlignment="0" applyProtection="0"/>
    <xf numFmtId="0" fontId="105" fillId="24" borderId="10" applyNumberFormat="0" applyFont="0" applyAlignment="0" applyProtection="0"/>
    <xf numFmtId="0" fontId="75" fillId="10" borderId="0" applyNumberFormat="0" applyBorder="0" applyAlignment="0" applyProtection="0"/>
    <xf numFmtId="0" fontId="269" fillId="8" borderId="4" applyNumberFormat="0" applyAlignment="0" applyProtection="0"/>
    <xf numFmtId="0" fontId="7" fillId="0" borderId="0"/>
    <xf numFmtId="0" fontId="105" fillId="24" borderId="10" applyNumberFormat="0" applyFont="0" applyAlignment="0" applyProtection="0"/>
    <xf numFmtId="0" fontId="123" fillId="21" borderId="11" applyNumberFormat="0" applyAlignment="0" applyProtection="0"/>
    <xf numFmtId="0" fontId="182" fillId="24" borderId="10" applyNumberFormat="0" applyFont="0" applyAlignment="0" applyProtection="0"/>
    <xf numFmtId="0" fontId="75" fillId="8" borderId="0" applyNumberFormat="0" applyBorder="0" applyAlignment="0" applyProtection="0"/>
    <xf numFmtId="49" fontId="58" fillId="0" borderId="39">
      <alignment horizontal="left" vertical="center"/>
      <protection locked="0"/>
    </xf>
    <xf numFmtId="0" fontId="128" fillId="21" borderId="4" applyNumberFormat="0" applyAlignment="0" applyProtection="0"/>
    <xf numFmtId="0" fontId="58" fillId="25" borderId="0">
      <alignment horizontal="right" vertical="top"/>
    </xf>
    <xf numFmtId="0" fontId="127" fillId="21" borderId="11" applyNumberFormat="0" applyAlignment="0" applyProtection="0"/>
    <xf numFmtId="0" fontId="105" fillId="0" borderId="0"/>
    <xf numFmtId="0" fontId="107" fillId="18" borderId="0" applyNumberFormat="0" applyBorder="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1" fontId="190" fillId="57" borderId="39">
      <alignment horizontal="right" vertical="center"/>
    </xf>
    <xf numFmtId="0" fontId="191" fillId="57" borderId="39">
      <alignment horizontal="right" vertical="center"/>
    </xf>
    <xf numFmtId="0" fontId="190" fillId="58" borderId="39">
      <alignment horizontal="center" vertical="center"/>
    </xf>
    <xf numFmtId="1" fontId="190"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59" fillId="57" borderId="39">
      <alignment horizontal="left" vertical="center"/>
    </xf>
    <xf numFmtId="0" fontId="190" fillId="58" borderId="39">
      <alignment horizontal="left" vertical="center"/>
    </xf>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133" fillId="0" borderId="61" applyNumberFormat="0" applyFill="0" applyAlignment="0" applyProtection="0"/>
    <xf numFmtId="0" fontId="184" fillId="24" borderId="10" applyNumberFormat="0" applyFont="0" applyAlignment="0" applyProtection="0"/>
    <xf numFmtId="0" fontId="18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75" fillId="3"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202" fontId="126" fillId="8" borderId="4" applyNumberFormat="0" applyAlignment="0" applyProtection="0"/>
    <xf numFmtId="49" fontId="308" fillId="57" borderId="39">
      <alignment horizontal="left" vertical="center"/>
    </xf>
    <xf numFmtId="0" fontId="126" fillId="8" borderId="4" applyNumberFormat="0" applyAlignment="0" applyProtection="0"/>
    <xf numFmtId="0" fontId="123" fillId="21" borderId="11" applyNumberFormat="0" applyAlignment="0" applyProtection="0"/>
    <xf numFmtId="0" fontId="182"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75" fillId="12" borderId="0" applyNumberFormat="0" applyBorder="0" applyAlignment="0" applyProtection="0"/>
    <xf numFmtId="0" fontId="180" fillId="0" borderId="13" applyNumberFormat="0" applyFill="0" applyAlignment="0" applyProtection="0"/>
    <xf numFmtId="0" fontId="194" fillId="59" borderId="39">
      <alignment horizontal="left" vertical="center"/>
    </xf>
    <xf numFmtId="0" fontId="192" fillId="57" borderId="39">
      <alignment horizontal="left" vertical="center"/>
    </xf>
    <xf numFmtId="0" fontId="75" fillId="5" borderId="0" applyNumberFormat="0" applyBorder="0" applyAlignment="0" applyProtection="0"/>
    <xf numFmtId="0" fontId="126" fillId="8" borderId="4" applyNumberFormat="0" applyAlignment="0" applyProtection="0"/>
    <xf numFmtId="49" fontId="104" fillId="0" borderId="39">
      <alignment horizontal="center" vertical="center" wrapText="1"/>
    </xf>
    <xf numFmtId="49" fontId="310" fillId="0" borderId="39">
      <alignment horizontal="left" vertical="center"/>
    </xf>
    <xf numFmtId="0" fontId="131" fillId="0" borderId="7" applyNumberFormat="0" applyFill="0" applyAlignment="0" applyProtection="0"/>
    <xf numFmtId="202" fontId="123" fillId="21" borderId="11" applyNumberFormat="0" applyAlignment="0" applyProtection="0"/>
    <xf numFmtId="232" fontId="126" fillId="8" borderId="4" applyNumberFormat="0" applyAlignment="0" applyProtection="0"/>
    <xf numFmtId="0" fontId="58" fillId="24" borderId="10" applyNumberFormat="0" applyFont="0" applyAlignment="0" applyProtection="0"/>
    <xf numFmtId="0" fontId="192" fillId="57" borderId="39">
      <alignment horizontal="left" vertical="center"/>
    </xf>
    <xf numFmtId="4" fontId="95" fillId="0" borderId="39">
      <alignment horizontal="right" vertical="center"/>
      <protection locked="0"/>
    </xf>
    <xf numFmtId="49" fontId="104" fillId="0" borderId="39">
      <alignment horizontal="center" vertical="center" wrapText="1"/>
    </xf>
    <xf numFmtId="0" fontId="128" fillId="21" borderId="4" applyNumberFormat="0" applyAlignment="0" applyProtection="0"/>
    <xf numFmtId="0" fontId="127" fillId="21" borderId="11" applyNumberFormat="0" applyAlignment="0" applyProtection="0"/>
    <xf numFmtId="0" fontId="107" fillId="20" borderId="0" applyNumberFormat="0" applyBorder="0" applyAlignment="0" applyProtection="0"/>
    <xf numFmtId="0" fontId="75" fillId="24" borderId="0" applyNumberFormat="0" applyBorder="0" applyAlignment="0" applyProtection="0"/>
    <xf numFmtId="0" fontId="105" fillId="0" borderId="0"/>
    <xf numFmtId="0" fontId="75" fillId="4" borderId="0" applyNumberFormat="0" applyBorder="0" applyAlignment="0" applyProtection="0"/>
    <xf numFmtId="0" fontId="114" fillId="5" borderId="0" applyNumberFormat="0" applyBorder="0" applyAlignment="0" applyProtection="0"/>
    <xf numFmtId="0" fontId="132" fillId="0" borderId="0" applyNumberFormat="0" applyFill="0" applyBorder="0" applyAlignment="0" applyProtection="0"/>
    <xf numFmtId="0" fontId="75" fillId="12" borderId="0" applyNumberFormat="0" applyBorder="0" applyAlignment="0" applyProtection="0"/>
    <xf numFmtId="0" fontId="123" fillId="21" borderId="11" applyNumberFormat="0" applyAlignment="0" applyProtection="0"/>
    <xf numFmtId="0" fontId="58" fillId="0" borderId="0"/>
    <xf numFmtId="0" fontId="75" fillId="8" borderId="0" applyNumberFormat="0" applyBorder="0" applyAlignment="0" applyProtection="0"/>
    <xf numFmtId="0" fontId="105" fillId="0" borderId="0"/>
    <xf numFmtId="0" fontId="58" fillId="0" borderId="0"/>
    <xf numFmtId="219" fontId="128" fillId="21" borderId="4" applyNumberFormat="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10" fillId="21" borderId="4" applyNumberFormat="0" applyAlignment="0" applyProtection="0"/>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27" fillId="21" borderId="11" applyNumberFormat="0" applyAlignment="0" applyProtection="0"/>
    <xf numFmtId="0" fontId="127" fillId="25" borderId="11" applyNumberFormat="0" applyAlignment="0" applyProtection="0"/>
    <xf numFmtId="0" fontId="128" fillId="21" borderId="4" applyNumberFormat="0" applyAlignment="0" applyProtection="0"/>
    <xf numFmtId="0" fontId="128" fillId="25" borderId="4" applyNumberFormat="0" applyAlignment="0" applyProtection="0"/>
    <xf numFmtId="0" fontId="107" fillId="11" borderId="0" applyNumberFormat="0" applyBorder="0" applyAlignment="0" applyProtection="0"/>
    <xf numFmtId="0" fontId="140" fillId="0" borderId="0" applyNumberFormat="0" applyFill="0" applyBorder="0" applyAlignment="0" applyProtection="0"/>
    <xf numFmtId="0" fontId="133" fillId="0" borderId="13" applyNumberFormat="0" applyFill="0" applyAlignment="0" applyProtection="0"/>
    <xf numFmtId="0" fontId="133" fillId="0" borderId="61"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75" fillId="7" borderId="0" applyNumberFormat="0" applyBorder="0" applyAlignment="0" applyProtection="0"/>
    <xf numFmtId="202" fontId="75" fillId="6" borderId="0" applyNumberFormat="0" applyBorder="0" applyAlignment="0" applyProtection="0"/>
    <xf numFmtId="0" fontId="75" fillId="24" borderId="10" applyNumberFormat="0" applyFont="0" applyAlignment="0" applyProtection="0"/>
    <xf numFmtId="0" fontId="64" fillId="24" borderId="10" applyNumberFormat="0" applyFont="0" applyAlignment="0" applyProtection="0"/>
    <xf numFmtId="0" fontId="75" fillId="24" borderId="10" applyNumberFormat="0" applyFont="0" applyAlignment="0" applyProtection="0"/>
    <xf numFmtId="0" fontId="133" fillId="0" borderId="13" applyNumberFormat="0" applyFill="0" applyAlignment="0" applyProtection="0"/>
    <xf numFmtId="0" fontId="105" fillId="0" borderId="0"/>
    <xf numFmtId="0" fontId="75" fillId="24" borderId="10" applyNumberFormat="0" applyFont="0" applyAlignment="0" applyProtection="0"/>
    <xf numFmtId="49" fontId="260" fillId="0" borderId="39">
      <alignment horizontal="center" vertical="center"/>
      <protection locked="0"/>
    </xf>
    <xf numFmtId="0" fontId="7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0" fontId="200" fillId="0" borderId="0"/>
    <xf numFmtId="0" fontId="184" fillId="24" borderId="10" applyNumberFormat="0" applyFont="0" applyAlignment="0" applyProtection="0"/>
    <xf numFmtId="0" fontId="126" fillId="23" borderId="4" applyNumberFormat="0" applyAlignment="0" applyProtection="0"/>
    <xf numFmtId="49" fontId="104" fillId="0" borderId="39">
      <alignment horizontal="center" vertical="center" wrapText="1"/>
    </xf>
    <xf numFmtId="49" fontId="58" fillId="0" borderId="39">
      <alignment horizontal="left" vertical="center"/>
      <protection locked="0"/>
    </xf>
    <xf numFmtId="0" fontId="133" fillId="0" borderId="13" applyNumberFormat="0" applyFill="0" applyAlignment="0" applyProtection="0"/>
    <xf numFmtId="0" fontId="128" fillId="21" borderId="4" applyNumberFormat="0" applyAlignment="0" applyProtection="0"/>
    <xf numFmtId="0" fontId="128" fillId="21" borderId="4" applyNumberFormat="0" applyAlignment="0" applyProtection="0"/>
    <xf numFmtId="0" fontId="224" fillId="0" borderId="0" applyNumberFormat="0" applyFill="0" applyBorder="0" applyAlignment="0" applyProtection="0"/>
    <xf numFmtId="0" fontId="190" fillId="58" borderId="39">
      <alignment horizontal="left" vertical="center"/>
    </xf>
    <xf numFmtId="0" fontId="75" fillId="7" borderId="0" applyNumberFormat="0" applyBorder="0" applyAlignment="0" applyProtection="0"/>
    <xf numFmtId="0" fontId="271" fillId="21" borderId="4" applyNumberFormat="0" applyAlignment="0" applyProtection="0"/>
    <xf numFmtId="0" fontId="123" fillId="21" borderId="11" applyNumberFormat="0" applyAlignment="0" applyProtection="0"/>
    <xf numFmtId="0" fontId="120" fillId="8" borderId="4" applyNumberFormat="0" applyAlignment="0" applyProtection="0"/>
    <xf numFmtId="0" fontId="126" fillId="8" borderId="4" applyNumberFormat="0" applyAlignment="0" applyProtection="0"/>
    <xf numFmtId="0" fontId="201" fillId="0" borderId="0"/>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133" fillId="0" borderId="48" applyNumberFormat="0" applyFill="0" applyAlignment="0" applyProtection="0"/>
    <xf numFmtId="219" fontId="123" fillId="21" borderId="11" applyNumberFormat="0" applyAlignment="0" applyProtection="0"/>
    <xf numFmtId="0" fontId="264" fillId="24" borderId="10" applyNumberFormat="0" applyFont="0" applyAlignment="0" applyProtection="0"/>
    <xf numFmtId="0" fontId="133" fillId="0" borderId="13" applyNumberFormat="0" applyFill="0" applyAlignment="0" applyProtection="0"/>
    <xf numFmtId="0" fontId="288" fillId="57" borderId="39">
      <alignment horizontal="right" vertical="center"/>
    </xf>
    <xf numFmtId="0" fontId="190" fillId="61" borderId="39">
      <alignment horizontal="center" vertical="center"/>
    </xf>
    <xf numFmtId="0" fontId="288" fillId="57" borderId="39">
      <alignment horizontal="righ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304" fillId="57" borderId="39">
      <alignment horizontal="left" vertical="center"/>
      <protection locked="0"/>
    </xf>
    <xf numFmtId="49" fontId="304" fillId="57" borderId="39">
      <alignment horizontal="left" vertical="center"/>
    </xf>
    <xf numFmtId="49" fontId="305" fillId="57" borderId="39">
      <alignment horizontal="left" vertical="center"/>
      <protection locked="0"/>
    </xf>
    <xf numFmtId="49" fontId="305" fillId="57" borderId="39">
      <alignment horizontal="left" vertical="center"/>
    </xf>
    <xf numFmtId="4" fontId="304" fillId="57" borderId="39">
      <alignment horizontal="right" vertical="center"/>
      <protection locked="0"/>
    </xf>
    <xf numFmtId="4" fontId="304" fillId="57" borderId="39">
      <alignment horizontal="right" vertical="center"/>
    </xf>
    <xf numFmtId="4" fontId="306" fillId="57" borderId="39">
      <alignment horizontal="right" vertical="center"/>
      <protection locked="0"/>
    </xf>
    <xf numFmtId="49" fontId="260" fillId="57" borderId="39">
      <alignment horizontal="left" vertical="center"/>
      <protection locked="0"/>
    </xf>
    <xf numFmtId="49" fontId="260" fillId="57" borderId="39">
      <alignment horizontal="left" vertical="center"/>
      <protection locked="0"/>
    </xf>
    <xf numFmtId="49" fontId="260" fillId="57" borderId="39">
      <alignment horizontal="left" vertical="center"/>
    </xf>
    <xf numFmtId="49" fontId="303" fillId="57" borderId="39">
      <alignment horizontal="left" vertical="center"/>
      <protection locked="0"/>
    </xf>
    <xf numFmtId="49" fontId="303" fillId="57" borderId="39">
      <alignment horizontal="left" vertical="center"/>
    </xf>
    <xf numFmtId="4" fontId="260" fillId="57" borderId="39">
      <alignment horizontal="right" vertical="center"/>
      <protection locked="0"/>
    </xf>
    <xf numFmtId="4" fontId="260" fillId="57" borderId="39">
      <alignment horizontal="right" vertical="center"/>
      <protection locked="0"/>
    </xf>
    <xf numFmtId="4" fontId="260" fillId="57" borderId="39">
      <alignment horizontal="right" vertical="center"/>
    </xf>
    <xf numFmtId="4" fontId="303" fillId="57" borderId="39">
      <alignment horizontal="right" vertical="center"/>
      <protection locked="0"/>
    </xf>
    <xf numFmtId="49" fontId="307" fillId="57" borderId="39">
      <alignment horizontal="left" vertical="center"/>
      <protection locked="0"/>
    </xf>
    <xf numFmtId="49" fontId="307" fillId="57" borderId="39">
      <alignment horizontal="left" vertical="center"/>
    </xf>
    <xf numFmtId="49" fontId="308" fillId="57" borderId="39">
      <alignment horizontal="left" vertical="center"/>
      <protection locked="0"/>
    </xf>
    <xf numFmtId="49" fontId="308" fillId="57" borderId="39">
      <alignment horizontal="left" vertical="center"/>
    </xf>
    <xf numFmtId="4" fontId="307" fillId="57" borderId="39">
      <alignment horizontal="right" vertical="center"/>
      <protection locked="0"/>
    </xf>
    <xf numFmtId="4" fontId="307" fillId="57" borderId="39">
      <alignment horizontal="right" vertical="center"/>
    </xf>
    <xf numFmtId="4" fontId="309" fillId="57" borderId="39">
      <alignment horizontal="right" vertical="center"/>
      <protection locked="0"/>
    </xf>
    <xf numFmtId="49" fontId="95" fillId="0" borderId="39">
      <alignment horizontal="left" vertical="center"/>
      <protection locked="0"/>
    </xf>
    <xf numFmtId="49" fontId="95" fillId="0" borderId="39">
      <alignment horizontal="left" vertical="center"/>
    </xf>
    <xf numFmtId="49" fontId="310" fillId="0" borderId="39">
      <alignment horizontal="left" vertical="center"/>
      <protection locked="0"/>
    </xf>
    <xf numFmtId="49" fontId="310" fillId="0" borderId="39">
      <alignment horizontal="left" vertical="center"/>
    </xf>
    <xf numFmtId="4" fontId="95" fillId="0" borderId="39">
      <alignment horizontal="right" vertical="center"/>
      <protection locked="0"/>
    </xf>
    <xf numFmtId="4" fontId="95" fillId="0" borderId="39">
      <alignment horizontal="right" vertical="center"/>
    </xf>
    <xf numFmtId="4" fontId="310" fillId="0" borderId="39">
      <alignment horizontal="right" vertical="center"/>
      <protection locked="0"/>
    </xf>
    <xf numFmtId="49" fontId="284" fillId="0" borderId="39">
      <alignment horizontal="left" vertical="center"/>
      <protection locked="0"/>
    </xf>
    <xf numFmtId="49" fontId="284" fillId="0" borderId="39">
      <alignment horizontal="left" vertical="center"/>
    </xf>
    <xf numFmtId="49" fontId="311" fillId="0" borderId="39">
      <alignment horizontal="left" vertical="center"/>
      <protection locked="0"/>
    </xf>
    <xf numFmtId="49" fontId="311" fillId="0" borderId="39">
      <alignment horizontal="left" vertical="center"/>
    </xf>
    <xf numFmtId="4" fontId="284" fillId="0" borderId="39">
      <alignment horizontal="right" vertical="center"/>
      <protection locked="0"/>
    </xf>
    <xf numFmtId="4" fontId="284" fillId="0" borderId="39">
      <alignment horizontal="right" vertical="center"/>
    </xf>
    <xf numFmtId="49" fontId="95" fillId="0" borderId="39">
      <alignment horizontal="left" vertical="center"/>
      <protection locked="0"/>
    </xf>
    <xf numFmtId="49" fontId="310" fillId="0" borderId="39">
      <alignment horizontal="left" vertical="center"/>
      <protection locked="0"/>
    </xf>
    <xf numFmtId="4" fontId="95" fillId="0" borderId="39">
      <alignment horizontal="right" vertical="center"/>
      <protection locked="0"/>
    </xf>
    <xf numFmtId="4" fontId="62" fillId="61" borderId="39">
      <alignment horizontal="right" vertical="center"/>
      <protection locked="0"/>
    </xf>
    <xf numFmtId="4" fontId="62" fillId="69" borderId="39">
      <alignment horizontal="right" vertical="center"/>
      <protection locked="0"/>
    </xf>
    <xf numFmtId="4" fontId="62" fillId="58" borderId="39">
      <alignment horizontal="right" vertical="center"/>
      <protection locked="0"/>
    </xf>
    <xf numFmtId="49" fontId="260" fillId="0" borderId="39">
      <alignment horizontal="left" vertical="center" wrapText="1"/>
      <protection locked="0"/>
    </xf>
    <xf numFmtId="49" fontId="260" fillId="0" borderId="39">
      <alignment horizontal="left" vertical="center" wrapText="1"/>
      <protection locked="0"/>
    </xf>
    <xf numFmtId="0" fontId="126" fillId="8" borderId="4" applyNumberFormat="0" applyAlignment="0" applyProtection="0"/>
    <xf numFmtId="0" fontId="126" fillId="8" borderId="4" applyNumberFormat="0" applyAlignment="0" applyProtection="0"/>
    <xf numFmtId="232"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8" fillId="21"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133" fillId="0" borderId="13" applyNumberFormat="0" applyFill="0" applyAlignment="0" applyProtection="0"/>
    <xf numFmtId="0" fontId="128" fillId="21" borderId="4" applyNumberFormat="0" applyAlignment="0" applyProtection="0"/>
    <xf numFmtId="0" fontId="105" fillId="24" borderId="10" applyNumberFormat="0" applyFont="0" applyAlignment="0" applyProtection="0"/>
    <xf numFmtId="0"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91" fillId="57" borderId="39">
      <alignment horizontal="right" vertical="center"/>
    </xf>
    <xf numFmtId="242" fontId="349" fillId="57" borderId="50" applyFill="0" applyBorder="0">
      <alignment horizontal="center" vertical="center" wrapText="1"/>
      <protection locked="0"/>
    </xf>
    <xf numFmtId="0" fontId="128" fillId="21" borderId="4" applyNumberFormat="0" applyAlignment="0" applyProtection="0"/>
    <xf numFmtId="0" fontId="182" fillId="24" borderId="10" applyNumberFormat="0" applyFont="0" applyAlignment="0" applyProtection="0"/>
    <xf numFmtId="4" fontId="95" fillId="0" borderId="39">
      <alignment horizontal="right" vertical="center"/>
      <protection locked="0"/>
    </xf>
    <xf numFmtId="49" fontId="304" fillId="57" borderId="39">
      <alignment horizontal="left" vertical="center"/>
    </xf>
    <xf numFmtId="49" fontId="104" fillId="0" borderId="39">
      <alignment horizontal="center" vertical="center" wrapText="1"/>
    </xf>
    <xf numFmtId="219" fontId="128" fillId="21" borderId="4" applyNumberFormat="0" applyAlignment="0" applyProtection="0"/>
    <xf numFmtId="219" fontId="120" fillId="8" borderId="4" applyNumberFormat="0" applyAlignment="0" applyProtection="0"/>
    <xf numFmtId="0" fontId="182" fillId="24" borderId="10" applyNumberFormat="0" applyFont="0" applyAlignment="0" applyProtection="0"/>
    <xf numFmtId="0" fontId="126" fillId="8" borderId="4" applyNumberFormat="0" applyAlignment="0" applyProtection="0"/>
    <xf numFmtId="0" fontId="182" fillId="24" borderId="10" applyNumberFormat="0" applyFont="0" applyAlignment="0" applyProtection="0"/>
    <xf numFmtId="0" fontId="110" fillId="21" borderId="4" applyNumberFormat="0" applyAlignment="0" applyProtection="0"/>
    <xf numFmtId="0" fontId="75" fillId="23" borderId="0" applyNumberFormat="0" applyBorder="0" applyAlignment="0" applyProtection="0"/>
    <xf numFmtId="0" fontId="105" fillId="0" borderId="0"/>
    <xf numFmtId="0" fontId="123" fillId="21" borderId="11" applyNumberFormat="0" applyAlignment="0" applyProtection="0"/>
    <xf numFmtId="0" fontId="140" fillId="0" borderId="0" applyNumberFormat="0" applyFill="0" applyBorder="0" applyAlignment="0" applyProtection="0"/>
    <xf numFmtId="202" fontId="75" fillId="3" borderId="0" applyNumberFormat="0" applyBorder="0" applyAlignment="0" applyProtection="0"/>
    <xf numFmtId="0" fontId="126" fillId="8" borderId="4" applyNumberFormat="0" applyAlignment="0" applyProtection="0"/>
    <xf numFmtId="0" fontId="126" fillId="8" borderId="4" applyNumberFormat="0" applyAlignment="0" applyProtection="0"/>
    <xf numFmtId="219" fontId="110" fillId="21" borderId="4" applyNumberFormat="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20" fillId="8" borderId="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219" fontId="120" fillId="8" borderId="4" applyNumberFormat="0" applyAlignment="0" applyProtection="0"/>
    <xf numFmtId="219" fontId="182"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8" fillId="21" borderId="4" applyNumberFormat="0" applyAlignment="0" applyProtection="0"/>
    <xf numFmtId="202" fontId="75" fillId="7" borderId="0" applyNumberFormat="0" applyBorder="0" applyAlignment="0" applyProtection="0"/>
    <xf numFmtId="219"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219" fontId="59" fillId="24" borderId="10" applyNumberFormat="0" applyFont="0" applyAlignment="0" applyProtection="0"/>
    <xf numFmtId="219" fontId="127" fillId="21" borderId="11" applyNumberFormat="0" applyAlignment="0" applyProtection="0"/>
    <xf numFmtId="0" fontId="301" fillId="7" borderId="54" applyNumberFormat="0" applyAlignment="0" applyProtection="0"/>
    <xf numFmtId="49" fontId="260" fillId="0" borderId="39">
      <alignment horizontal="center" vertical="center"/>
      <protection locked="0"/>
    </xf>
    <xf numFmtId="0" fontId="191" fillId="57" borderId="39">
      <alignment horizontal="right" vertical="center"/>
    </xf>
    <xf numFmtId="0" fontId="29" fillId="43"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28" fillId="21" borderId="4" applyNumberFormat="0" applyAlignment="0" applyProtection="0"/>
    <xf numFmtId="219" fontId="133" fillId="0" borderId="13" applyNumberFormat="0" applyFill="0" applyAlignment="0" applyProtection="0"/>
    <xf numFmtId="0" fontId="89" fillId="0" borderId="13" applyNumberFormat="0" applyFill="0" applyAlignment="0" applyProtection="0"/>
    <xf numFmtId="0" fontId="7" fillId="0" borderId="0"/>
    <xf numFmtId="0" fontId="128" fillId="25" borderId="4" applyNumberFormat="0" applyAlignment="0" applyProtection="0"/>
    <xf numFmtId="219" fontId="110" fillId="21" borderId="4" applyNumberFormat="0" applyAlignment="0" applyProtection="0"/>
    <xf numFmtId="0" fontId="194" fillId="59" borderId="39">
      <alignment horizontal="left" vertical="center"/>
    </xf>
    <xf numFmtId="0" fontId="127" fillId="21" borderId="11" applyNumberFormat="0" applyAlignment="0" applyProtection="0"/>
    <xf numFmtId="0" fontId="133" fillId="0" borderId="61" applyNumberFormat="0" applyFill="0" applyAlignment="0" applyProtection="0"/>
    <xf numFmtId="0" fontId="123" fillId="21" borderId="11" applyNumberFormat="0" applyAlignment="0" applyProtection="0"/>
    <xf numFmtId="0" fontId="58" fillId="24" borderId="10" applyNumberFormat="0" applyFont="0" applyAlignment="0" applyProtection="0"/>
    <xf numFmtId="4" fontId="260" fillId="57" borderId="39">
      <alignment horizontal="right" vertical="center"/>
      <protection locked="0"/>
    </xf>
    <xf numFmtId="0" fontId="123" fillId="21" borderId="11" applyNumberFormat="0" applyAlignment="0" applyProtection="0"/>
    <xf numFmtId="202" fontId="185" fillId="0" borderId="0"/>
    <xf numFmtId="0" fontId="270" fillId="21" borderId="11" applyNumberFormat="0" applyAlignment="0" applyProtection="0"/>
    <xf numFmtId="0" fontId="75" fillId="9" borderId="0" applyNumberFormat="0" applyBorder="0" applyAlignment="0" applyProtection="0"/>
    <xf numFmtId="0" fontId="7" fillId="0" borderId="0"/>
    <xf numFmtId="202" fontId="107" fillId="11" borderId="0" applyNumberFormat="0" applyBorder="0" applyAlignment="0" applyProtection="0"/>
    <xf numFmtId="232"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28" fillId="21" borderId="4" applyNumberFormat="0" applyAlignment="0" applyProtection="0"/>
    <xf numFmtId="0" fontId="58" fillId="24" borderId="10" applyNumberFormat="0" applyFont="0" applyAlignment="0" applyProtection="0"/>
    <xf numFmtId="0" fontId="126" fillId="8" borderId="4" applyNumberFormat="0" applyAlignment="0" applyProtection="0"/>
    <xf numFmtId="219" fontId="182" fillId="24" borderId="10" applyNumberFormat="0" applyFont="0" applyAlignment="0" applyProtection="0"/>
    <xf numFmtId="219" fontId="133" fillId="0" borderId="13" applyNumberFormat="0" applyFill="0" applyAlignment="0" applyProtection="0"/>
    <xf numFmtId="0" fontId="133" fillId="0" borderId="48" applyNumberFormat="0" applyFill="0" applyAlignment="0" applyProtection="0"/>
    <xf numFmtId="49" fontId="58" fillId="0" borderId="39">
      <alignment horizontal="left" vertical="center"/>
      <protection locked="0"/>
    </xf>
    <xf numFmtId="49" fontId="310" fillId="0" borderId="39">
      <alignment horizontal="left" vertical="center"/>
      <protection locked="0"/>
    </xf>
    <xf numFmtId="0" fontId="239" fillId="0" borderId="46" applyNumberFormat="0" applyFill="0" applyAlignment="0" applyProtection="0"/>
    <xf numFmtId="0" fontId="126" fillId="8" borderId="4" applyNumberFormat="0" applyAlignment="0" applyProtection="0"/>
    <xf numFmtId="0" fontId="59" fillId="24" borderId="10" applyNumberFormat="0" applyFont="0" applyAlignment="0" applyProtection="0"/>
    <xf numFmtId="0" fontId="75" fillId="24" borderId="10" applyNumberFormat="0" applyFont="0" applyAlignment="0" applyProtection="0"/>
    <xf numFmtId="0" fontId="264" fillId="24" borderId="10" applyNumberFormat="0" applyFont="0" applyAlignment="0" applyProtection="0"/>
    <xf numFmtId="0" fontId="75" fillId="24" borderId="10" applyNumberFormat="0" applyFont="0" applyAlignment="0" applyProtection="0"/>
    <xf numFmtId="0" fontId="128" fillId="21" borderId="4" applyNumberFormat="0" applyAlignment="0" applyProtection="0"/>
    <xf numFmtId="49" fontId="58" fillId="0" borderId="39">
      <alignment horizontal="left" vertical="center"/>
      <protection locked="0"/>
    </xf>
    <xf numFmtId="0" fontId="184" fillId="24" borderId="10" applyNumberFormat="0" applyFont="0" applyAlignment="0" applyProtection="0"/>
    <xf numFmtId="0" fontId="271" fillId="21" borderId="4" applyNumberFormat="0" applyAlignment="0" applyProtection="0"/>
    <xf numFmtId="0" fontId="107" fillId="16" borderId="0" applyNumberFormat="0" applyBorder="0" applyAlignment="0" applyProtection="0"/>
    <xf numFmtId="0" fontId="75" fillId="8" borderId="0" applyNumberFormat="0" applyBorder="0" applyAlignment="0" applyProtection="0"/>
    <xf numFmtId="202" fontId="127" fillId="21" borderId="11" applyNumberFormat="0" applyAlignment="0" applyProtection="0"/>
    <xf numFmtId="49" fontId="308" fillId="57" borderId="39">
      <alignment horizontal="left" vertical="center"/>
      <protection locked="0"/>
    </xf>
    <xf numFmtId="0" fontId="123" fillId="21" borderId="11" applyNumberFormat="0" applyAlignment="0" applyProtection="0"/>
    <xf numFmtId="0" fontId="29" fillId="47" borderId="0" applyNumberFormat="0" applyBorder="0" applyAlignment="0" applyProtection="0"/>
    <xf numFmtId="0" fontId="105" fillId="24" borderId="10" applyNumberFormat="0" applyFont="0" applyAlignment="0" applyProtection="0"/>
    <xf numFmtId="219" fontId="120" fillId="8" borderId="4" applyNumberFormat="0" applyAlignment="0" applyProtection="0"/>
    <xf numFmtId="49" fontId="260" fillId="0" borderId="39">
      <alignment horizontal="center" vertical="center"/>
      <protection locked="0"/>
    </xf>
    <xf numFmtId="49" fontId="260" fillId="57" borderId="39">
      <alignment horizontal="left" vertical="center"/>
      <protection locked="0"/>
    </xf>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105" fillId="0" borderId="0"/>
    <xf numFmtId="0" fontId="107" fillId="20" borderId="0" applyNumberFormat="0" applyBorder="0" applyAlignment="0" applyProtection="0"/>
    <xf numFmtId="0" fontId="7" fillId="55" borderId="0" applyNumberFormat="0" applyBorder="0" applyAlignment="0" applyProtection="0"/>
    <xf numFmtId="0" fontId="269" fillId="8" borderId="4" applyNumberFormat="0" applyAlignment="0" applyProtection="0"/>
    <xf numFmtId="0" fontId="320" fillId="70" borderId="57" applyNumberFormat="0" applyAlignment="0" applyProtection="0"/>
    <xf numFmtId="0" fontId="105" fillId="24" borderId="10" applyNumberFormat="0" applyFont="0" applyAlignment="0" applyProtection="0"/>
    <xf numFmtId="0" fontId="256" fillId="0" borderId="28" applyNumberFormat="0" applyFill="0" applyAlignment="0" applyProtection="0"/>
    <xf numFmtId="202" fontId="142" fillId="0" borderId="0"/>
    <xf numFmtId="0" fontId="115" fillId="0" borderId="6" applyNumberFormat="0" applyFill="0" applyAlignment="0" applyProtection="0"/>
    <xf numFmtId="202" fontId="107" fillId="13" borderId="0" applyNumberFormat="0" applyBorder="0" applyAlignment="0" applyProtection="0"/>
    <xf numFmtId="0" fontId="175" fillId="30" borderId="31" applyNumberFormat="0" applyAlignment="0" applyProtection="0"/>
    <xf numFmtId="0" fontId="127" fillId="21" borderId="11" applyNumberFormat="0" applyAlignment="0" applyProtection="0"/>
    <xf numFmtId="0" fontId="197" fillId="68" borderId="10" applyNumberFormat="0" applyFont="0" applyAlignment="0" applyProtection="0"/>
    <xf numFmtId="49" fontId="58" fillId="0" borderId="39">
      <alignment horizontal="left" vertical="center"/>
      <protection locked="0"/>
    </xf>
    <xf numFmtId="0" fontId="129" fillId="0" borderId="0"/>
    <xf numFmtId="0" fontId="191" fillId="57" borderId="39">
      <alignment horizontal="right" vertical="center"/>
    </xf>
    <xf numFmtId="0" fontId="128" fillId="21" borderId="4" applyNumberFormat="0" applyAlignment="0" applyProtection="0"/>
    <xf numFmtId="0" fontId="180" fillId="0" borderId="13" applyNumberFormat="0" applyFill="0" applyAlignment="0" applyProtection="0"/>
    <xf numFmtId="0" fontId="133" fillId="0" borderId="13" applyNumberFormat="0" applyFill="0" applyAlignment="0" applyProtection="0"/>
    <xf numFmtId="0" fontId="79" fillId="24" borderId="10" applyNumberFormat="0" applyFont="0" applyAlignment="0" applyProtection="0"/>
    <xf numFmtId="49" fontId="260" fillId="0" borderId="39">
      <alignment horizontal="center" vertical="center"/>
      <protection locked="0"/>
    </xf>
    <xf numFmtId="0" fontId="105" fillId="0" borderId="0"/>
    <xf numFmtId="0" fontId="133" fillId="0" borderId="13" applyNumberFormat="0" applyFill="0" applyAlignment="0" applyProtection="0"/>
    <xf numFmtId="4" fontId="62" fillId="61" borderId="39">
      <alignment horizontal="right" vertical="center"/>
      <protection locked="0"/>
    </xf>
    <xf numFmtId="0" fontId="29" fillId="0" borderId="0"/>
    <xf numFmtId="0" fontId="7" fillId="38" borderId="0" applyNumberFormat="0" applyBorder="0" applyAlignment="0" applyProtection="0"/>
    <xf numFmtId="0" fontId="127" fillId="21" borderId="11" applyNumberFormat="0" applyAlignment="0" applyProtection="0"/>
    <xf numFmtId="0" fontId="184" fillId="24" borderId="10" applyNumberFormat="0" applyFont="0" applyAlignment="0" applyProtection="0"/>
    <xf numFmtId="49" fontId="308" fillId="57" borderId="39">
      <alignment horizontal="left" vertical="center"/>
      <protection locked="0"/>
    </xf>
    <xf numFmtId="0" fontId="126" fillId="8" borderId="4" applyNumberFormat="0" applyAlignment="0" applyProtection="0"/>
    <xf numFmtId="0" fontId="123" fillId="21" borderId="11" applyNumberFormat="0" applyAlignment="0" applyProtection="0"/>
    <xf numFmtId="0" fontId="59" fillId="57" borderId="39">
      <alignment horizontal="left" vertical="center"/>
    </xf>
    <xf numFmtId="0" fontId="127" fillId="21" borderId="11" applyNumberFormat="0" applyAlignment="0" applyProtection="0"/>
    <xf numFmtId="0" fontId="194" fillId="59" borderId="39">
      <alignment horizontal="left" vertical="center"/>
    </xf>
    <xf numFmtId="202" fontId="126" fillId="8" borderId="4" applyNumberFormat="0" applyAlignment="0" applyProtection="0"/>
    <xf numFmtId="219" fontId="123" fillId="21" borderId="11" applyNumberFormat="0" applyAlignment="0" applyProtection="0"/>
    <xf numFmtId="0" fontId="126" fillId="8" borderId="4" applyNumberFormat="0" applyAlignment="0" applyProtection="0"/>
    <xf numFmtId="49" fontId="58" fillId="0" borderId="39">
      <alignment horizontal="left" vertical="center"/>
      <protection locked="0"/>
    </xf>
    <xf numFmtId="49" fontId="284" fillId="0" borderId="39">
      <alignment horizontal="left" vertical="center"/>
      <protection locked="0"/>
    </xf>
    <xf numFmtId="0" fontId="120" fillId="8" borderId="4" applyNumberFormat="0" applyAlignment="0" applyProtection="0"/>
    <xf numFmtId="0" fontId="127" fillId="25" borderId="11" applyNumberFormat="0" applyAlignment="0" applyProtection="0"/>
    <xf numFmtId="0" fontId="128" fillId="21" borderId="4" applyNumberFormat="0" applyAlignment="0" applyProtection="0"/>
    <xf numFmtId="4" fontId="260" fillId="57" borderId="39">
      <alignment horizontal="right" vertical="center"/>
      <protection locked="0"/>
    </xf>
    <xf numFmtId="202" fontId="107" fillId="15" borderId="0" applyNumberFormat="0" applyBorder="0" applyAlignment="0" applyProtection="0"/>
    <xf numFmtId="0" fontId="182" fillId="24" borderId="10" applyNumberFormat="0" applyFont="0" applyAlignment="0" applyProtection="0"/>
    <xf numFmtId="0" fontId="59" fillId="24" borderId="10" applyNumberFormat="0" applyFont="0" applyAlignment="0" applyProtection="0"/>
    <xf numFmtId="0" fontId="301" fillId="7" borderId="54" applyNumberFormat="0" applyAlignment="0" applyProtection="0"/>
    <xf numFmtId="219" fontId="110" fillId="21" borderId="4" applyNumberFormat="0" applyAlignment="0" applyProtection="0"/>
    <xf numFmtId="49" fontId="260" fillId="0" borderId="39">
      <alignment horizontal="center" vertical="center"/>
      <protection locked="0"/>
    </xf>
    <xf numFmtId="4" fontId="304" fillId="57" borderId="39">
      <alignment horizontal="right" vertical="center"/>
      <protection locked="0"/>
    </xf>
    <xf numFmtId="0" fontId="126" fillId="8" borderId="4" applyNumberFormat="0" applyAlignment="0" applyProtection="0"/>
    <xf numFmtId="49" fontId="104" fillId="0" borderId="39">
      <alignment horizontal="center" vertical="center" wrapText="1"/>
    </xf>
    <xf numFmtId="0" fontId="110" fillId="21" borderId="4" applyNumberFormat="0" applyAlignment="0" applyProtection="0"/>
    <xf numFmtId="0" fontId="182" fillId="24" borderId="10" applyNumberFormat="0" applyFont="0" applyAlignment="0" applyProtection="0"/>
    <xf numFmtId="0" fontId="126" fillId="23" borderId="4" applyNumberFormat="0" applyAlignment="0" applyProtection="0"/>
    <xf numFmtId="0" fontId="127" fillId="21" borderId="11" applyNumberFormat="0" applyAlignment="0" applyProtection="0"/>
    <xf numFmtId="0" fontId="29" fillId="50" borderId="0" applyNumberFormat="0" applyBorder="0" applyAlignment="0" applyProtection="0"/>
    <xf numFmtId="0" fontId="136" fillId="23" borderId="0" applyNumberFormat="0" applyBorder="0" applyAlignment="0" applyProtection="0"/>
    <xf numFmtId="0" fontId="137" fillId="6"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123" fillId="21" borderId="11" applyNumberFormat="0" applyAlignment="0" applyProtection="0"/>
    <xf numFmtId="219" fontId="120" fillId="8" borderId="4" applyNumberFormat="0" applyAlignment="0" applyProtection="0"/>
    <xf numFmtId="49" fontId="260" fillId="0" borderId="39">
      <alignment horizontal="center" vertical="center"/>
      <protection locked="0"/>
    </xf>
    <xf numFmtId="1" fontId="190" fillId="57" borderId="39">
      <alignment horizontal="right" vertical="center"/>
    </xf>
    <xf numFmtId="0" fontId="89" fillId="0" borderId="13" applyNumberFormat="0" applyFill="0" applyAlignment="0" applyProtection="0"/>
    <xf numFmtId="202" fontId="204" fillId="0" borderId="0">
      <protection locked="0"/>
    </xf>
    <xf numFmtId="0" fontId="253" fillId="40" borderId="0" applyNumberFormat="0" applyBorder="0" applyAlignment="0" applyProtection="0"/>
    <xf numFmtId="0" fontId="200" fillId="0" borderId="0"/>
    <xf numFmtId="0" fontId="127" fillId="21" borderId="11" applyNumberFormat="0" applyAlignment="0" applyProtection="0"/>
    <xf numFmtId="0" fontId="269" fillId="8" borderId="4" applyNumberFormat="0" applyAlignment="0" applyProtection="0"/>
    <xf numFmtId="202" fontId="142" fillId="0" borderId="0"/>
    <xf numFmtId="219" fontId="59" fillId="24" borderId="10" applyNumberFormat="0" applyFont="0" applyAlignment="0" applyProtection="0"/>
    <xf numFmtId="4" fontId="303" fillId="57" borderId="39">
      <alignment horizontal="right" vertical="center"/>
      <protection locked="0"/>
    </xf>
    <xf numFmtId="0" fontId="123" fillId="21" borderId="11" applyNumberFormat="0" applyAlignment="0" applyProtection="0"/>
    <xf numFmtId="1" fontId="190" fillId="57" borderId="39">
      <alignment horizontal="right" vertical="center"/>
    </xf>
    <xf numFmtId="219" fontId="59" fillId="24" borderId="10" applyNumberFormat="0" applyFont="0" applyAlignment="0" applyProtection="0"/>
    <xf numFmtId="0" fontId="131" fillId="0" borderId="7" applyNumberFormat="0" applyFill="0" applyAlignment="0" applyProtection="0"/>
    <xf numFmtId="0" fontId="133" fillId="0" borderId="13" applyNumberFormat="0" applyFill="0" applyAlignment="0" applyProtection="0"/>
    <xf numFmtId="0" fontId="320" fillId="70" borderId="57" applyNumberFormat="0" applyAlignment="0" applyProtection="0"/>
    <xf numFmtId="49" fontId="303" fillId="57" borderId="39">
      <alignment horizontal="left" vertical="center"/>
      <protection locked="0"/>
    </xf>
    <xf numFmtId="49" fontId="58" fillId="0" borderId="39">
      <alignment horizontal="left" vertical="center"/>
      <protection locked="0"/>
    </xf>
    <xf numFmtId="4" fontId="95" fillId="0" borderId="39">
      <alignment horizontal="right" vertical="center"/>
      <protection locked="0"/>
    </xf>
    <xf numFmtId="0" fontId="127" fillId="25" borderId="11" applyNumberFormat="0" applyAlignment="0" applyProtection="0"/>
    <xf numFmtId="0" fontId="120" fillId="8" borderId="4" applyNumberFormat="0" applyAlignment="0" applyProtection="0"/>
    <xf numFmtId="0" fontId="127" fillId="21" borderId="11" applyNumberFormat="0" applyAlignment="0" applyProtection="0"/>
    <xf numFmtId="0" fontId="120" fillId="8" borderId="4" applyNumberFormat="0" applyAlignment="0" applyProtection="0"/>
    <xf numFmtId="0" fontId="75" fillId="9" borderId="0" applyNumberFormat="0" applyBorder="0" applyAlignment="0" applyProtection="0"/>
    <xf numFmtId="0" fontId="128" fillId="21" borderId="4" applyNumberFormat="0" applyAlignment="0" applyProtection="0"/>
    <xf numFmtId="43" fontId="79" fillId="0" borderId="0" applyFont="0" applyFill="0" applyBorder="0" applyAlignment="0" applyProtection="0"/>
    <xf numFmtId="4" fontId="307" fillId="57" borderId="39">
      <alignment horizontal="right" vertical="center"/>
    </xf>
    <xf numFmtId="1" fontId="190" fillId="57" borderId="39">
      <alignment horizontal="right" vertical="center"/>
    </xf>
    <xf numFmtId="4" fontId="303" fillId="57" borderId="39">
      <alignment horizontal="right" vertical="center"/>
      <protection locked="0"/>
    </xf>
    <xf numFmtId="0" fontId="134" fillId="22" borderId="5" applyNumberFormat="0" applyAlignment="0" applyProtection="0"/>
    <xf numFmtId="0" fontId="105" fillId="24" borderId="10" applyNumberFormat="0" applyFont="0" applyAlignment="0" applyProtection="0"/>
    <xf numFmtId="0" fontId="105" fillId="0" borderId="0"/>
    <xf numFmtId="0" fontId="301" fillId="7" borderId="54" applyNumberFormat="0" applyAlignment="0" applyProtection="0"/>
    <xf numFmtId="49" fontId="260" fillId="0" borderId="39">
      <alignment horizontal="center" vertical="center"/>
      <protection locked="0"/>
    </xf>
    <xf numFmtId="49" fontId="260" fillId="57" borderId="39">
      <alignment horizontal="left" vertical="center"/>
    </xf>
    <xf numFmtId="0" fontId="105" fillId="3" borderId="0" applyNumberFormat="0" applyBorder="0" applyAlignment="0" applyProtection="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75" fillId="4" borderId="0" applyNumberFormat="0" applyBorder="0" applyAlignment="0" applyProtection="0"/>
    <xf numFmtId="0" fontId="269" fillId="8" borderId="4" applyNumberFormat="0" applyAlignment="0" applyProtection="0"/>
    <xf numFmtId="0" fontId="59" fillId="0" borderId="0"/>
    <xf numFmtId="0" fontId="191" fillId="57" borderId="39">
      <alignment horizontal="right" vertical="center"/>
    </xf>
    <xf numFmtId="0" fontId="238" fillId="0" borderId="45" applyNumberFormat="0" applyFill="0" applyAlignment="0" applyProtection="0"/>
    <xf numFmtId="0" fontId="7" fillId="0" borderId="0"/>
    <xf numFmtId="0" fontId="301" fillId="7" borderId="54" applyNumberFormat="0" applyAlignment="0" applyProtection="0"/>
    <xf numFmtId="0" fontId="184" fillId="24" borderId="10" applyNumberFormat="0" applyFont="0" applyAlignment="0" applyProtection="0"/>
    <xf numFmtId="0" fontId="120" fillId="8" borderId="4" applyNumberFormat="0" applyAlignment="0" applyProtection="0"/>
    <xf numFmtId="0" fontId="121" fillId="0" borderId="9" applyNumberFormat="0" applyFill="0" applyAlignment="0" applyProtection="0"/>
    <xf numFmtId="202" fontId="123" fillId="21" borderId="11" applyNumberFormat="0" applyAlignment="0" applyProtection="0"/>
    <xf numFmtId="219" fontId="182" fillId="24" borderId="10" applyNumberFormat="0" applyFont="0" applyAlignment="0" applyProtection="0"/>
    <xf numFmtId="49" fontId="58" fillId="0" borderId="39">
      <alignment horizontal="left" vertical="center"/>
      <protection locked="0"/>
    </xf>
    <xf numFmtId="0" fontId="194" fillId="59" borderId="39">
      <alignment horizontal="left" vertical="center"/>
    </xf>
    <xf numFmtId="0" fontId="133" fillId="0" borderId="13" applyNumberFormat="0" applyFill="0" applyAlignment="0" applyProtection="0"/>
    <xf numFmtId="0" fontId="182" fillId="24" borderId="10" applyNumberFormat="0" applyFont="0" applyAlignment="0" applyProtection="0"/>
    <xf numFmtId="49" fontId="260" fillId="0" borderId="39">
      <alignment horizontal="center" vertical="center"/>
      <protection locked="0"/>
    </xf>
    <xf numFmtId="0" fontId="127" fillId="21" borderId="11" applyNumberFormat="0" applyAlignment="0" applyProtection="0"/>
    <xf numFmtId="0" fontId="133" fillId="0" borderId="13" applyNumberFormat="0" applyFill="0" applyAlignment="0" applyProtection="0"/>
    <xf numFmtId="4" fontId="307" fillId="57" borderId="39">
      <alignment horizontal="right" vertical="center"/>
      <protection locked="0"/>
    </xf>
    <xf numFmtId="0" fontId="126" fillId="23" borderId="4" applyNumberFormat="0" applyAlignment="0" applyProtection="0"/>
    <xf numFmtId="0" fontId="123" fillId="21" borderId="11" applyNumberFormat="0" applyAlignment="0" applyProtection="0"/>
    <xf numFmtId="0" fontId="75" fillId="6" borderId="0" applyNumberFormat="0" applyBorder="0" applyAlignment="0" applyProtection="0"/>
    <xf numFmtId="0" fontId="270" fillId="21" borderId="11" applyNumberFormat="0" applyAlignment="0" applyProtection="0"/>
    <xf numFmtId="219" fontId="182" fillId="24" borderId="10" applyNumberFormat="0" applyFont="0" applyAlignment="0" applyProtection="0"/>
    <xf numFmtId="0" fontId="127" fillId="21" borderId="11" applyNumberFormat="0" applyAlignment="0" applyProtection="0"/>
    <xf numFmtId="0" fontId="105" fillId="0" borderId="0"/>
    <xf numFmtId="0" fontId="126" fillId="8" borderId="4" applyNumberFormat="0" applyAlignment="0" applyProtection="0"/>
    <xf numFmtId="219" fontId="123" fillId="21" borderId="11" applyNumberFormat="0" applyAlignment="0" applyProtection="0"/>
    <xf numFmtId="0" fontId="120" fillId="8" borderId="4" applyNumberFormat="0" applyAlignment="0" applyProtection="0"/>
    <xf numFmtId="49" fontId="58" fillId="0" borderId="39">
      <alignment horizontal="left" vertical="center"/>
      <protection locked="0"/>
    </xf>
    <xf numFmtId="49" fontId="311" fillId="0" borderId="39">
      <alignment horizontal="left" vertical="center"/>
      <protection locked="0"/>
    </xf>
    <xf numFmtId="0" fontId="105" fillId="24" borderId="10" applyNumberFormat="0" applyFont="0" applyAlignment="0" applyProtection="0"/>
    <xf numFmtId="0" fontId="120" fillId="8" borderId="4" applyNumberFormat="0" applyAlignment="0" applyProtection="0"/>
    <xf numFmtId="0" fontId="133" fillId="0" borderId="61" applyNumberFormat="0" applyFill="0" applyAlignment="0" applyProtection="0"/>
    <xf numFmtId="0" fontId="105" fillId="0" borderId="0"/>
    <xf numFmtId="0" fontId="182" fillId="0" borderId="0"/>
    <xf numFmtId="0" fontId="29" fillId="34" borderId="0" applyNumberFormat="0" applyBorder="0" applyAlignment="0" applyProtection="0"/>
    <xf numFmtId="1" fontId="190" fillId="57" borderId="39">
      <alignment horizontal="right" vertical="center"/>
    </xf>
    <xf numFmtId="0" fontId="242" fillId="0" borderId="0"/>
    <xf numFmtId="0" fontId="139" fillId="0" borderId="9" applyNumberFormat="0" applyFill="0" applyAlignment="0" applyProtection="0"/>
    <xf numFmtId="0" fontId="133" fillId="0" borderId="13" applyNumberFormat="0" applyFill="0" applyAlignment="0" applyProtection="0"/>
    <xf numFmtId="0" fontId="127" fillId="25" borderId="11" applyNumberFormat="0" applyAlignment="0" applyProtection="0"/>
    <xf numFmtId="0" fontId="7" fillId="0" borderId="0"/>
    <xf numFmtId="0" fontId="59" fillId="0" borderId="0"/>
    <xf numFmtId="49" fontId="305" fillId="57" borderId="39">
      <alignment horizontal="left" vertical="center"/>
      <protection locked="0"/>
    </xf>
    <xf numFmtId="0" fontId="107" fillId="13" borderId="0" applyNumberFormat="0" applyBorder="0" applyAlignment="0" applyProtection="0"/>
    <xf numFmtId="0" fontId="59" fillId="24" borderId="10" applyNumberFormat="0" applyFont="0" applyAlignment="0" applyProtection="0"/>
    <xf numFmtId="0" fontId="126" fillId="8" borderId="4" applyNumberFormat="0" applyAlignment="0" applyProtection="0"/>
    <xf numFmtId="49" fontId="310" fillId="0" borderId="39">
      <alignment horizontal="left" vertical="center"/>
      <protection locked="0"/>
    </xf>
    <xf numFmtId="1" fontId="190" fillId="57" borderId="39">
      <alignment horizontal="right" vertical="center"/>
    </xf>
    <xf numFmtId="0" fontId="126" fillId="8" borderId="4" applyNumberFormat="0" applyAlignment="0" applyProtection="0"/>
    <xf numFmtId="232" fontId="126" fillId="8" borderId="4" applyNumberFormat="0" applyAlignment="0" applyProtection="0"/>
    <xf numFmtId="242" fontId="349" fillId="57" borderId="50" applyFill="0" applyBorder="0">
      <alignment horizontal="center" vertical="center" wrapText="1"/>
      <protection locked="0"/>
    </xf>
    <xf numFmtId="202" fontId="59" fillId="0" borderId="0"/>
    <xf numFmtId="0" fontId="120" fillId="8" borderId="4" applyNumberFormat="0" applyAlignment="0" applyProtection="0"/>
    <xf numFmtId="0" fontId="180" fillId="0" borderId="13" applyNumberFormat="0" applyFill="0" applyAlignment="0" applyProtection="0"/>
    <xf numFmtId="0" fontId="58" fillId="24" borderId="10" applyNumberFormat="0" applyFont="0" applyAlignment="0" applyProtection="0"/>
    <xf numFmtId="0" fontId="133" fillId="0" borderId="13" applyNumberFormat="0" applyFill="0" applyAlignment="0" applyProtection="0"/>
    <xf numFmtId="0" fontId="126" fillId="8" borderId="4" applyNumberFormat="0" applyAlignment="0" applyProtection="0"/>
    <xf numFmtId="0" fontId="133" fillId="0" borderId="13" applyNumberFormat="0" applyFill="0" applyAlignment="0" applyProtection="0"/>
    <xf numFmtId="4" fontId="309" fillId="57" borderId="39">
      <alignment horizontal="right" vertical="center"/>
      <protection locked="0"/>
    </xf>
    <xf numFmtId="0" fontId="127" fillId="25" borderId="11" applyNumberFormat="0" applyAlignment="0" applyProtection="0"/>
    <xf numFmtId="0" fontId="126" fillId="8" borderId="4" applyNumberFormat="0" applyAlignment="0" applyProtection="0"/>
    <xf numFmtId="0" fontId="7" fillId="43" borderId="0" applyNumberFormat="0" applyBorder="0" applyAlignment="0" applyProtection="0"/>
    <xf numFmtId="0" fontId="127" fillId="21" borderId="11" applyNumberFormat="0" applyAlignment="0" applyProtection="0"/>
    <xf numFmtId="219" fontId="133" fillId="0" borderId="13" applyNumberFormat="0" applyFill="0" applyAlignment="0" applyProtection="0"/>
    <xf numFmtId="0" fontId="75" fillId="9" borderId="0" applyNumberFormat="0" applyBorder="0" applyAlignment="0" applyProtection="0"/>
    <xf numFmtId="49" fontId="260" fillId="57" borderId="39">
      <alignment horizontal="left" vertical="center"/>
      <protection locked="0"/>
    </xf>
    <xf numFmtId="202" fontId="190" fillId="58" borderId="39">
      <alignment horizontal="left" vertical="center"/>
    </xf>
    <xf numFmtId="4" fontId="260" fillId="57" borderId="39">
      <alignment horizontal="right" vertical="center"/>
    </xf>
    <xf numFmtId="43" fontId="29" fillId="0" borderId="0" applyFont="0" applyFill="0" applyBorder="0" applyAlignment="0" applyProtection="0"/>
    <xf numFmtId="219" fontId="182" fillId="24" borderId="10" applyNumberFormat="0" applyFont="0" applyAlignment="0" applyProtection="0"/>
    <xf numFmtId="0" fontId="29" fillId="42" borderId="0" applyNumberFormat="0" applyBorder="0" applyAlignment="0" applyProtection="0"/>
    <xf numFmtId="49" fontId="311" fillId="0" borderId="39">
      <alignment horizontal="left" vertical="center"/>
    </xf>
    <xf numFmtId="0" fontId="221" fillId="21" borderId="62"/>
    <xf numFmtId="0" fontId="133" fillId="0" borderId="13" applyNumberFormat="0" applyFill="0" applyAlignment="0" applyProtection="0"/>
    <xf numFmtId="0" fontId="128" fillId="21" borderId="4" applyNumberFormat="0" applyAlignment="0" applyProtection="0"/>
    <xf numFmtId="0" fontId="184" fillId="24" borderId="10" applyNumberFormat="0" applyFont="0" applyAlignment="0" applyProtection="0"/>
    <xf numFmtId="202" fontId="127" fillId="21" borderId="11" applyNumberFormat="0" applyAlignment="0" applyProtection="0"/>
    <xf numFmtId="0" fontId="75" fillId="24" borderId="10" applyNumberFormat="0" applyFont="0" applyAlignment="0" applyProtection="0"/>
    <xf numFmtId="202" fontId="120" fillId="8" borderId="4" applyNumberFormat="0" applyAlignment="0" applyProtection="0"/>
    <xf numFmtId="0" fontId="117" fillId="0" borderId="8" applyNumberFormat="0" applyFill="0" applyAlignment="0" applyProtection="0"/>
    <xf numFmtId="0" fontId="89" fillId="0" borderId="13" applyNumberFormat="0" applyFill="0" applyAlignment="0" applyProtection="0"/>
    <xf numFmtId="0" fontId="133" fillId="0" borderId="13" applyNumberFormat="0" applyFill="0" applyAlignment="0" applyProtection="0"/>
    <xf numFmtId="0" fontId="58" fillId="24" borderId="10" applyNumberFormat="0" applyFont="0" applyAlignment="0" applyProtection="0"/>
    <xf numFmtId="0" fontId="79" fillId="0" borderId="0"/>
    <xf numFmtId="0" fontId="127" fillId="21" borderId="11" applyNumberFormat="0" applyAlignment="0" applyProtection="0"/>
    <xf numFmtId="0" fontId="182" fillId="24" borderId="10" applyNumberFormat="0" applyFont="0" applyAlignment="0" applyProtection="0"/>
    <xf numFmtId="219" fontId="110" fillId="21" borderId="4" applyNumberFormat="0" applyAlignment="0" applyProtection="0"/>
    <xf numFmtId="0" fontId="126" fillId="8" borderId="4" applyNumberFormat="0" applyAlignment="0" applyProtection="0"/>
    <xf numFmtId="0" fontId="127" fillId="21" borderId="11" applyNumberFormat="0" applyAlignment="0" applyProtection="0"/>
    <xf numFmtId="0" fontId="288" fillId="57" borderId="39">
      <alignment horizontal="right" vertical="center"/>
    </xf>
    <xf numFmtId="0" fontId="160" fillId="44" borderId="0" applyNumberFormat="0" applyBorder="0" applyAlignment="0" applyProtection="0"/>
    <xf numFmtId="0" fontId="75" fillId="24" borderId="10" applyNumberFormat="0" applyFont="0" applyAlignment="0" applyProtection="0"/>
    <xf numFmtId="0" fontId="133" fillId="0" borderId="13" applyNumberFormat="0" applyFill="0" applyAlignment="0" applyProtection="0"/>
    <xf numFmtId="0" fontId="192" fillId="57" borderId="39"/>
    <xf numFmtId="0" fontId="213" fillId="0" borderId="0" applyNumberFormat="0" applyFill="0" applyBorder="0" applyAlignment="0" applyProtection="0">
      <alignment vertical="top"/>
      <protection locked="0"/>
    </xf>
    <xf numFmtId="0" fontId="126" fillId="23" borderId="4" applyNumberFormat="0" applyAlignment="0" applyProtection="0"/>
    <xf numFmtId="0" fontId="250" fillId="31" borderId="34" applyNumberFormat="0" applyAlignment="0" applyProtection="0"/>
    <xf numFmtId="0" fontId="29" fillId="35" borderId="0" applyNumberFormat="0" applyBorder="0" applyAlignment="0" applyProtection="0"/>
    <xf numFmtId="0" fontId="120" fillId="8" borderId="4" applyNumberFormat="0" applyAlignment="0" applyProtection="0"/>
    <xf numFmtId="0" fontId="127" fillId="21" borderId="11" applyNumberFormat="0" applyAlignment="0" applyProtection="0"/>
    <xf numFmtId="0" fontId="128" fillId="21" borderId="4" applyNumberFormat="0" applyAlignment="0" applyProtection="0"/>
    <xf numFmtId="0" fontId="251" fillId="0" borderId="0" applyNumberFormat="0" applyFill="0" applyBorder="0" applyAlignment="0" applyProtection="0"/>
    <xf numFmtId="4" fontId="95" fillId="0" borderId="39">
      <alignment horizontal="right" vertical="center"/>
      <protection locked="0"/>
    </xf>
    <xf numFmtId="0" fontId="184" fillId="24" borderId="10" applyNumberFormat="0" applyFont="0" applyAlignment="0" applyProtection="0"/>
    <xf numFmtId="0" fontId="105" fillId="0" borderId="0"/>
    <xf numFmtId="0" fontId="127" fillId="21" borderId="11" applyNumberFormat="0" applyAlignment="0" applyProtection="0"/>
    <xf numFmtId="0" fontId="127" fillId="21" borderId="11" applyNumberFormat="0" applyAlignment="0" applyProtection="0"/>
    <xf numFmtId="0" fontId="130" fillId="0" borderId="6" applyNumberFormat="0" applyFill="0" applyAlignment="0" applyProtection="0"/>
    <xf numFmtId="0" fontId="123" fillId="21" borderId="11" applyNumberFormat="0" applyAlignment="0" applyProtection="0"/>
    <xf numFmtId="0" fontId="75" fillId="9" borderId="0" applyNumberFormat="0" applyBorder="0" applyAlignment="0" applyProtection="0"/>
    <xf numFmtId="0" fontId="58" fillId="24" borderId="10" applyNumberFormat="0" applyFont="0" applyAlignment="0" applyProtection="0"/>
    <xf numFmtId="0" fontId="107" fillId="14" borderId="0" applyNumberFormat="0" applyBorder="0" applyAlignment="0" applyProtection="0"/>
    <xf numFmtId="0" fontId="271" fillId="21" borderId="4" applyNumberFormat="0" applyAlignment="0" applyProtection="0"/>
    <xf numFmtId="49" fontId="260" fillId="0" borderId="39">
      <alignment horizontal="center" vertical="center"/>
      <protection locked="0"/>
    </xf>
    <xf numFmtId="0" fontId="189" fillId="0" borderId="38" applyNumberFormat="0" applyFont="0" applyFill="0" applyAlignment="0" applyProtection="0"/>
    <xf numFmtId="4" fontId="304" fillId="57" borderId="39">
      <alignment horizontal="right" vertical="center"/>
    </xf>
    <xf numFmtId="0" fontId="120" fillId="8" borderId="4" applyNumberFormat="0" applyAlignment="0" applyProtection="0"/>
    <xf numFmtId="0" fontId="127" fillId="21" borderId="11" applyNumberFormat="0" applyAlignment="0" applyProtection="0"/>
    <xf numFmtId="0" fontId="182" fillId="24" borderId="10" applyNumberFormat="0" applyFont="0" applyAlignment="0" applyProtection="0"/>
    <xf numFmtId="202" fontId="107" fillId="14" borderId="0" applyNumberFormat="0" applyBorder="0" applyAlignment="0" applyProtection="0"/>
    <xf numFmtId="0" fontId="75" fillId="11" borderId="0" applyNumberFormat="0" applyBorder="0" applyAlignment="0" applyProtection="0"/>
    <xf numFmtId="192" fontId="79" fillId="0" borderId="0" applyFont="0" applyFill="0" applyBorder="0" applyAlignment="0" applyProtection="0"/>
    <xf numFmtId="0" fontId="270" fillId="21" borderId="11" applyNumberFormat="0" applyAlignment="0" applyProtection="0"/>
    <xf numFmtId="0" fontId="301" fillId="7" borderId="54" applyNumberFormat="0" applyAlignment="0" applyProtection="0"/>
    <xf numFmtId="0" fontId="29" fillId="0" borderId="0"/>
    <xf numFmtId="0" fontId="107" fillId="16" borderId="0" applyNumberFormat="0" applyBorder="0" applyAlignment="0" applyProtection="0"/>
    <xf numFmtId="0" fontId="7" fillId="42" borderId="0" applyNumberFormat="0" applyBorder="0" applyAlignment="0" applyProtection="0"/>
    <xf numFmtId="219" fontId="182" fillId="24" borderId="10" applyNumberFormat="0" applyFont="0" applyAlignment="0" applyProtection="0"/>
    <xf numFmtId="4" fontId="95" fillId="0" borderId="39">
      <alignment horizontal="right" vertical="center"/>
      <protection locked="0"/>
    </xf>
    <xf numFmtId="0" fontId="127" fillId="21" borderId="11" applyNumberFormat="0" applyAlignment="0" applyProtection="0"/>
    <xf numFmtId="49" fontId="104" fillId="0" borderId="39">
      <alignment horizontal="center" vertical="center" wrapText="1"/>
    </xf>
    <xf numFmtId="0" fontId="110" fillId="21" borderId="4" applyNumberFormat="0" applyAlignment="0" applyProtection="0"/>
    <xf numFmtId="0" fontId="128" fillId="21" borderId="4" applyNumberFormat="0" applyAlignment="0" applyProtection="0"/>
    <xf numFmtId="202" fontId="120" fillId="8" borderId="4" applyNumberFormat="0" applyAlignment="0" applyProtection="0"/>
    <xf numFmtId="219" fontId="123" fillId="21" borderId="11" applyNumberFormat="0" applyAlignment="0" applyProtection="0"/>
    <xf numFmtId="0" fontId="126" fillId="8" borderId="4" applyNumberFormat="0" applyAlignment="0" applyProtection="0"/>
    <xf numFmtId="0" fontId="75" fillId="10" borderId="0" applyNumberFormat="0" applyBorder="0" applyAlignment="0" applyProtection="0"/>
    <xf numFmtId="0" fontId="29" fillId="50" borderId="0" applyNumberFormat="0" applyBorder="0" applyAlignment="0" applyProtection="0"/>
    <xf numFmtId="0" fontId="75" fillId="4" borderId="0" applyNumberFormat="0" applyBorder="0" applyAlignment="0" applyProtection="0"/>
    <xf numFmtId="43" fontId="79" fillId="0" borderId="0" applyFont="0" applyFill="0" applyBorder="0" applyAlignment="0" applyProtection="0"/>
    <xf numFmtId="0" fontId="64" fillId="24" borderId="10" applyNumberFormat="0" applyFont="0" applyAlignment="0" applyProtection="0"/>
    <xf numFmtId="0" fontId="69" fillId="0" borderId="0" applyNumberFormat="0" applyFill="0" applyBorder="0" applyAlignment="0" applyProtection="0"/>
    <xf numFmtId="0" fontId="190" fillId="58" borderId="39">
      <alignment horizontal="left" vertical="center"/>
    </xf>
    <xf numFmtId="0" fontId="120" fillId="8" borderId="4" applyNumberFormat="0" applyAlignment="0" applyProtection="0"/>
    <xf numFmtId="0" fontId="126" fillId="8" borderId="4" applyNumberFormat="0" applyAlignment="0" applyProtection="0"/>
    <xf numFmtId="202" fontId="105" fillId="24" borderId="10" applyNumberFormat="0" applyFont="0" applyAlignment="0" applyProtection="0"/>
    <xf numFmtId="219" fontId="110" fillId="21" borderId="4" applyNumberFormat="0" applyAlignment="0" applyProtection="0"/>
    <xf numFmtId="0" fontId="128" fillId="21" borderId="4" applyNumberFormat="0" applyAlignment="0" applyProtection="0"/>
    <xf numFmtId="0" fontId="191" fillId="57" borderId="39">
      <alignment horizontal="right" vertical="center"/>
    </xf>
    <xf numFmtId="49" fontId="260" fillId="0" borderId="39">
      <alignment horizontal="center" vertical="center"/>
      <protection locked="0"/>
    </xf>
    <xf numFmtId="202" fontId="134" fillId="22" borderId="5" applyNumberFormat="0" applyAlignment="0" applyProtection="0"/>
    <xf numFmtId="0" fontId="180" fillId="0" borderId="36" applyNumberFormat="0" applyFill="0" applyAlignment="0" applyProtection="0"/>
    <xf numFmtId="0" fontId="128" fillId="21" borderId="4" applyNumberFormat="0" applyAlignment="0" applyProtection="0"/>
    <xf numFmtId="0" fontId="110" fillId="21" borderId="4" applyNumberFormat="0" applyAlignment="0" applyProtection="0"/>
    <xf numFmtId="0" fontId="105" fillId="12" borderId="0" applyNumberFormat="0" applyBorder="0" applyAlignment="0" applyProtection="0"/>
    <xf numFmtId="0" fontId="133" fillId="0" borderId="13" applyNumberFormat="0" applyFill="0" applyAlignment="0" applyProtection="0"/>
    <xf numFmtId="0" fontId="269" fillId="8" borderId="4" applyNumberFormat="0" applyAlignment="0" applyProtection="0"/>
    <xf numFmtId="0" fontId="182" fillId="24" borderId="10" applyNumberFormat="0" applyFont="0" applyAlignment="0" applyProtection="0"/>
    <xf numFmtId="0" fontId="107" fillId="11" borderId="0" applyNumberFormat="0" applyBorder="0" applyAlignment="0" applyProtection="0"/>
    <xf numFmtId="0" fontId="116" fillId="0" borderId="7" applyNumberFormat="0" applyFill="0" applyAlignment="0" applyProtection="0"/>
    <xf numFmtId="219" fontId="126" fillId="8" borderId="4" applyNumberFormat="0" applyAlignment="0" applyProtection="0"/>
    <xf numFmtId="0" fontId="301" fillId="7" borderId="54" applyNumberFormat="0" applyAlignment="0" applyProtection="0"/>
    <xf numFmtId="219" fontId="126" fillId="8" borderId="4" applyNumberFormat="0" applyAlignment="0" applyProtection="0"/>
    <xf numFmtId="0" fontId="204" fillId="0" borderId="0">
      <protection locked="0"/>
    </xf>
    <xf numFmtId="0" fontId="120" fillId="8" borderId="4" applyNumberFormat="0" applyAlignment="0" applyProtection="0"/>
    <xf numFmtId="0" fontId="190" fillId="61" borderId="39">
      <alignment horizontal="center" vertical="center"/>
    </xf>
    <xf numFmtId="0" fontId="133" fillId="0" borderId="13" applyNumberFormat="0" applyFill="0" applyAlignment="0" applyProtection="0"/>
    <xf numFmtId="0" fontId="75" fillId="23" borderId="0" applyNumberFormat="0" applyBorder="0" applyAlignment="0" applyProtection="0"/>
    <xf numFmtId="0" fontId="182" fillId="24" borderId="10" applyNumberFormat="0" applyFont="0" applyAlignment="0" applyProtection="0"/>
    <xf numFmtId="0" fontId="126" fillId="23" borderId="4" applyNumberFormat="0" applyAlignment="0" applyProtection="0"/>
    <xf numFmtId="0" fontId="126" fillId="8" borderId="4" applyNumberFormat="0" applyAlignment="0" applyProtection="0"/>
    <xf numFmtId="0" fontId="191" fillId="57" borderId="39">
      <alignment horizontal="right" vertical="center"/>
    </xf>
    <xf numFmtId="0" fontId="133" fillId="0" borderId="13" applyNumberFormat="0" applyFill="0" applyAlignment="0" applyProtection="0"/>
    <xf numFmtId="4" fontId="304" fillId="57" borderId="39">
      <alignment horizontal="right" vertical="center"/>
      <protection locked="0"/>
    </xf>
    <xf numFmtId="0" fontId="126" fillId="8" borderId="4" applyNumberFormat="0" applyAlignment="0" applyProtection="0"/>
    <xf numFmtId="0" fontId="182" fillId="24" borderId="10" applyNumberFormat="0" applyFont="0" applyAlignment="0" applyProtection="0"/>
    <xf numFmtId="0" fontId="107" fillId="17"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219" fontId="123" fillId="21" borderId="11" applyNumberFormat="0" applyAlignment="0" applyProtection="0"/>
    <xf numFmtId="49" fontId="58" fillId="0" borderId="39">
      <alignment horizontal="left" vertical="center"/>
      <protection locked="0"/>
    </xf>
    <xf numFmtId="0" fontId="113" fillId="0" borderId="0" applyNumberFormat="0" applyFill="0" applyBorder="0" applyAlignment="0" applyProtection="0"/>
    <xf numFmtId="0" fontId="120" fillId="8" borderId="4" applyNumberFormat="0" applyAlignment="0" applyProtection="0"/>
    <xf numFmtId="0" fontId="75" fillId="24"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202" fontId="182" fillId="24" borderId="10" applyNumberFormat="0" applyFont="0" applyAlignment="0" applyProtection="0"/>
    <xf numFmtId="0" fontId="105" fillId="0" borderId="0"/>
    <xf numFmtId="0" fontId="286" fillId="9" borderId="52" applyNumberFormat="0" applyAlignment="0" applyProtection="0"/>
    <xf numFmtId="49" fontId="260" fillId="0" borderId="39">
      <alignment horizontal="left" vertical="center" wrapText="1"/>
      <protection locked="0"/>
    </xf>
    <xf numFmtId="0" fontId="58" fillId="0" borderId="0" applyNumberFormat="0" applyFill="0" applyBorder="0" applyAlignment="0" applyProtection="0"/>
    <xf numFmtId="0" fontId="128" fillId="21" borderId="4" applyNumberFormat="0" applyAlignment="0" applyProtection="0"/>
    <xf numFmtId="0" fontId="128" fillId="21" borderId="4" applyNumberFormat="0" applyAlignment="0" applyProtection="0"/>
    <xf numFmtId="0" fontId="75" fillId="6" borderId="0" applyNumberFormat="0" applyBorder="0" applyAlignment="0" applyProtection="0"/>
    <xf numFmtId="0" fontId="105" fillId="0" borderId="0"/>
    <xf numFmtId="0" fontId="128" fillId="21" borderId="4" applyNumberFormat="0" applyAlignment="0" applyProtection="0"/>
    <xf numFmtId="0" fontId="191" fillId="57" borderId="39">
      <alignment horizontal="right" vertical="center"/>
    </xf>
    <xf numFmtId="0" fontId="105" fillId="0" borderId="0"/>
    <xf numFmtId="0" fontId="126" fillId="8" borderId="4" applyNumberFormat="0" applyAlignment="0" applyProtection="0"/>
    <xf numFmtId="0" fontId="59" fillId="0" borderId="0"/>
    <xf numFmtId="0" fontId="128" fillId="21" borderId="4" applyNumberFormat="0" applyAlignment="0" applyProtection="0"/>
    <xf numFmtId="49" fontId="307" fillId="57" borderId="39">
      <alignment horizontal="left" vertical="center"/>
    </xf>
    <xf numFmtId="0" fontId="75" fillId="5" borderId="0" applyNumberFormat="0" applyBorder="0" applyAlignment="0" applyProtection="0"/>
    <xf numFmtId="0" fontId="123" fillId="21" borderId="11" applyNumberFormat="0" applyAlignment="0" applyProtection="0"/>
    <xf numFmtId="0" fontId="182" fillId="24" borderId="10" applyNumberFormat="0" applyFont="0" applyAlignment="0" applyProtection="0"/>
    <xf numFmtId="0" fontId="238" fillId="0" borderId="45" applyNumberFormat="0" applyFill="0" applyAlignment="0" applyProtection="0"/>
    <xf numFmtId="202" fontId="185" fillId="0" borderId="0"/>
    <xf numFmtId="0" fontId="79" fillId="0" borderId="0"/>
    <xf numFmtId="0" fontId="7" fillId="0" borderId="0"/>
    <xf numFmtId="0" fontId="141" fillId="5" borderId="0" applyNumberFormat="0" applyBorder="0" applyAlignment="0" applyProtection="0"/>
    <xf numFmtId="0" fontId="58" fillId="0" borderId="0"/>
    <xf numFmtId="0" fontId="184" fillId="24" borderId="10" applyNumberFormat="0" applyFont="0" applyAlignment="0" applyProtection="0"/>
    <xf numFmtId="0" fontId="128" fillId="21" borderId="4" applyNumberFormat="0" applyAlignment="0" applyProtection="0"/>
    <xf numFmtId="0" fontId="170" fillId="26" borderId="0" applyNumberFormat="0" applyBorder="0" applyAlignment="0" applyProtection="0"/>
    <xf numFmtId="0" fontId="197" fillId="68" borderId="10" applyNumberFormat="0" applyFont="0" applyAlignment="0" applyProtection="0"/>
    <xf numFmtId="4" fontId="95" fillId="0" borderId="39">
      <alignment horizontal="right" vertical="center"/>
    </xf>
    <xf numFmtId="0" fontId="123" fillId="21" borderId="11" applyNumberFormat="0" applyAlignment="0" applyProtection="0"/>
    <xf numFmtId="0" fontId="59" fillId="0" borderId="0"/>
    <xf numFmtId="0" fontId="107" fillId="16" borderId="0" applyNumberFormat="0" applyBorder="0" applyAlignment="0" applyProtection="0"/>
    <xf numFmtId="0" fontId="89" fillId="0" borderId="13" applyNumberFormat="0" applyFill="0" applyAlignment="0" applyProtection="0"/>
    <xf numFmtId="0" fontId="79" fillId="0" borderId="0"/>
    <xf numFmtId="202" fontId="123" fillId="21" borderId="11" applyNumberFormat="0" applyAlignment="0" applyProtection="0"/>
    <xf numFmtId="4" fontId="62" fillId="69" borderId="39">
      <alignment horizontal="right" vertical="center"/>
      <protection locked="0"/>
    </xf>
    <xf numFmtId="49" fontId="104" fillId="0" borderId="39">
      <alignment horizontal="center" vertical="center" wrapText="1"/>
    </xf>
    <xf numFmtId="0" fontId="59" fillId="24" borderId="10" applyNumberFormat="0" applyFont="0" applyAlignment="0" applyProtection="0"/>
    <xf numFmtId="0" fontId="126" fillId="8" borderId="4" applyNumberFormat="0" applyAlignment="0" applyProtection="0"/>
    <xf numFmtId="0" fontId="132" fillId="0" borderId="8" applyNumberFormat="0" applyFill="0" applyAlignment="0" applyProtection="0"/>
    <xf numFmtId="202" fontId="204" fillId="0" borderId="0">
      <protection locked="0"/>
    </xf>
    <xf numFmtId="0" fontId="128" fillId="21" borderId="4" applyNumberFormat="0" applyAlignment="0" applyProtection="0"/>
    <xf numFmtId="0" fontId="133" fillId="0" borderId="13" applyNumberFormat="0" applyFill="0" applyAlignment="0" applyProtection="0"/>
    <xf numFmtId="0" fontId="110" fillId="21" borderId="4" applyNumberFormat="0" applyAlignment="0" applyProtection="0"/>
    <xf numFmtId="0" fontId="105" fillId="0" borderId="0"/>
    <xf numFmtId="0" fontId="106" fillId="19" borderId="0" applyNumberFormat="0" applyBorder="0" applyAlignment="0" applyProtection="0"/>
    <xf numFmtId="0" fontId="107" fillId="15" borderId="0" applyNumberFormat="0" applyBorder="0" applyAlignment="0" applyProtection="0"/>
    <xf numFmtId="0" fontId="133" fillId="0" borderId="13" applyNumberFormat="0" applyFill="0" applyAlignment="0" applyProtection="0"/>
    <xf numFmtId="4" fontId="309" fillId="57" borderId="39">
      <alignment horizontal="right" vertical="center"/>
      <protection locked="0"/>
    </xf>
    <xf numFmtId="0" fontId="127" fillId="25" borderId="11" applyNumberFormat="0" applyAlignment="0" applyProtection="0"/>
    <xf numFmtId="202" fontId="120" fillId="8" borderId="4" applyNumberFormat="0" applyAlignment="0" applyProtection="0"/>
    <xf numFmtId="0" fontId="136" fillId="23" borderId="0" applyNumberFormat="0" applyBorder="0" applyAlignment="0" applyProtection="0"/>
    <xf numFmtId="0" fontId="126" fillId="8" borderId="4" applyNumberFormat="0" applyAlignment="0" applyProtection="0"/>
    <xf numFmtId="0" fontId="107" fillId="14" borderId="0" applyNumberFormat="0" applyBorder="0" applyAlignment="0" applyProtection="0"/>
    <xf numFmtId="0" fontId="75" fillId="24" borderId="0" applyNumberFormat="0" applyBorder="0" applyAlignment="0" applyProtection="0"/>
    <xf numFmtId="0" fontId="127" fillId="21" borderId="11" applyNumberFormat="0" applyAlignment="0" applyProtection="0"/>
    <xf numFmtId="0" fontId="160" fillId="56" borderId="0" applyNumberFormat="0" applyBorder="0" applyAlignment="0" applyProtection="0"/>
    <xf numFmtId="0" fontId="217" fillId="0" borderId="0"/>
    <xf numFmtId="0" fontId="271" fillId="21" borderId="4" applyNumberFormat="0" applyAlignment="0" applyProtection="0"/>
    <xf numFmtId="9" fontId="59" fillId="0" borderId="0" applyFont="0" applyFill="0" applyBorder="0" applyAlignment="0" applyProtection="0"/>
    <xf numFmtId="0" fontId="29" fillId="35" borderId="0" applyNumberFormat="0" applyBorder="0" applyAlignment="0" applyProtection="0"/>
    <xf numFmtId="0" fontId="128" fillId="21" borderId="4" applyNumberFormat="0" applyAlignment="0" applyProtection="0"/>
    <xf numFmtId="0" fontId="105" fillId="0" borderId="0"/>
    <xf numFmtId="49" fontId="304" fillId="57" borderId="39">
      <alignment horizontal="left" vertical="center"/>
      <protection locked="0"/>
    </xf>
    <xf numFmtId="0" fontId="120" fillId="8" borderId="4" applyNumberFormat="0" applyAlignment="0" applyProtection="0"/>
    <xf numFmtId="0" fontId="59" fillId="24" borderId="10" applyNumberFormat="0" applyFont="0" applyAlignment="0" applyProtection="0"/>
    <xf numFmtId="0" fontId="29" fillId="0" borderId="0"/>
    <xf numFmtId="0" fontId="7" fillId="0" borderId="0"/>
    <xf numFmtId="0" fontId="139" fillId="0" borderId="9" applyNumberFormat="0" applyFill="0" applyAlignment="0" applyProtection="0"/>
    <xf numFmtId="0" fontId="270" fillId="21" borderId="11" applyNumberFormat="0" applyAlignment="0" applyProtection="0"/>
    <xf numFmtId="0" fontId="138" fillId="0" borderId="0" applyNumberFormat="0" applyFill="0" applyBorder="0" applyAlignment="0" applyProtection="0"/>
    <xf numFmtId="0" fontId="105" fillId="0" borderId="0"/>
    <xf numFmtId="0" fontId="75" fillId="3" borderId="0" applyNumberFormat="0" applyBorder="0" applyAlignment="0" applyProtection="0"/>
    <xf numFmtId="0" fontId="75" fillId="24" borderId="10" applyNumberFormat="0" applyFont="0" applyAlignment="0" applyProtection="0"/>
    <xf numFmtId="219" fontId="182" fillId="24" borderId="10" applyNumberFormat="0" applyFont="0" applyAlignment="0" applyProtection="0"/>
    <xf numFmtId="49" fontId="311" fillId="0" borderId="39">
      <alignment horizontal="left" vertical="center"/>
    </xf>
    <xf numFmtId="0" fontId="133" fillId="0" borderId="13" applyNumberFormat="0" applyFill="0" applyAlignment="0" applyProtection="0"/>
    <xf numFmtId="0" fontId="128" fillId="21" borderId="4" applyNumberFormat="0" applyAlignment="0" applyProtection="0"/>
    <xf numFmtId="0" fontId="184" fillId="24" borderId="10" applyNumberFormat="0" applyFont="0" applyAlignment="0" applyProtection="0"/>
    <xf numFmtId="202" fontId="120" fillId="8" borderId="4" applyNumberFormat="0" applyAlignment="0" applyProtection="0"/>
    <xf numFmtId="0" fontId="75" fillId="24" borderId="10" applyNumberFormat="0" applyFont="0" applyAlignment="0" applyProtection="0"/>
    <xf numFmtId="0" fontId="58" fillId="25" borderId="0">
      <alignment horizontal="right" vertical="top"/>
    </xf>
    <xf numFmtId="0" fontId="75" fillId="10" borderId="0" applyNumberFormat="0" applyBorder="0" applyAlignment="0" applyProtection="0"/>
    <xf numFmtId="0" fontId="106" fillId="17" borderId="0" applyNumberFormat="0" applyBorder="0" applyAlignment="0" applyProtection="0"/>
    <xf numFmtId="202" fontId="204" fillId="0" borderId="0">
      <protection locked="0"/>
    </xf>
    <xf numFmtId="202" fontId="182" fillId="24" borderId="10" applyNumberFormat="0" applyFont="0" applyAlignment="0" applyProtection="0"/>
    <xf numFmtId="0" fontId="192" fillId="57" borderId="39"/>
    <xf numFmtId="0" fontId="126" fillId="8" borderId="4" applyNumberFormat="0" applyAlignment="0" applyProtection="0"/>
    <xf numFmtId="0" fontId="75" fillId="5" borderId="0" applyNumberFormat="0" applyBorder="0" applyAlignment="0" applyProtection="0"/>
    <xf numFmtId="219" fontId="110" fillId="21" borderId="4" applyNumberFormat="0" applyAlignment="0" applyProtection="0"/>
    <xf numFmtId="0" fontId="126" fillId="8" borderId="4" applyNumberFormat="0" applyAlignment="0" applyProtection="0"/>
    <xf numFmtId="0" fontId="288" fillId="57" borderId="39">
      <alignment horizontal="right" vertical="center"/>
    </xf>
    <xf numFmtId="0" fontId="107" fillId="15" borderId="0" applyNumberFormat="0" applyBorder="0" applyAlignment="0" applyProtection="0"/>
    <xf numFmtId="0" fontId="75" fillId="24" borderId="10" applyNumberFormat="0" applyFont="0" applyAlignment="0" applyProtection="0"/>
    <xf numFmtId="0" fontId="133" fillId="0" borderId="13" applyNumberFormat="0" applyFill="0" applyAlignment="0" applyProtection="0"/>
    <xf numFmtId="0" fontId="192" fillId="57" borderId="39"/>
    <xf numFmtId="179" fontId="59" fillId="0" borderId="0" applyFont="0" applyFill="0" applyBorder="0" applyAlignment="0" applyProtection="0"/>
    <xf numFmtId="0" fontId="269" fillId="8" borderId="4" applyNumberFormat="0" applyAlignment="0" applyProtection="0"/>
    <xf numFmtId="0" fontId="75" fillId="8" borderId="0" applyNumberFormat="0" applyBorder="0" applyAlignment="0" applyProtection="0"/>
    <xf numFmtId="0" fontId="75" fillId="23"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43" fontId="29" fillId="0" borderId="0" applyFont="0" applyFill="0" applyBorder="0" applyAlignment="0" applyProtection="0"/>
    <xf numFmtId="0" fontId="182"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0" fillId="8" borderId="4" applyNumberFormat="0" applyAlignment="0" applyProtection="0"/>
    <xf numFmtId="0" fontId="7" fillId="0" borderId="0"/>
    <xf numFmtId="0" fontId="106" fillId="14"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0" fontId="205" fillId="0" borderId="0">
      <protection locked="0"/>
    </xf>
    <xf numFmtId="0" fontId="107" fillId="10" borderId="0" applyNumberFormat="0" applyBorder="0" applyAlignment="0" applyProtection="0"/>
    <xf numFmtId="0" fontId="105" fillId="0" borderId="0"/>
    <xf numFmtId="0" fontId="122" fillId="23" borderId="0" applyNumberFormat="0" applyBorder="0" applyAlignment="0" applyProtection="0"/>
    <xf numFmtId="0" fontId="107" fillId="7" borderId="0" applyNumberFormat="0" applyBorder="0" applyAlignment="0" applyProtection="0"/>
    <xf numFmtId="202" fontId="138" fillId="0" borderId="0" applyNumberFormat="0" applyFill="0" applyBorder="0" applyAlignment="0" applyProtection="0"/>
    <xf numFmtId="202" fontId="75" fillId="0" borderId="0"/>
    <xf numFmtId="0" fontId="29" fillId="38" borderId="0" applyNumberFormat="0" applyBorder="0" applyAlignment="0" applyProtection="0"/>
    <xf numFmtId="43" fontId="29" fillId="0" borderId="0" applyFont="0" applyFill="0" applyBorder="0" applyAlignment="0" applyProtection="0"/>
    <xf numFmtId="0" fontId="364" fillId="0" borderId="0" applyNumberFormat="0" applyFill="0" applyBorder="0" applyAlignment="0" applyProtection="0">
      <alignment vertical="top"/>
      <protection locked="0"/>
    </xf>
    <xf numFmtId="0" fontId="223" fillId="0" borderId="13" applyNumberFormat="0" applyFill="0" applyAlignment="0" applyProtection="0"/>
    <xf numFmtId="0" fontId="105" fillId="0" borderId="0"/>
    <xf numFmtId="0" fontId="201" fillId="0" borderId="0"/>
    <xf numFmtId="202" fontId="142" fillId="0" borderId="0"/>
    <xf numFmtId="0" fontId="253" fillId="53" borderId="0" applyNumberFormat="0" applyBorder="0" applyAlignment="0" applyProtection="0"/>
    <xf numFmtId="0" fontId="107" fillId="18" borderId="0" applyNumberFormat="0" applyBorder="0" applyAlignment="0" applyProtection="0"/>
    <xf numFmtId="0" fontId="59" fillId="0" borderId="0"/>
    <xf numFmtId="0" fontId="105" fillId="0" borderId="0"/>
    <xf numFmtId="0" fontId="238" fillId="0" borderId="45" applyNumberFormat="0" applyFill="0" applyAlignment="0" applyProtection="0"/>
    <xf numFmtId="0" fontId="75" fillId="23" borderId="0" applyNumberFormat="0" applyBorder="0" applyAlignment="0" applyProtection="0"/>
    <xf numFmtId="0" fontId="29" fillId="0" borderId="0"/>
    <xf numFmtId="0" fontId="29" fillId="55" borderId="0" applyNumberFormat="0" applyBorder="0" applyAlignment="0" applyProtection="0"/>
    <xf numFmtId="0" fontId="75" fillId="9" borderId="0" applyNumberFormat="0" applyBorder="0" applyAlignment="0" applyProtection="0"/>
    <xf numFmtId="0" fontId="105" fillId="0" borderId="0"/>
    <xf numFmtId="0" fontId="216" fillId="0" borderId="0" applyNumberFormat="0" applyFill="0" applyBorder="0" applyAlignment="0" applyProtection="0">
      <alignment vertical="top"/>
      <protection locked="0"/>
    </xf>
    <xf numFmtId="0" fontId="58" fillId="0" borderId="0"/>
    <xf numFmtId="0" fontId="75" fillId="0" borderId="0"/>
    <xf numFmtId="0" fontId="107" fillId="12" borderId="0" applyNumberFormat="0" applyBorder="0" applyAlignment="0" applyProtection="0"/>
    <xf numFmtId="202" fontId="75" fillId="0" borderId="0"/>
    <xf numFmtId="0" fontId="105" fillId="0" borderId="0"/>
    <xf numFmtId="0" fontId="107" fillId="15" borderId="0" applyNumberFormat="0" applyBorder="0" applyAlignment="0" applyProtection="0"/>
    <xf numFmtId="165" fontId="105" fillId="0" borderId="0" applyFont="0" applyFill="0" applyBorder="0" applyAlignment="0" applyProtection="0"/>
    <xf numFmtId="0" fontId="253" fillId="41" borderId="0" applyNumberFormat="0" applyBorder="0" applyAlignment="0" applyProtection="0"/>
    <xf numFmtId="0" fontId="233" fillId="0" borderId="47" applyNumberFormat="0" applyFill="0" applyAlignment="0" applyProtection="0"/>
    <xf numFmtId="0" fontId="107" fillId="63" borderId="0" applyNumberFormat="0" applyBorder="0" applyAlignment="0" applyProtection="0"/>
    <xf numFmtId="0" fontId="140" fillId="0" borderId="49" applyNumberFormat="0" applyFill="0" applyAlignment="0" applyProtection="0"/>
    <xf numFmtId="0" fontId="79" fillId="0" borderId="0"/>
    <xf numFmtId="0" fontId="105" fillId="0" borderId="0"/>
    <xf numFmtId="0" fontId="75" fillId="7" borderId="0" applyNumberFormat="0" applyBorder="0" applyAlignment="0" applyProtection="0"/>
    <xf numFmtId="0" fontId="238" fillId="0" borderId="45" applyNumberFormat="0" applyFill="0" applyAlignment="0" applyProtection="0"/>
    <xf numFmtId="0" fontId="75" fillId="24" borderId="0" applyNumberFormat="0" applyBorder="0" applyAlignment="0" applyProtection="0"/>
    <xf numFmtId="9" fontId="29" fillId="0" borderId="0" applyFont="0" applyFill="0" applyBorder="0" applyAlignment="0" applyProtection="0"/>
    <xf numFmtId="0" fontId="105" fillId="0" borderId="0"/>
    <xf numFmtId="0" fontId="233" fillId="0" borderId="47" applyNumberFormat="0" applyFill="0" applyAlignment="0" applyProtection="0"/>
    <xf numFmtId="0" fontId="107" fillId="14" borderId="0" applyNumberFormat="0" applyBorder="0" applyAlignment="0" applyProtection="0"/>
    <xf numFmtId="0" fontId="105" fillId="0" borderId="0"/>
    <xf numFmtId="0" fontId="59" fillId="0" borderId="0"/>
    <xf numFmtId="0" fontId="253" fillId="36" borderId="0" applyNumberFormat="0" applyBorder="0" applyAlignment="0" applyProtection="0"/>
    <xf numFmtId="0" fontId="75" fillId="9" borderId="0" applyNumberFormat="0" applyBorder="0" applyAlignment="0" applyProtection="0"/>
    <xf numFmtId="202" fontId="59" fillId="24" borderId="10" applyNumberFormat="0" applyFont="0" applyAlignment="0" applyProtection="0"/>
    <xf numFmtId="0" fontId="126" fillId="8" borderId="4" applyNumberFormat="0" applyAlignment="0" applyProtection="0"/>
    <xf numFmtId="0" fontId="126" fillId="8" borderId="4" applyNumberFormat="0" applyAlignment="0" applyProtection="0"/>
    <xf numFmtId="0" fontId="58" fillId="0" borderId="0"/>
    <xf numFmtId="0" fontId="75" fillId="0" borderId="0"/>
    <xf numFmtId="0" fontId="59" fillId="0" borderId="0"/>
    <xf numFmtId="0" fontId="201" fillId="0" borderId="0"/>
    <xf numFmtId="1" fontId="262" fillId="57" borderId="39">
      <alignment horizontal="right" vertical="center"/>
    </xf>
    <xf numFmtId="0" fontId="248" fillId="30" borderId="31" applyNumberFormat="0" applyAlignment="0" applyProtection="0"/>
    <xf numFmtId="0" fontId="126" fillId="23" borderId="4" applyNumberFormat="0" applyAlignment="0" applyProtection="0"/>
    <xf numFmtId="0" fontId="29" fillId="46" borderId="0" applyNumberFormat="0" applyBorder="0" applyAlignment="0" applyProtection="0"/>
    <xf numFmtId="0" fontId="58" fillId="0" borderId="0"/>
    <xf numFmtId="43" fontId="29" fillId="0" borderId="0" applyFont="0" applyFill="0" applyBorder="0" applyAlignment="0" applyProtection="0"/>
    <xf numFmtId="0" fontId="105" fillId="0" borderId="0"/>
    <xf numFmtId="0" fontId="105" fillId="0" borderId="0"/>
    <xf numFmtId="0" fontId="7" fillId="0" borderId="0"/>
    <xf numFmtId="0" fontId="126" fillId="8" borderId="4" applyNumberFormat="0" applyAlignment="0" applyProtection="0"/>
    <xf numFmtId="0" fontId="7" fillId="0" borderId="0"/>
    <xf numFmtId="0" fontId="353" fillId="0" borderId="0" applyNumberFormat="0" applyFill="0" applyBorder="0" applyAlignment="0" applyProtection="0">
      <alignment vertical="top"/>
      <protection locked="0"/>
    </xf>
    <xf numFmtId="202" fontId="205" fillId="0" borderId="0">
      <protection locked="0"/>
    </xf>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6" borderId="0" applyNumberFormat="0" applyBorder="0" applyAlignment="0" applyProtection="0"/>
    <xf numFmtId="0" fontId="105" fillId="9" borderId="0" applyNumberFormat="0" applyBorder="0" applyAlignment="0" applyProtection="0"/>
    <xf numFmtId="0" fontId="10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20" borderId="0" applyNumberFormat="0" applyBorder="0" applyAlignment="0" applyProtection="0"/>
    <xf numFmtId="0" fontId="109" fillId="4" borderId="0" applyNumberFormat="0" applyBorder="0" applyAlignment="0" applyProtection="0"/>
    <xf numFmtId="0" fontId="110" fillId="21" borderId="4" applyNumberFormat="0" applyAlignment="0" applyProtection="0"/>
    <xf numFmtId="0" fontId="111" fillId="22" borderId="5" applyNumberFormat="0" applyAlignment="0" applyProtection="0"/>
    <xf numFmtId="183" fontId="103" fillId="0" borderId="0" applyFont="0" applyFill="0" applyBorder="0" applyAlignment="0" applyProtection="0"/>
    <xf numFmtId="0" fontId="113" fillId="0" borderId="0" applyNumberFormat="0" applyFill="0" applyBorder="0" applyAlignment="0" applyProtection="0"/>
    <xf numFmtId="0" fontId="107" fillId="16" borderId="0" applyNumberFormat="0" applyBorder="0" applyAlignment="0" applyProtection="0"/>
    <xf numFmtId="0" fontId="114" fillId="5" borderId="0" applyNumberFormat="0" applyBorder="0" applyAlignment="0" applyProtection="0"/>
    <xf numFmtId="0" fontId="115" fillId="0" borderId="6" applyNumberFormat="0" applyFill="0" applyAlignment="0" applyProtection="0"/>
    <xf numFmtId="0" fontId="116" fillId="0" borderId="7" applyNumberFormat="0" applyFill="0" applyAlignment="0" applyProtection="0"/>
    <xf numFmtId="0" fontId="117" fillId="0" borderId="8" applyNumberFormat="0" applyFill="0" applyAlignment="0" applyProtection="0"/>
    <xf numFmtId="0" fontId="117" fillId="0" borderId="0" applyNumberFormat="0" applyFill="0" applyBorder="0" applyAlignment="0" applyProtection="0"/>
    <xf numFmtId="0" fontId="120" fillId="8" borderId="4" applyNumberFormat="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21" fillId="0" borderId="9" applyNumberFormat="0" applyFill="0" applyAlignment="0" applyProtection="0"/>
    <xf numFmtId="0" fontId="122" fillId="23" borderId="0" applyNumberFormat="0" applyBorder="0" applyAlignment="0" applyProtection="0"/>
    <xf numFmtId="0" fontId="105" fillId="24" borderId="10" applyNumberFormat="0" applyFont="0" applyAlignment="0" applyProtection="0"/>
    <xf numFmtId="0" fontId="123" fillId="21" borderId="11"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9" fontId="59" fillId="0" borderId="0" applyFont="0" applyFill="0" applyBorder="0" applyAlignment="0" applyProtection="0"/>
    <xf numFmtId="0" fontId="75" fillId="3" borderId="0" applyNumberFormat="0" applyBorder="0" applyAlignment="0" applyProtection="0"/>
    <xf numFmtId="0" fontId="141" fillId="5" borderId="0" applyNumberFormat="0" applyBorder="0" applyAlignment="0" applyProtection="0"/>
    <xf numFmtId="0" fontId="107" fillId="10" borderId="0" applyNumberFormat="0" applyBorder="0" applyAlignment="0" applyProtection="0"/>
    <xf numFmtId="0" fontId="7" fillId="0" borderId="0"/>
    <xf numFmtId="0" fontId="7" fillId="0" borderId="0"/>
    <xf numFmtId="0" fontId="7" fillId="0" borderId="0"/>
    <xf numFmtId="0" fontId="59" fillId="0" borderId="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35" fillId="0" borderId="0" applyNumberFormat="0" applyFill="0" applyBorder="0" applyAlignment="0" applyProtection="0"/>
    <xf numFmtId="9" fontId="59" fillId="0" borderId="0" applyFont="0" applyFill="0" applyBorder="0" applyAlignment="0" applyProtection="0"/>
    <xf numFmtId="0" fontId="7" fillId="0" borderId="0"/>
    <xf numFmtId="0" fontId="7" fillId="0" borderId="0"/>
    <xf numFmtId="0" fontId="7" fillId="0" borderId="0"/>
    <xf numFmtId="0" fontId="1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58" fillId="0" borderId="0"/>
    <xf numFmtId="0" fontId="7" fillId="0" borderId="0"/>
    <xf numFmtId="0" fontId="160" fillId="33"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45"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71" fillId="27" borderId="0" applyNumberFormat="0" applyBorder="0" applyAlignment="0" applyProtection="0"/>
    <xf numFmtId="0" fontId="175" fillId="30" borderId="31" applyNumberFormat="0" applyAlignment="0" applyProtection="0"/>
    <xf numFmtId="0" fontId="177" fillId="31" borderId="34" applyNumberFormat="0" applyAlignment="0" applyProtection="0"/>
    <xf numFmtId="0" fontId="179" fillId="0" borderId="0" applyNumberFormat="0" applyFill="0" applyBorder="0" applyAlignment="0" applyProtection="0"/>
    <xf numFmtId="0" fontId="170" fillId="26" borderId="0" applyNumberFormat="0" applyBorder="0" applyAlignment="0" applyProtection="0"/>
    <xf numFmtId="0" fontId="167" fillId="0" borderId="28" applyNumberFormat="0" applyFill="0" applyAlignment="0" applyProtection="0"/>
    <xf numFmtId="0" fontId="168" fillId="0" borderId="29" applyNumberFormat="0" applyFill="0" applyAlignment="0" applyProtection="0"/>
    <xf numFmtId="0" fontId="169" fillId="0" borderId="30" applyNumberFormat="0" applyFill="0" applyAlignment="0" applyProtection="0"/>
    <xf numFmtId="0" fontId="169" fillId="0" borderId="0" applyNumberFormat="0" applyFill="0" applyBorder="0" applyAlignment="0" applyProtection="0"/>
    <xf numFmtId="0" fontId="173" fillId="29" borderId="31" applyNumberFormat="0" applyAlignment="0" applyProtection="0"/>
    <xf numFmtId="0" fontId="176" fillId="0" borderId="33" applyNumberFormat="0" applyFill="0" applyAlignment="0" applyProtection="0"/>
    <xf numFmtId="0" fontId="172" fillId="28" borderId="0" applyNumberFormat="0" applyBorder="0" applyAlignment="0" applyProtection="0"/>
    <xf numFmtId="0" fontId="75" fillId="32" borderId="35" applyNumberFormat="0" applyFont="0" applyAlignment="0" applyProtection="0"/>
    <xf numFmtId="0" fontId="174" fillId="30" borderId="32" applyNumberFormat="0" applyAlignment="0" applyProtection="0"/>
    <xf numFmtId="0" fontId="359" fillId="0" borderId="0" applyNumberFormat="0" applyFill="0" applyBorder="0" applyAlignment="0" applyProtection="0"/>
    <xf numFmtId="0" fontId="180" fillId="0" borderId="36" applyNumberFormat="0" applyFill="0" applyAlignment="0" applyProtection="0"/>
    <xf numFmtId="0" fontId="178" fillId="0" borderId="0" applyNumberFormat="0" applyFill="0" applyBorder="0" applyAlignment="0" applyProtection="0"/>
    <xf numFmtId="0" fontId="29" fillId="0" borderId="0"/>
    <xf numFmtId="0" fontId="58" fillId="0" borderId="0"/>
    <xf numFmtId="0" fontId="58" fillId="0" borderId="0"/>
    <xf numFmtId="0" fontId="75" fillId="12" borderId="0" applyNumberFormat="0" applyBorder="0" applyAlignment="0" applyProtection="0"/>
    <xf numFmtId="0" fontId="107" fillId="10" borderId="0" applyNumberFormat="0" applyBorder="0" applyAlignment="0" applyProtection="0"/>
    <xf numFmtId="0" fontId="75" fillId="5" borderId="0" applyNumberFormat="0" applyBorder="0" applyAlignment="0" applyProtection="0"/>
    <xf numFmtId="0" fontId="75" fillId="11" borderId="0" applyNumberFormat="0" applyBorder="0" applyAlignment="0" applyProtection="0"/>
    <xf numFmtId="0" fontId="107" fillId="15"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20" fillId="8" borderId="4" applyNumberFormat="0" applyAlignment="0" applyProtection="0"/>
    <xf numFmtId="0" fontId="107" fillId="14" borderId="0" applyNumberFormat="0" applyBorder="0" applyAlignment="0" applyProtection="0"/>
    <xf numFmtId="0" fontId="120" fillId="8" borderId="4" applyNumberFormat="0" applyAlignment="0" applyProtection="0"/>
    <xf numFmtId="0" fontId="75" fillId="8"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12" borderId="0" applyNumberFormat="0" applyBorder="0" applyAlignment="0" applyProtection="0"/>
    <xf numFmtId="0" fontId="107" fillId="10" borderId="0" applyNumberFormat="0" applyBorder="0" applyAlignment="0" applyProtection="0"/>
    <xf numFmtId="0" fontId="107" fillId="15"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9"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120" fillId="8" borderId="4" applyNumberFormat="0" applyAlignment="0" applyProtection="0"/>
    <xf numFmtId="0" fontId="107" fillId="14"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75" fillId="12" borderId="0" applyNumberFormat="0" applyBorder="0" applyAlignment="0" applyProtection="0"/>
    <xf numFmtId="0" fontId="75" fillId="5" borderId="0" applyNumberFormat="0" applyBorder="0" applyAlignment="0" applyProtection="0"/>
    <xf numFmtId="0" fontId="75" fillId="9" borderId="0" applyNumberFormat="0" applyBorder="0" applyAlignment="0" applyProtection="0"/>
    <xf numFmtId="0" fontId="107" fillId="14" borderId="0" applyNumberFormat="0" applyBorder="0" applyAlignment="0" applyProtection="0"/>
    <xf numFmtId="0" fontId="75" fillId="9" borderId="0" applyNumberFormat="0" applyBorder="0" applyAlignment="0" applyProtection="0"/>
    <xf numFmtId="0" fontId="107" fillId="16"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120" fillId="8" borderId="4" applyNumberFormat="0" applyAlignment="0" applyProtection="0"/>
    <xf numFmtId="0" fontId="107" fillId="15" borderId="0" applyNumberFormat="0" applyBorder="0" applyAlignment="0" applyProtection="0"/>
    <xf numFmtId="0" fontId="75" fillId="12" borderId="0" applyNumberFormat="0" applyBorder="0" applyAlignment="0" applyProtection="0"/>
    <xf numFmtId="0" fontId="75" fillId="8" borderId="0" applyNumberFormat="0" applyBorder="0" applyAlignment="0" applyProtection="0"/>
    <xf numFmtId="0" fontId="120" fillId="8" borderId="4" applyNumberFormat="0" applyAlignment="0" applyProtection="0"/>
    <xf numFmtId="0" fontId="75" fillId="3"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80" fillId="0" borderId="36" applyNumberFormat="0" applyFill="0" applyAlignment="0" applyProtection="0"/>
    <xf numFmtId="0" fontId="75" fillId="32" borderId="35" applyNumberFormat="0" applyFont="0" applyAlignment="0" applyProtection="0"/>
    <xf numFmtId="0" fontId="120" fillId="8" borderId="4" applyNumberFormat="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0" borderId="0" applyNumberFormat="0" applyBorder="0" applyAlignment="0" applyProtection="0"/>
    <xf numFmtId="0" fontId="120" fillId="8" borderId="4" applyNumberFormat="0" applyAlignment="0" applyProtection="0"/>
    <xf numFmtId="0" fontId="75" fillId="8" borderId="0" applyNumberFormat="0" applyBorder="0" applyAlignment="0" applyProtection="0"/>
    <xf numFmtId="0" fontId="75" fillId="1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107" fillId="1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75" fillId="11" borderId="0" applyNumberFormat="0" applyBorder="0" applyAlignment="0" applyProtection="0"/>
    <xf numFmtId="0" fontId="75" fillId="5" borderId="0" applyNumberFormat="0" applyBorder="0" applyAlignment="0" applyProtection="0"/>
    <xf numFmtId="0" fontId="107" fillId="14"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20" fillId="8" borderId="4" applyNumberFormat="0" applyAlignment="0" applyProtection="0"/>
    <xf numFmtId="0" fontId="120" fillId="8" borderId="4" applyNumberFormat="0" applyAlignment="0" applyProtection="0"/>
    <xf numFmtId="0" fontId="58" fillId="0" borderId="0"/>
    <xf numFmtId="0" fontId="58" fillId="0" borderId="0"/>
    <xf numFmtId="0" fontId="58" fillId="0" borderId="0"/>
    <xf numFmtId="43" fontId="37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6" fillId="8" borderId="4" applyNumberFormat="0" applyAlignment="0" applyProtection="0"/>
    <xf numFmtId="0" fontId="58" fillId="0" borderId="0" applyNumberFormat="0" applyFill="0" applyBorder="0" applyAlignment="0" applyProtection="0"/>
    <xf numFmtId="0" fontId="59" fillId="0" borderId="0"/>
    <xf numFmtId="0" fontId="142" fillId="0" borderId="0"/>
    <xf numFmtId="0" fontId="105" fillId="0" borderId="0"/>
    <xf numFmtId="0" fontId="204" fillId="0" borderId="44">
      <protection locked="0"/>
    </xf>
    <xf numFmtId="0" fontId="75" fillId="0" borderId="0"/>
    <xf numFmtId="0" fontId="58" fillId="0" borderId="0"/>
    <xf numFmtId="0" fontId="58" fillId="0" borderId="0"/>
    <xf numFmtId="0" fontId="75" fillId="32" borderId="35" applyNumberFormat="0" applyFont="0" applyAlignment="0" applyProtection="0"/>
    <xf numFmtId="0" fontId="6" fillId="0" borderId="0"/>
    <xf numFmtId="0" fontId="6" fillId="0" borderId="0"/>
    <xf numFmtId="0" fontId="58"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cellStyleXfs>
  <cellXfs count="946">
    <xf numFmtId="0" fontId="0" fillId="0" borderId="0" xfId="0"/>
    <xf numFmtId="0" fontId="58" fillId="0" borderId="0" xfId="0" applyFont="1"/>
    <xf numFmtId="0" fontId="61" fillId="0" borderId="0" xfId="0" applyFont="1"/>
    <xf numFmtId="0" fontId="58" fillId="0" borderId="0" xfId="0" applyFont="1" applyAlignment="1">
      <alignment horizontal="left" indent="1"/>
    </xf>
    <xf numFmtId="0" fontId="58" fillId="0" borderId="0" xfId="0" applyFont="1" applyAlignment="1">
      <alignment horizontal="left" indent="2"/>
    </xf>
    <xf numFmtId="0" fontId="62" fillId="0" borderId="0" xfId="0" applyFont="1"/>
    <xf numFmtId="0" fontId="58" fillId="0" borderId="0" xfId="3" applyFill="1"/>
    <xf numFmtId="0" fontId="58" fillId="0" borderId="0" xfId="3" applyFont="1" applyFill="1"/>
    <xf numFmtId="173" fontId="58" fillId="0" borderId="0" xfId="3" applyNumberFormat="1" applyFont="1" applyFill="1"/>
    <xf numFmtId="0" fontId="61" fillId="0" borderId="0" xfId="3" applyFont="1" applyFill="1"/>
    <xf numFmtId="173" fontId="61" fillId="0" borderId="0" xfId="3" applyNumberFormat="1" applyFont="1" applyFill="1"/>
    <xf numFmtId="175" fontId="0" fillId="0" borderId="0" xfId="0" applyNumberFormat="1"/>
    <xf numFmtId="173" fontId="0" fillId="0" borderId="0" xfId="0" applyNumberFormat="1"/>
    <xf numFmtId="173" fontId="58" fillId="0" borderId="0" xfId="2" applyNumberFormat="1" applyFont="1" applyFill="1" applyBorder="1" applyAlignment="1">
      <alignment horizontal="left"/>
    </xf>
    <xf numFmtId="0" fontId="58" fillId="0" borderId="0" xfId="2" applyNumberFormat="1" applyFont="1" applyFill="1" applyBorder="1" applyAlignment="1">
      <alignment horizontal="left"/>
    </xf>
    <xf numFmtId="0" fontId="66" fillId="0" borderId="0" xfId="2" applyFont="1" applyFill="1" applyBorder="1"/>
    <xf numFmtId="0" fontId="67" fillId="0" borderId="0" xfId="2" applyFont="1" applyFill="1" applyBorder="1"/>
    <xf numFmtId="0" fontId="66" fillId="0" borderId="0" xfId="2" applyNumberFormat="1" applyFont="1" applyFill="1" applyBorder="1" applyAlignment="1">
      <alignment vertical="top"/>
    </xf>
    <xf numFmtId="0" fontId="69" fillId="0" borderId="0" xfId="5" applyFill="1" applyBorder="1"/>
    <xf numFmtId="0" fontId="70" fillId="0" borderId="0" xfId="0" applyFont="1"/>
    <xf numFmtId="0" fontId="59" fillId="0" borderId="0" xfId="2" applyBorder="1"/>
    <xf numFmtId="49" fontId="59" fillId="0" borderId="0" xfId="2" applyNumberFormat="1" applyBorder="1"/>
    <xf numFmtId="0" fontId="59" fillId="0" borderId="0" xfId="2" applyBorder="1" applyAlignment="1">
      <alignment wrapText="1"/>
    </xf>
    <xf numFmtId="49" fontId="59" fillId="0" borderId="0" xfId="2" applyNumberFormat="1" applyFont="1" applyFill="1" applyBorder="1"/>
    <xf numFmtId="177" fontId="59" fillId="0" borderId="0" xfId="2" applyNumberFormat="1" applyBorder="1"/>
    <xf numFmtId="0" fontId="58" fillId="0" borderId="0" xfId="6" applyFont="1"/>
    <xf numFmtId="0" fontId="59" fillId="0" borderId="0" xfId="2"/>
    <xf numFmtId="173" fontId="59" fillId="0" borderId="0" xfId="2" applyNumberFormat="1"/>
    <xf numFmtId="49" fontId="59" fillId="0" borderId="0" xfId="2" applyNumberFormat="1" applyBorder="1" applyAlignment="1">
      <alignment wrapText="1"/>
    </xf>
    <xf numFmtId="173" fontId="59" fillId="0" borderId="0" xfId="2" applyNumberFormat="1" applyBorder="1"/>
    <xf numFmtId="49" fontId="59" fillId="0" borderId="0" xfId="2" applyNumberFormat="1" applyFill="1" applyBorder="1"/>
    <xf numFmtId="0" fontId="59" fillId="0" borderId="0" xfId="2" applyFill="1" applyBorder="1"/>
    <xf numFmtId="0" fontId="59" fillId="0" borderId="0" xfId="2" applyBorder="1" applyAlignment="1"/>
    <xf numFmtId="0" fontId="61" fillId="0" borderId="0" xfId="6" applyFont="1"/>
    <xf numFmtId="0" fontId="58" fillId="0" borderId="0" xfId="6"/>
    <xf numFmtId="175" fontId="58" fillId="0" borderId="0" xfId="6" applyNumberFormat="1"/>
    <xf numFmtId="173" fontId="58" fillId="0" borderId="0" xfId="6" applyNumberFormat="1"/>
    <xf numFmtId="175" fontId="61" fillId="0" borderId="0" xfId="6" applyNumberFormat="1" applyFont="1"/>
    <xf numFmtId="178" fontId="58" fillId="0" borderId="0" xfId="6" applyNumberFormat="1"/>
    <xf numFmtId="175" fontId="58" fillId="0" borderId="0" xfId="6" applyNumberFormat="1" applyFont="1"/>
    <xf numFmtId="173" fontId="68" fillId="0" borderId="0" xfId="6" applyNumberFormat="1" applyFont="1"/>
    <xf numFmtId="0" fontId="71" fillId="0" borderId="0" xfId="2" applyFont="1" applyBorder="1"/>
    <xf numFmtId="0" fontId="72" fillId="0" borderId="0" xfId="5" applyFont="1" applyFill="1" applyBorder="1"/>
    <xf numFmtId="0" fontId="71" fillId="0" borderId="0" xfId="2" applyFont="1"/>
    <xf numFmtId="173" fontId="0" fillId="0" borderId="0" xfId="0" applyNumberFormat="1" applyAlignment="1">
      <alignment horizontal="center"/>
    </xf>
    <xf numFmtId="0" fontId="58" fillId="0" borderId="0" xfId="9" applyFont="1"/>
    <xf numFmtId="0" fontId="58" fillId="0" borderId="0" xfId="9"/>
    <xf numFmtId="0" fontId="58" fillId="0" borderId="0" xfId="9" applyFont="1" applyFill="1" applyBorder="1" applyAlignment="1">
      <alignment horizontal="center"/>
    </xf>
    <xf numFmtId="0" fontId="58" fillId="0" borderId="0" xfId="3" applyFont="1" applyFill="1" applyAlignment="1">
      <alignment horizontal="center" vertical="top" wrapText="1"/>
    </xf>
    <xf numFmtId="0" fontId="58" fillId="0" borderId="0" xfId="9" applyAlignment="1">
      <alignment horizontal="left"/>
    </xf>
    <xf numFmtId="173" fontId="58" fillId="0" borderId="0" xfId="9" applyNumberFormat="1"/>
    <xf numFmtId="0" fontId="58" fillId="0" borderId="0" xfId="12" applyFont="1" applyFill="1" applyBorder="1"/>
    <xf numFmtId="17" fontId="58" fillId="0" borderId="0" xfId="12" applyNumberFormat="1" applyFont="1" applyFill="1" applyBorder="1" applyAlignment="1">
      <alignment horizontal="right"/>
    </xf>
    <xf numFmtId="173" fontId="58" fillId="0" borderId="0" xfId="12" applyNumberFormat="1" applyFont="1" applyFill="1" applyBorder="1" applyAlignment="1">
      <alignment horizontal="center"/>
    </xf>
    <xf numFmtId="17" fontId="61" fillId="0" borderId="0" xfId="12" applyNumberFormat="1" applyFont="1" applyFill="1" applyBorder="1" applyAlignment="1">
      <alignment horizontal="right"/>
    </xf>
    <xf numFmtId="0" fontId="58" fillId="0" borderId="0" xfId="12" applyFont="1"/>
    <xf numFmtId="173" fontId="58" fillId="0" borderId="0" xfId="13" applyNumberFormat="1" applyFont="1" applyFill="1" applyBorder="1" applyAlignment="1">
      <alignment horizontal="center"/>
    </xf>
    <xf numFmtId="14" fontId="58" fillId="0" borderId="0" xfId="12" applyNumberFormat="1" applyFont="1" applyFill="1" applyBorder="1"/>
    <xf numFmtId="1" fontId="58" fillId="0" borderId="0" xfId="12" applyNumberFormat="1" applyFont="1" applyFill="1" applyBorder="1" applyAlignment="1">
      <alignment horizontal="center"/>
    </xf>
    <xf numFmtId="14" fontId="61" fillId="0" borderId="0" xfId="12" applyNumberFormat="1" applyFont="1" applyFill="1" applyBorder="1"/>
    <xf numFmtId="0" fontId="58" fillId="0" borderId="0" xfId="12" applyFont="1" applyFill="1"/>
    <xf numFmtId="1" fontId="58" fillId="0" borderId="0" xfId="12" applyNumberFormat="1" applyFont="1" applyFill="1" applyBorder="1"/>
    <xf numFmtId="173" fontId="58" fillId="0" borderId="0" xfId="12" applyNumberFormat="1" applyFont="1" applyFill="1" applyBorder="1"/>
    <xf numFmtId="0" fontId="78" fillId="0" borderId="0" xfId="0" applyFont="1" applyAlignment="1">
      <alignment horizontal="left" vertical="center" wrapText="1" indent="1"/>
    </xf>
    <xf numFmtId="0" fontId="63" fillId="0" borderId="0" xfId="0" applyFont="1" applyFill="1" applyAlignment="1">
      <alignment horizontal="right"/>
    </xf>
    <xf numFmtId="180" fontId="79" fillId="0" borderId="0" xfId="0" applyNumberFormat="1" applyFont="1" applyFill="1" applyBorder="1" applyAlignment="1">
      <alignment horizontal="right"/>
    </xf>
    <xf numFmtId="0" fontId="80" fillId="0" borderId="0" xfId="0" applyFont="1" applyAlignment="1">
      <alignment horizontal="justify" vertical="center" wrapText="1"/>
    </xf>
    <xf numFmtId="0" fontId="81" fillId="0" borderId="0" xfId="0" applyFont="1" applyAlignment="1">
      <alignment horizontal="justify" vertical="center" wrapText="1"/>
    </xf>
    <xf numFmtId="14" fontId="63" fillId="0" borderId="0" xfId="0" applyNumberFormat="1" applyFont="1" applyFill="1" applyBorder="1" applyAlignment="1">
      <alignment horizontal="right" vertical="top" indent="1"/>
    </xf>
    <xf numFmtId="14" fontId="63" fillId="0" borderId="2" xfId="0" applyNumberFormat="1" applyFont="1" applyFill="1" applyBorder="1" applyAlignment="1">
      <alignment horizontal="right" vertical="top" indent="1"/>
    </xf>
    <xf numFmtId="0" fontId="81" fillId="0" borderId="0" xfId="0" applyFont="1" applyAlignment="1">
      <alignment horizontal="left" vertical="center" wrapText="1" indent="1"/>
    </xf>
    <xf numFmtId="0" fontId="76"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69" fillId="0" borderId="0" xfId="5"/>
    <xf numFmtId="0" fontId="82" fillId="0" borderId="0" xfId="6" applyFont="1"/>
    <xf numFmtId="0" fontId="58" fillId="0" borderId="0" xfId="21"/>
    <xf numFmtId="0" fontId="58" fillId="0" borderId="0" xfId="21" applyFont="1"/>
    <xf numFmtId="0" fontId="58" fillId="0" borderId="0" xfId="21" applyFont="1" applyFill="1" applyBorder="1"/>
    <xf numFmtId="176" fontId="58" fillId="0" borderId="0" xfId="21" applyNumberFormat="1" applyFont="1" applyFill="1" applyBorder="1"/>
    <xf numFmtId="173" fontId="58" fillId="0" borderId="0" xfId="21" applyNumberFormat="1" applyFont="1" applyFill="1" applyBorder="1" applyAlignment="1">
      <alignment horizontal="center"/>
    </xf>
    <xf numFmtId="173" fontId="58" fillId="0" borderId="0" xfId="21" applyNumberFormat="1" applyFont="1" applyFill="1" applyBorder="1" applyAlignment="1">
      <alignment horizontal="center" wrapText="1"/>
    </xf>
    <xf numFmtId="0" fontId="58" fillId="0" borderId="0" xfId="21" applyFont="1" applyFill="1" applyBorder="1" applyAlignment="1">
      <alignment horizontal="left"/>
    </xf>
    <xf numFmtId="0" fontId="61" fillId="0" borderId="0" xfId="21" applyFont="1" applyFill="1" applyBorder="1"/>
    <xf numFmtId="0" fontId="61" fillId="0" borderId="0" xfId="21" applyFont="1"/>
    <xf numFmtId="173" fontId="0" fillId="0" borderId="0" xfId="0" applyNumberFormat="1" applyBorder="1"/>
    <xf numFmtId="0" fontId="0" fillId="0" borderId="0" xfId="0" applyBorder="1"/>
    <xf numFmtId="173" fontId="58" fillId="0" borderId="0" xfId="6" applyNumberFormat="1" applyFont="1"/>
    <xf numFmtId="0" fontId="69" fillId="0" borderId="0" xfId="5" applyFont="1" applyFill="1" applyBorder="1"/>
    <xf numFmtId="175" fontId="58" fillId="0" borderId="0" xfId="9" applyNumberFormat="1" applyFont="1" applyFill="1" applyBorder="1"/>
    <xf numFmtId="0" fontId="61" fillId="0" borderId="0" xfId="9" applyFont="1"/>
    <xf numFmtId="0" fontId="58" fillId="0" borderId="0" xfId="2" applyFont="1" applyBorder="1" applyAlignment="1"/>
    <xf numFmtId="0" fontId="58" fillId="0" borderId="0" xfId="3" applyFont="1" applyFill="1" applyAlignment="1"/>
    <xf numFmtId="0" fontId="61" fillId="0" borderId="0" xfId="3" applyFont="1" applyFill="1" applyAlignment="1"/>
    <xf numFmtId="0" fontId="61" fillId="0" borderId="0" xfId="3" applyFont="1" applyFill="1" applyAlignment="1">
      <alignment horizontal="left"/>
    </xf>
    <xf numFmtId="173" fontId="61" fillId="0" borderId="0" xfId="9" applyNumberFormat="1" applyFont="1" applyBorder="1"/>
    <xf numFmtId="0" fontId="61" fillId="0" borderId="0" xfId="12" applyFont="1" applyFill="1" applyBorder="1"/>
    <xf numFmtId="0" fontId="61" fillId="0" borderId="0" xfId="12" applyFont="1"/>
    <xf numFmtId="0" fontId="61" fillId="0" borderId="0" xfId="12" applyFont="1" applyAlignment="1"/>
    <xf numFmtId="0" fontId="61" fillId="0" borderId="0" xfId="6" applyFont="1" applyAlignment="1">
      <alignment horizontal="left" vertical="center" readingOrder="1"/>
    </xf>
    <xf numFmtId="0" fontId="61" fillId="0" borderId="0" xfId="0" applyFont="1" applyBorder="1"/>
    <xf numFmtId="0" fontId="58" fillId="0" borderId="0" xfId="21" applyAlignment="1"/>
    <xf numFmtId="0" fontId="58" fillId="0" borderId="0" xfId="21" applyFont="1" applyAlignment="1"/>
    <xf numFmtId="0" fontId="59" fillId="0" borderId="0" xfId="22" applyFont="1" applyAlignment="1"/>
    <xf numFmtId="173" fontId="58" fillId="0" borderId="0" xfId="21" applyNumberFormat="1"/>
    <xf numFmtId="0" fontId="58" fillId="0" borderId="0" xfId="21" applyFont="1" applyFill="1" applyAlignment="1"/>
    <xf numFmtId="0" fontId="58" fillId="0" borderId="0" xfId="0" applyFont="1" applyFill="1" applyAlignment="1">
      <alignment horizontal="left" indent="2"/>
    </xf>
    <xf numFmtId="0" fontId="86" fillId="0" borderId="0" xfId="36" applyFont="1" applyFill="1" applyAlignment="1">
      <alignment vertical="center" readingOrder="1"/>
    </xf>
    <xf numFmtId="2" fontId="59" fillId="0" borderId="0" xfId="2" applyNumberFormat="1" applyBorder="1"/>
    <xf numFmtId="173" fontId="58" fillId="0" borderId="0" xfId="9" applyNumberFormat="1" applyFont="1"/>
    <xf numFmtId="2" fontId="58" fillId="0" borderId="0" xfId="9" applyNumberFormat="1" applyAlignment="1">
      <alignment horizontal="right"/>
    </xf>
    <xf numFmtId="173" fontId="58" fillId="0" borderId="0" xfId="35" applyNumberFormat="1" applyFont="1" applyFill="1" applyBorder="1"/>
    <xf numFmtId="173" fontId="62" fillId="0" borderId="0" xfId="35" applyNumberFormat="1" applyFont="1" applyFill="1" applyBorder="1"/>
    <xf numFmtId="0" fontId="0" fillId="0" borderId="0" xfId="0" applyFill="1" applyBorder="1"/>
    <xf numFmtId="173" fontId="58" fillId="0" borderId="0" xfId="21" applyNumberFormat="1" applyFill="1"/>
    <xf numFmtId="0" fontId="58" fillId="0" borderId="0" xfId="2" applyFont="1" applyFill="1" applyBorder="1" applyAlignment="1"/>
    <xf numFmtId="0" fontId="58" fillId="0" borderId="0" xfId="21" applyFill="1" applyAlignment="1"/>
    <xf numFmtId="0" fontId="58" fillId="0" borderId="0" xfId="21" applyFill="1"/>
    <xf numFmtId="0" fontId="58" fillId="0" borderId="0" xfId="21" applyFill="1" applyBorder="1"/>
    <xf numFmtId="0" fontId="58" fillId="0" borderId="0" xfId="21" applyFill="1" applyBorder="1" applyAlignment="1"/>
    <xf numFmtId="0" fontId="58" fillId="0" borderId="0" xfId="21" applyFont="1" applyFill="1" applyBorder="1" applyAlignment="1"/>
    <xf numFmtId="173" fontId="58" fillId="0" borderId="0" xfId="21" applyNumberFormat="1" applyFill="1" applyBorder="1"/>
    <xf numFmtId="173" fontId="86" fillId="0" borderId="0" xfId="36" applyNumberFormat="1" applyFont="1" applyFill="1" applyAlignment="1">
      <alignment vertical="center" readingOrder="1"/>
    </xf>
    <xf numFmtId="9" fontId="87" fillId="0" borderId="0" xfId="30" applyNumberFormat="1" applyFont="1" applyFill="1"/>
    <xf numFmtId="0" fontId="58" fillId="0" borderId="0" xfId="36" applyFont="1" applyFill="1"/>
    <xf numFmtId="0" fontId="88" fillId="0" borderId="0" xfId="36" applyFont="1" applyFill="1"/>
    <xf numFmtId="9" fontId="58" fillId="0" borderId="0" xfId="30" applyNumberFormat="1" applyFont="1" applyFill="1"/>
    <xf numFmtId="173" fontId="58" fillId="0" borderId="0" xfId="36" applyNumberFormat="1" applyFont="1" applyFill="1"/>
    <xf numFmtId="173" fontId="58" fillId="0" borderId="0" xfId="32" applyNumberFormat="1" applyFont="1" applyFill="1"/>
    <xf numFmtId="173" fontId="58" fillId="0" borderId="0" xfId="2" applyNumberFormat="1" applyFont="1" applyFill="1"/>
    <xf numFmtId="0" fontId="58" fillId="0" borderId="0" xfId="31" applyFont="1" applyFill="1"/>
    <xf numFmtId="0" fontId="58" fillId="0" borderId="0" xfId="31" applyFont="1" applyFill="1" applyBorder="1"/>
    <xf numFmtId="173" fontId="58" fillId="0" borderId="0" xfId="31" applyNumberFormat="1" applyFont="1" applyFill="1" applyBorder="1"/>
    <xf numFmtId="173" fontId="89" fillId="0" borderId="0" xfId="2" applyNumberFormat="1" applyFont="1" applyFill="1"/>
    <xf numFmtId="0" fontId="63" fillId="0" borderId="0" xfId="31" applyFont="1" applyFill="1"/>
    <xf numFmtId="9" fontId="84" fillId="0" borderId="0" xfId="30" applyNumberFormat="1" applyFont="1" applyFill="1"/>
    <xf numFmtId="0" fontId="58" fillId="0" borderId="0" xfId="31" applyFont="1" applyFill="1" applyBorder="1" applyAlignment="1">
      <alignment horizontal="right"/>
    </xf>
    <xf numFmtId="173" fontId="84" fillId="0" borderId="0" xfId="31" applyNumberFormat="1" applyFont="1" applyFill="1"/>
    <xf numFmtId="173" fontId="58" fillId="0" borderId="0" xfId="31" applyNumberFormat="1" applyFont="1" applyFill="1"/>
    <xf numFmtId="2" fontId="58" fillId="0" borderId="0" xfId="31" applyNumberFormat="1" applyFont="1" applyFill="1"/>
    <xf numFmtId="173" fontId="63" fillId="0" borderId="0" xfId="31" applyNumberFormat="1" applyFont="1" applyFill="1"/>
    <xf numFmtId="0" fontId="73" fillId="0" borderId="0" xfId="2" applyFont="1" applyFill="1" applyAlignment="1">
      <alignment horizontal="left" vertical="center" readingOrder="1"/>
    </xf>
    <xf numFmtId="0" fontId="90" fillId="0" borderId="0" xfId="0" applyFont="1"/>
    <xf numFmtId="0" fontId="91" fillId="0" borderId="0" xfId="0" applyFont="1"/>
    <xf numFmtId="0" fontId="63" fillId="0" borderId="0" xfId="37" applyFont="1" applyBorder="1"/>
    <xf numFmtId="175" fontId="58" fillId="0" borderId="0" xfId="37" applyNumberFormat="1" applyFont="1" applyBorder="1" applyAlignment="1">
      <alignment horizontal="right"/>
    </xf>
    <xf numFmtId="173" fontId="63" fillId="0" borderId="0" xfId="37" applyNumberFormat="1" applyFont="1" applyBorder="1"/>
    <xf numFmtId="0" fontId="92" fillId="0" borderId="0" xfId="0" applyFont="1" applyBorder="1"/>
    <xf numFmtId="1" fontId="58" fillId="0" borderId="0" xfId="12" applyNumberFormat="1" applyFont="1" applyFill="1"/>
    <xf numFmtId="173" fontId="58" fillId="0" borderId="0" xfId="21" applyNumberFormat="1" applyAlignment="1"/>
    <xf numFmtId="49" fontId="71" fillId="0" borderId="0" xfId="2" applyNumberFormat="1" applyFont="1" applyBorder="1"/>
    <xf numFmtId="0" fontId="59" fillId="0" borderId="0" xfId="2" applyAlignment="1"/>
    <xf numFmtId="173" fontId="59" fillId="0" borderId="0" xfId="2" applyNumberFormat="1" applyAlignment="1"/>
    <xf numFmtId="173" fontId="59" fillId="0" borderId="0" xfId="2" applyNumberFormat="1" applyBorder="1" applyAlignment="1"/>
    <xf numFmtId="0" fontId="71" fillId="0" borderId="0" xfId="2" applyFont="1" applyBorder="1" applyAlignment="1"/>
    <xf numFmtId="0" fontId="71" fillId="0" borderId="0" xfId="2" applyFont="1" applyAlignment="1"/>
    <xf numFmtId="49" fontId="71" fillId="0" borderId="0" xfId="2" applyNumberFormat="1" applyFont="1" applyAlignment="1">
      <alignment horizontal="center"/>
    </xf>
    <xf numFmtId="173" fontId="71" fillId="0" borderId="0" xfId="2" applyNumberFormat="1" applyFont="1"/>
    <xf numFmtId="49" fontId="71" fillId="0" borderId="0" xfId="2" applyNumberFormat="1" applyFont="1" applyBorder="1" applyAlignment="1">
      <alignment wrapText="1"/>
    </xf>
    <xf numFmtId="0" fontId="71" fillId="0" borderId="0" xfId="2" applyFont="1" applyBorder="1" applyAlignment="1">
      <alignment wrapText="1"/>
    </xf>
    <xf numFmtId="0" fontId="93" fillId="0" borderId="0" xfId="0" applyFont="1"/>
    <xf numFmtId="0" fontId="58" fillId="0" borderId="0" xfId="6" applyBorder="1"/>
    <xf numFmtId="1" fontId="58" fillId="0" borderId="0" xfId="6" applyNumberFormat="1"/>
    <xf numFmtId="173" fontId="63" fillId="0" borderId="0" xfId="6" applyNumberFormat="1" applyFont="1"/>
    <xf numFmtId="0" fontId="63" fillId="0" borderId="0" xfId="6" applyFont="1"/>
    <xf numFmtId="0" fontId="61" fillId="0" borderId="0" xfId="6" applyFont="1" applyAlignment="1"/>
    <xf numFmtId="0" fontId="94" fillId="0" borderId="0" xfId="6" applyFont="1" applyBorder="1" applyAlignment="1">
      <alignment vertical="center" wrapText="1"/>
    </xf>
    <xf numFmtId="0" fontId="95" fillId="0" borderId="0" xfId="6" applyFont="1" applyBorder="1" applyAlignment="1">
      <alignment vertical="center" wrapText="1"/>
    </xf>
    <xf numFmtId="0" fontId="95" fillId="0" borderId="0" xfId="6" applyFont="1" applyAlignment="1">
      <alignment vertical="center" wrapText="1"/>
    </xf>
    <xf numFmtId="0" fontId="98" fillId="0" borderId="0" xfId="5" applyFont="1" applyFill="1" applyBorder="1"/>
    <xf numFmtId="49" fontId="61" fillId="0" borderId="0" xfId="6" applyNumberFormat="1" applyFont="1"/>
    <xf numFmtId="49" fontId="58" fillId="0" borderId="0" xfId="0" applyNumberFormat="1" applyFont="1"/>
    <xf numFmtId="49" fontId="69" fillId="0" borderId="0" xfId="5" applyNumberFormat="1"/>
    <xf numFmtId="173" fontId="99" fillId="0" borderId="0" xfId="0" applyNumberFormat="1" applyFont="1" applyAlignment="1">
      <alignment horizontal="center"/>
    </xf>
    <xf numFmtId="0" fontId="58" fillId="0" borderId="0" xfId="43" applyFont="1" applyBorder="1" applyAlignment="1"/>
    <xf numFmtId="173" fontId="100" fillId="0" borderId="0" xfId="21" applyNumberFormat="1" applyFont="1" applyFill="1" applyBorder="1" applyAlignment="1">
      <alignment horizontal="center"/>
    </xf>
    <xf numFmtId="173" fontId="100" fillId="0" borderId="0" xfId="21" applyNumberFormat="1" applyFont="1" applyFill="1" applyBorder="1" applyAlignment="1">
      <alignment horizontal="center" wrapText="1"/>
    </xf>
    <xf numFmtId="0" fontId="61" fillId="0" borderId="0" xfId="44" applyFont="1" applyFill="1" applyBorder="1" applyAlignment="1"/>
    <xf numFmtId="0" fontId="58" fillId="0" borderId="0" xfId="44" applyFont="1" applyFill="1" applyBorder="1" applyAlignment="1">
      <alignment horizontal="left"/>
    </xf>
    <xf numFmtId="0" fontId="58" fillId="0" borderId="0" xfId="44" applyFont="1"/>
    <xf numFmtId="0" fontId="58" fillId="0" borderId="0" xfId="44"/>
    <xf numFmtId="0" fontId="58" fillId="0" borderId="0" xfId="44" applyFont="1" applyFill="1" applyBorder="1"/>
    <xf numFmtId="0" fontId="63" fillId="0" borderId="0" xfId="44" applyFont="1" applyFill="1" applyBorder="1" applyAlignment="1"/>
    <xf numFmtId="0" fontId="58" fillId="0" borderId="0" xfId="44" applyFont="1" applyAlignment="1"/>
    <xf numFmtId="1" fontId="58" fillId="0" borderId="0" xfId="44" applyNumberFormat="1" applyFont="1" applyFill="1" applyBorder="1"/>
    <xf numFmtId="173" fontId="58" fillId="0" borderId="0" xfId="44" applyNumberFormat="1" applyFont="1" applyFill="1" applyBorder="1" applyAlignment="1">
      <alignment horizontal="center"/>
    </xf>
    <xf numFmtId="173" fontId="63" fillId="0" borderId="0" xfId="44" applyNumberFormat="1" applyFont="1" applyFill="1" applyBorder="1"/>
    <xf numFmtId="49" fontId="61" fillId="0" borderId="0" xfId="44" applyNumberFormat="1" applyFont="1" applyFill="1" applyBorder="1"/>
    <xf numFmtId="0" fontId="58" fillId="0" borderId="0" xfId="44" applyFont="1" applyFill="1" applyBorder="1" applyAlignment="1">
      <alignment horizontal="center"/>
    </xf>
    <xf numFmtId="173" fontId="63" fillId="0" borderId="0" xfId="44" applyNumberFormat="1" applyFont="1" applyFill="1" applyBorder="1" applyAlignment="1">
      <alignment horizontal="center"/>
    </xf>
    <xf numFmtId="0" fontId="63" fillId="0" borderId="0" xfId="44" applyFont="1" applyFill="1" applyBorder="1" applyAlignment="1">
      <alignment horizontal="center"/>
    </xf>
    <xf numFmtId="49" fontId="63" fillId="0" borderId="0" xfId="44" applyNumberFormat="1" applyFont="1" applyFill="1" applyBorder="1"/>
    <xf numFmtId="174" fontId="63" fillId="0" borderId="0" xfId="44" applyNumberFormat="1" applyFont="1" applyFill="1" applyBorder="1"/>
    <xf numFmtId="174" fontId="58" fillId="0" borderId="0" xfId="44" applyNumberFormat="1" applyFont="1" applyFill="1" applyBorder="1"/>
    <xf numFmtId="0" fontId="61" fillId="0" borderId="0" xfId="44" applyFont="1"/>
    <xf numFmtId="1" fontId="58" fillId="0" borderId="0" xfId="44" applyNumberFormat="1" applyFont="1" applyFill="1" applyBorder="1" applyAlignment="1">
      <alignment horizontal="center"/>
    </xf>
    <xf numFmtId="0" fontId="61" fillId="0" borderId="0" xfId="44" applyFont="1" applyFill="1" applyBorder="1"/>
    <xf numFmtId="0" fontId="58" fillId="0" borderId="0" xfId="44" applyNumberFormat="1" applyFont="1" applyFill="1" applyBorder="1"/>
    <xf numFmtId="0" fontId="58" fillId="0" borderId="0" xfId="44" applyAlignment="1"/>
    <xf numFmtId="173" fontId="58" fillId="0" borderId="0" xfId="44" applyNumberFormat="1"/>
    <xf numFmtId="173" fontId="58" fillId="0" borderId="0" xfId="44" applyNumberFormat="1" applyAlignment="1">
      <alignment horizontal="center" vertical="center"/>
    </xf>
    <xf numFmtId="0" fontId="69" fillId="0" borderId="0" xfId="45" applyFill="1" applyBorder="1"/>
    <xf numFmtId="180" fontId="82" fillId="0" borderId="0" xfId="6" applyNumberFormat="1" applyFont="1"/>
    <xf numFmtId="0" fontId="101" fillId="0" borderId="0" xfId="6" applyFont="1"/>
    <xf numFmtId="0" fontId="58" fillId="0" borderId="0" xfId="0" applyFont="1" applyAlignment="1">
      <alignment horizontal="left" wrapText="1" indent="2"/>
    </xf>
    <xf numFmtId="182" fontId="58" fillId="0" borderId="0" xfId="249" applyNumberFormat="1" applyFont="1" applyFill="1" applyBorder="1" applyAlignment="1">
      <alignment horizontal="center" vertical="center"/>
    </xf>
    <xf numFmtId="173" fontId="0" fillId="0" borderId="0" xfId="0" applyNumberFormat="1" applyFill="1"/>
    <xf numFmtId="0" fontId="88" fillId="0" borderId="0" xfId="36" applyFont="1" applyFill="1" applyBorder="1"/>
    <xf numFmtId="0" fontId="69" fillId="0" borderId="0" xfId="5" applyAlignment="1">
      <alignment horizontal="left"/>
    </xf>
    <xf numFmtId="0" fontId="58" fillId="0" borderId="0" xfId="0" applyFont="1" applyAlignment="1">
      <alignment horizontal="left"/>
    </xf>
    <xf numFmtId="0" fontId="0" fillId="0" borderId="0" xfId="0" applyAlignment="1">
      <alignment horizontal="left"/>
    </xf>
    <xf numFmtId="0" fontId="0" fillId="0" borderId="0" xfId="0" applyFill="1"/>
    <xf numFmtId="0" fontId="61" fillId="0" borderId="0" xfId="0" applyFont="1" applyFill="1"/>
    <xf numFmtId="0" fontId="58" fillId="0" borderId="0" xfId="3" applyFont="1" applyFill="1" applyAlignment="1">
      <alignment horizontal="left"/>
    </xf>
    <xf numFmtId="175" fontId="61" fillId="0" borderId="0" xfId="6" applyNumberFormat="1" applyFont="1" applyFill="1" applyBorder="1" applyAlignment="1">
      <alignment horizontal="right"/>
    </xf>
    <xf numFmtId="14" fontId="58" fillId="0" borderId="0" xfId="6" applyNumberFormat="1"/>
    <xf numFmtId="14" fontId="58" fillId="0" borderId="0" xfId="3" applyNumberFormat="1"/>
    <xf numFmtId="173" fontId="58" fillId="0" borderId="0" xfId="3" applyNumberFormat="1" applyFont="1" applyFill="1" applyBorder="1" applyAlignment="1">
      <alignment horizontal="center"/>
    </xf>
    <xf numFmtId="173" fontId="58" fillId="0" borderId="0" xfId="12" applyNumberFormat="1" applyFont="1"/>
    <xf numFmtId="0" fontId="61" fillId="0" borderId="0" xfId="2" applyFont="1" applyBorder="1" applyAlignment="1"/>
    <xf numFmtId="173" fontId="58" fillId="0" borderId="0" xfId="12" applyNumberFormat="1" applyFont="1" applyFill="1"/>
    <xf numFmtId="0" fontId="63" fillId="0" borderId="0" xfId="37" applyFont="1" applyFill="1" applyBorder="1"/>
    <xf numFmtId="0" fontId="146" fillId="0" borderId="0" xfId="0" applyFont="1"/>
    <xf numFmtId="0" fontId="58" fillId="0" borderId="0" xfId="21" applyAlignment="1">
      <alignment horizontal="center"/>
    </xf>
    <xf numFmtId="173" fontId="58" fillId="0" borderId="0" xfId="21" applyNumberFormat="1" applyAlignment="1">
      <alignment horizontal="center"/>
    </xf>
    <xf numFmtId="173" fontId="59" fillId="0" borderId="0" xfId="0" applyNumberFormat="1" applyFont="1" applyAlignment="1">
      <alignment horizontal="center"/>
    </xf>
    <xf numFmtId="173" fontId="58" fillId="0" borderId="0" xfId="0" applyNumberFormat="1" applyFont="1" applyAlignment="1">
      <alignment horizontal="center"/>
    </xf>
    <xf numFmtId="0" fontId="144" fillId="0" borderId="0" xfId="0" applyFont="1"/>
    <xf numFmtId="0" fontId="61" fillId="0" borderId="0" xfId="9" applyFont="1" applyFill="1" applyBorder="1" applyAlignment="1">
      <alignment horizontal="left" vertical="top"/>
    </xf>
    <xf numFmtId="0" fontId="61" fillId="0" borderId="0" xfId="9" applyFont="1" applyAlignment="1"/>
    <xf numFmtId="174" fontId="61" fillId="0" borderId="0" xfId="9" applyNumberFormat="1" applyFont="1" applyFill="1" applyBorder="1" applyAlignment="1">
      <alignment horizontal="left" vertical="top"/>
    </xf>
    <xf numFmtId="174" fontId="61" fillId="0" borderId="0" xfId="9" applyNumberFormat="1" applyFont="1" applyFill="1" applyBorder="1" applyAlignment="1">
      <alignment horizontal="center" wrapText="1"/>
    </xf>
    <xf numFmtId="0" fontId="61" fillId="0" borderId="0" xfId="9" applyFont="1" applyFill="1" applyBorder="1" applyAlignment="1">
      <alignment horizontal="center" wrapText="1"/>
    </xf>
    <xf numFmtId="0" fontId="61" fillId="0" borderId="0" xfId="12" applyFont="1" applyFill="1" applyBorder="1" applyAlignment="1">
      <alignment horizontal="left"/>
    </xf>
    <xf numFmtId="0" fontId="143" fillId="0" borderId="0" xfId="2" applyFont="1" applyBorder="1" applyAlignment="1"/>
    <xf numFmtId="0" fontId="63" fillId="0" borderId="0" xfId="0" applyFont="1" applyAlignment="1">
      <alignment horizontal="left" indent="2"/>
    </xf>
    <xf numFmtId="173" fontId="58" fillId="0" borderId="0" xfId="33" applyNumberFormat="1" applyFont="1" applyFill="1"/>
    <xf numFmtId="173" fontId="58" fillId="0" borderId="0" xfId="33" applyNumberFormat="1" applyFont="1" applyFill="1" applyBorder="1"/>
    <xf numFmtId="0" fontId="58" fillId="0" borderId="0" xfId="36" applyFont="1" applyFill="1" applyBorder="1"/>
    <xf numFmtId="173" fontId="62" fillId="0" borderId="0" xfId="36" applyNumberFormat="1" applyFont="1" applyFill="1" applyBorder="1"/>
    <xf numFmtId="0" fontId="149" fillId="0" borderId="0" xfId="2" applyFont="1" applyBorder="1" applyAlignment="1"/>
    <xf numFmtId="0" fontId="90" fillId="0" borderId="0" xfId="0" applyFont="1" applyAlignment="1">
      <alignment horizontal="left"/>
    </xf>
    <xf numFmtId="0" fontId="77" fillId="0" borderId="0" xfId="0" applyFont="1" applyAlignment="1">
      <alignment horizontal="left" indent="1"/>
    </xf>
    <xf numFmtId="173" fontId="61" fillId="0" borderId="0" xfId="21" applyNumberFormat="1" applyFont="1"/>
    <xf numFmtId="49" fontId="58" fillId="0" borderId="0" xfId="44" applyNumberFormat="1"/>
    <xf numFmtId="173" fontId="58" fillId="0" borderId="0" xfId="9" applyNumberFormat="1" applyFont="1" applyFill="1" applyBorder="1" applyAlignment="1">
      <alignment horizontal="center"/>
    </xf>
    <xf numFmtId="173" fontId="61" fillId="0" borderId="0" xfId="2" applyNumberFormat="1" applyFont="1" applyFill="1"/>
    <xf numFmtId="173" fontId="150" fillId="2" borderId="0" xfId="2" applyNumberFormat="1" applyFont="1" applyFill="1" applyBorder="1" applyAlignment="1"/>
    <xf numFmtId="173" fontId="67" fillId="0" borderId="0" xfId="2" applyNumberFormat="1" applyFont="1" applyFill="1" applyBorder="1"/>
    <xf numFmtId="0" fontId="58" fillId="0" borderId="0" xfId="417"/>
    <xf numFmtId="0" fontId="58" fillId="0" borderId="0" xfId="417" applyFont="1"/>
    <xf numFmtId="0" fontId="58" fillId="0" borderId="0" xfId="417" applyFill="1"/>
    <xf numFmtId="0" fontId="61" fillId="0" borderId="0" xfId="417" applyFont="1" applyFill="1"/>
    <xf numFmtId="0" fontId="61" fillId="0" borderId="0" xfId="417" applyFont="1"/>
    <xf numFmtId="0" fontId="102" fillId="0" borderId="0" xfId="417" applyFont="1" applyFill="1" applyBorder="1" applyAlignment="1">
      <alignment horizontal="left"/>
    </xf>
    <xf numFmtId="173" fontId="102" fillId="0" borderId="0" xfId="417" applyNumberFormat="1" applyFont="1" applyFill="1" applyBorder="1"/>
    <xf numFmtId="175" fontId="102" fillId="0" borderId="0" xfId="417" applyNumberFormat="1" applyFont="1" applyFill="1" applyBorder="1" applyAlignment="1">
      <alignment horizontal="center"/>
    </xf>
    <xf numFmtId="0" fontId="63" fillId="0" borderId="0" xfId="6" applyFont="1" applyBorder="1"/>
    <xf numFmtId="0" fontId="102" fillId="0" borderId="0" xfId="417" applyFont="1" applyFill="1" applyBorder="1"/>
    <xf numFmtId="0" fontId="102" fillId="0" borderId="0" xfId="417" applyFont="1" applyFill="1" applyBorder="1" applyAlignment="1"/>
    <xf numFmtId="0" fontId="147" fillId="0" borderId="0" xfId="417" applyFont="1" applyFill="1" applyBorder="1"/>
    <xf numFmtId="2" fontId="58" fillId="0" borderId="0" xfId="21" applyNumberFormat="1"/>
    <xf numFmtId="0" fontId="58" fillId="0" borderId="0" xfId="44" applyAlignment="1">
      <alignment horizontal="center"/>
    </xf>
    <xf numFmtId="173" fontId="58" fillId="0" borderId="0" xfId="44" applyNumberFormat="1" applyAlignment="1">
      <alignment horizontal="center"/>
    </xf>
    <xf numFmtId="180" fontId="58" fillId="0" borderId="0" xfId="6" applyNumberFormat="1"/>
    <xf numFmtId="0" fontId="58" fillId="2" borderId="0" xfId="417" applyFont="1" applyFill="1"/>
    <xf numFmtId="0" fontId="58" fillId="2" borderId="0" xfId="6" applyFill="1"/>
    <xf numFmtId="0" fontId="58" fillId="2" borderId="0" xfId="6" applyFont="1" applyFill="1"/>
    <xf numFmtId="0" fontId="63" fillId="0" borderId="0" xfId="435" applyFont="1"/>
    <xf numFmtId="14" fontId="58" fillId="0" borderId="0" xfId="435" applyNumberFormat="1" applyFont="1" applyFill="1" applyBorder="1"/>
    <xf numFmtId="173" fontId="58" fillId="0" borderId="0" xfId="435" applyNumberFormat="1" applyFont="1" applyFill="1" applyBorder="1" applyAlignment="1">
      <alignment horizontal="center"/>
    </xf>
    <xf numFmtId="173" fontId="58" fillId="0" borderId="0" xfId="436" applyNumberFormat="1" applyFont="1" applyFill="1" applyBorder="1" applyAlignment="1">
      <alignment horizontal="center"/>
    </xf>
    <xf numFmtId="14" fontId="63" fillId="0" borderId="0" xfId="435" applyNumberFormat="1" applyFont="1"/>
    <xf numFmtId="14" fontId="61" fillId="0" borderId="0" xfId="3" applyNumberFormat="1" applyFont="1" applyFill="1"/>
    <xf numFmtId="0" fontId="61" fillId="0" borderId="0" xfId="435" applyFont="1"/>
    <xf numFmtId="14" fontId="61" fillId="0" borderId="0" xfId="438" applyNumberFormat="1" applyFont="1" applyFill="1" applyBorder="1"/>
    <xf numFmtId="17" fontId="63" fillId="0" borderId="0" xfId="0" applyNumberFormat="1" applyFont="1" applyAlignment="1">
      <alignment horizontal="left" indent="2"/>
    </xf>
    <xf numFmtId="0" fontId="61" fillId="0" borderId="0" xfId="12" applyFont="1" applyFill="1" applyAlignment="1"/>
    <xf numFmtId="0" fontId="102" fillId="0" borderId="0" xfId="440" applyFont="1"/>
    <xf numFmtId="0" fontId="147" fillId="0" borderId="0" xfId="440" applyFont="1"/>
    <xf numFmtId="4" fontId="147" fillId="0" borderId="0" xfId="440" applyNumberFormat="1" applyFont="1"/>
    <xf numFmtId="4" fontId="102" fillId="0" borderId="0" xfId="440" applyNumberFormat="1" applyFont="1"/>
    <xf numFmtId="181" fontId="58" fillId="0" borderId="0" xfId="435" applyNumberFormat="1" applyFont="1" applyFill="1" applyBorder="1"/>
    <xf numFmtId="181" fontId="58" fillId="0" borderId="0" xfId="3" applyNumberFormat="1" applyFont="1" applyFill="1" applyBorder="1"/>
    <xf numFmtId="181" fontId="58" fillId="0" borderId="0" xfId="3" applyNumberFormat="1"/>
    <xf numFmtId="181" fontId="63" fillId="0" borderId="0" xfId="435" applyNumberFormat="1" applyFont="1"/>
    <xf numFmtId="0" fontId="61" fillId="0" borderId="0" xfId="2" applyFont="1" applyFill="1" applyBorder="1" applyAlignment="1"/>
    <xf numFmtId="0" fontId="144" fillId="0" borderId="0" xfId="0" applyFont="1" applyAlignment="1">
      <alignment horizontal="left" vertical="center" wrapText="1"/>
    </xf>
    <xf numFmtId="0" fontId="152" fillId="0" borderId="0" xfId="36" applyFont="1" applyFill="1"/>
    <xf numFmtId="0" fontId="66" fillId="0" borderId="0" xfId="6" applyFont="1" applyBorder="1" applyAlignment="1">
      <alignment vertical="top" wrapText="1"/>
    </xf>
    <xf numFmtId="173" fontId="66" fillId="0" borderId="0" xfId="2" applyNumberFormat="1" applyFont="1" applyFill="1" applyBorder="1" applyAlignment="1">
      <alignment horizontal="left"/>
    </xf>
    <xf numFmtId="173" fontId="150" fillId="2" borderId="14" xfId="2" applyNumberFormat="1" applyFont="1" applyFill="1" applyBorder="1" applyAlignment="1"/>
    <xf numFmtId="173" fontId="150" fillId="2" borderId="15" xfId="2" applyNumberFormat="1" applyFont="1" applyFill="1" applyBorder="1" applyAlignment="1"/>
    <xf numFmtId="173" fontId="150" fillId="2" borderId="16" xfId="2" applyNumberFormat="1" applyFont="1" applyFill="1" applyBorder="1" applyAlignment="1"/>
    <xf numFmtId="173" fontId="150" fillId="2" borderId="17" xfId="2" applyNumberFormat="1" applyFont="1" applyFill="1" applyBorder="1" applyAlignment="1"/>
    <xf numFmtId="173" fontId="150" fillId="2" borderId="18" xfId="2" applyNumberFormat="1" applyFont="1" applyFill="1" applyBorder="1" applyAlignment="1"/>
    <xf numFmtId="173" fontId="150" fillId="2" borderId="19" xfId="2" applyNumberFormat="1" applyFont="1" applyFill="1" applyBorder="1" applyAlignment="1"/>
    <xf numFmtId="173" fontId="150" fillId="2" borderId="20" xfId="2" applyNumberFormat="1" applyFont="1" applyFill="1" applyBorder="1" applyAlignment="1"/>
    <xf numFmtId="2" fontId="58" fillId="0" borderId="0" xfId="6" applyNumberFormat="1"/>
    <xf numFmtId="2" fontId="58" fillId="2" borderId="0" xfId="6" applyNumberFormat="1" applyFill="1"/>
    <xf numFmtId="186" fontId="58" fillId="0" borderId="0" xfId="6" applyNumberFormat="1"/>
    <xf numFmtId="186" fontId="82" fillId="0" borderId="0" xfId="417" applyNumberFormat="1" applyFont="1" applyBorder="1"/>
    <xf numFmtId="186" fontId="82" fillId="0" borderId="0" xfId="6" applyNumberFormat="1" applyFont="1"/>
    <xf numFmtId="187" fontId="58" fillId="0" borderId="0" xfId="6" applyNumberFormat="1"/>
    <xf numFmtId="0" fontId="65" fillId="0" borderId="0" xfId="6" applyFont="1"/>
    <xf numFmtId="0" fontId="71" fillId="0" borderId="0" xfId="2" applyFont="1" applyFill="1" applyBorder="1"/>
    <xf numFmtId="49" fontId="58" fillId="0" borderId="0" xfId="6" applyNumberFormat="1"/>
    <xf numFmtId="0" fontId="63" fillId="0" borderId="0" xfId="0" applyFont="1"/>
    <xf numFmtId="0" fontId="153" fillId="0" borderId="0" xfId="2" applyFont="1" applyBorder="1" applyAlignment="1"/>
    <xf numFmtId="0" fontId="63" fillId="0" borderId="0" xfId="9" applyFont="1"/>
    <xf numFmtId="175" fontId="63" fillId="0" borderId="0" xfId="9" applyNumberFormat="1" applyFont="1" applyFill="1" applyBorder="1"/>
    <xf numFmtId="173" fontId="63" fillId="0" borderId="0" xfId="9" applyNumberFormat="1" applyFont="1" applyFill="1" applyBorder="1" applyAlignment="1">
      <alignment horizontal="center"/>
    </xf>
    <xf numFmtId="175" fontId="63" fillId="0" borderId="0" xfId="6" applyNumberFormat="1" applyFont="1" applyFill="1" applyBorder="1" applyAlignment="1">
      <alignment horizontal="right"/>
    </xf>
    <xf numFmtId="173" fontId="63" fillId="0" borderId="0" xfId="9" applyNumberFormat="1" applyFont="1"/>
    <xf numFmtId="0" fontId="147" fillId="0" borderId="0" xfId="2" applyFont="1" applyBorder="1" applyAlignment="1"/>
    <xf numFmtId="175" fontId="58" fillId="0" borderId="0" xfId="12" applyNumberFormat="1" applyFont="1" applyFill="1" applyBorder="1" applyAlignment="1">
      <alignment horizontal="right"/>
    </xf>
    <xf numFmtId="174" fontId="61" fillId="0" borderId="0" xfId="9" applyNumberFormat="1" applyFont="1" applyFill="1" applyBorder="1"/>
    <xf numFmtId="0" fontId="61" fillId="0" borderId="0" xfId="12" applyFont="1" applyFill="1"/>
    <xf numFmtId="14" fontId="69" fillId="0" borderId="0" xfId="39" applyNumberFormat="1" applyFont="1" applyFill="1" applyBorder="1"/>
    <xf numFmtId="0" fontId="63" fillId="0" borderId="0" xfId="0" applyFont="1" applyBorder="1"/>
    <xf numFmtId="0" fontId="63" fillId="0" borderId="0" xfId="0" applyFont="1" applyBorder="1" applyAlignment="1">
      <alignment horizontal="center"/>
    </xf>
    <xf numFmtId="0" fontId="63" fillId="0" borderId="0" xfId="0" applyFont="1" applyBorder="1" applyAlignment="1">
      <alignment horizontal="center" vertical="top"/>
    </xf>
    <xf numFmtId="173" fontId="76" fillId="0" borderId="0" xfId="0" applyNumberFormat="1" applyFont="1" applyFill="1" applyAlignment="1">
      <alignment horizontal="right"/>
    </xf>
    <xf numFmtId="182" fontId="76" fillId="0" borderId="0" xfId="0" applyNumberFormat="1" applyFont="1" applyFill="1"/>
    <xf numFmtId="173" fontId="76" fillId="0" borderId="0" xfId="0" applyNumberFormat="1" applyFont="1" applyFill="1"/>
    <xf numFmtId="0" fontId="58" fillId="0" borderId="0" xfId="0" applyFont="1" applyFill="1"/>
    <xf numFmtId="182" fontId="155" fillId="0" borderId="0" xfId="0" applyNumberFormat="1" applyFont="1" applyFill="1"/>
    <xf numFmtId="0" fontId="61" fillId="0" borderId="0" xfId="0" applyFont="1" applyFill="1" applyAlignment="1">
      <alignment horizontal="right"/>
    </xf>
    <xf numFmtId="0" fontId="58" fillId="0" borderId="0" xfId="417" applyBorder="1"/>
    <xf numFmtId="0" fontId="155" fillId="0" borderId="0" xfId="417" applyFont="1"/>
    <xf numFmtId="0" fontId="146" fillId="0" borderId="0" xfId="417" applyFont="1"/>
    <xf numFmtId="0" fontId="65" fillId="0" borderId="0" xfId="417" applyFont="1"/>
    <xf numFmtId="177" fontId="102" fillId="0" borderId="0" xfId="440" applyNumberFormat="1" applyFont="1"/>
    <xf numFmtId="175" fontId="63" fillId="0" borderId="0" xfId="6" applyNumberFormat="1" applyFont="1"/>
    <xf numFmtId="0" fontId="153" fillId="0" borderId="0" xfId="2" applyFont="1" applyBorder="1"/>
    <xf numFmtId="49" fontId="58" fillId="0" borderId="0" xfId="6" applyNumberFormat="1" applyAlignment="1">
      <alignment wrapText="1"/>
    </xf>
    <xf numFmtId="0" fontId="63" fillId="0" borderId="0" xfId="451" applyFont="1" applyBorder="1"/>
    <xf numFmtId="175" fontId="58" fillId="0" borderId="0" xfId="451" applyNumberFormat="1" applyFont="1" applyBorder="1" applyAlignment="1">
      <alignment horizontal="right"/>
    </xf>
    <xf numFmtId="173" fontId="63" fillId="0" borderId="0" xfId="451" applyNumberFormat="1" applyFont="1" applyBorder="1"/>
    <xf numFmtId="0" fontId="61" fillId="0" borderId="0" xfId="451" applyFont="1" applyBorder="1"/>
    <xf numFmtId="0" fontId="63" fillId="0" borderId="0" xfId="451" applyFont="1" applyFill="1" applyBorder="1"/>
    <xf numFmtId="0" fontId="156" fillId="0" borderId="0" xfId="5" applyFont="1" applyFill="1" applyBorder="1"/>
    <xf numFmtId="175" fontId="58" fillId="0" borderId="0" xfId="9" applyNumberFormat="1" applyFont="1" applyFill="1" applyBorder="1" applyAlignment="1">
      <alignment horizontal="right"/>
    </xf>
    <xf numFmtId="2" fontId="58" fillId="0" borderId="0" xfId="9" applyNumberFormat="1" applyFont="1" applyAlignment="1">
      <alignment horizontal="right"/>
    </xf>
    <xf numFmtId="2" fontId="58" fillId="0" borderId="0" xfId="9" applyNumberFormat="1"/>
    <xf numFmtId="175" fontId="61" fillId="0" borderId="0" xfId="9" applyNumberFormat="1" applyFont="1" applyAlignment="1">
      <alignment horizontal="right"/>
    </xf>
    <xf numFmtId="0" fontId="61" fillId="0" borderId="0" xfId="9" applyFont="1" applyAlignment="1">
      <alignment horizontal="right"/>
    </xf>
    <xf numFmtId="175" fontId="61" fillId="0" borderId="0" xfId="9" applyNumberFormat="1" applyFont="1" applyFill="1" applyBorder="1"/>
    <xf numFmtId="0" fontId="69" fillId="0" borderId="0" xfId="5" applyFill="1" applyBorder="1" applyAlignment="1"/>
    <xf numFmtId="0" fontId="58" fillId="0" borderId="0" xfId="44" applyFill="1" applyAlignment="1"/>
    <xf numFmtId="0" fontId="159" fillId="0" borderId="0" xfId="2" applyFont="1" applyAlignment="1">
      <alignment horizontal="right"/>
    </xf>
    <xf numFmtId="0" fontId="158" fillId="0" borderId="0" xfId="0" applyFont="1" applyAlignment="1">
      <alignment horizontal="right"/>
    </xf>
    <xf numFmtId="49" fontId="158" fillId="0" borderId="0" xfId="6" applyNumberFormat="1" applyFont="1" applyAlignment="1">
      <alignment horizontal="right"/>
    </xf>
    <xf numFmtId="0" fontId="61" fillId="0" borderId="0" xfId="6" applyFont="1" applyAlignment="1">
      <alignment horizontal="right"/>
    </xf>
    <xf numFmtId="173" fontId="0" fillId="0" borderId="0" xfId="0" applyNumberFormat="1" applyFont="1" applyFill="1"/>
    <xf numFmtId="182" fontId="143" fillId="0" borderId="0" xfId="249" applyNumberFormat="1" applyFont="1" applyFill="1" applyBorder="1" applyAlignment="1">
      <alignment horizontal="center" vertical="center"/>
    </xf>
    <xf numFmtId="182" fontId="143" fillId="0" borderId="0" xfId="0" applyNumberFormat="1" applyFont="1" applyFill="1"/>
    <xf numFmtId="174" fontId="143" fillId="0" borderId="0" xfId="0" applyNumberFormat="1" applyFont="1" applyFill="1" applyBorder="1" applyAlignment="1">
      <alignment horizontal="center"/>
    </xf>
    <xf numFmtId="173" fontId="143" fillId="0" borderId="0" xfId="0" applyNumberFormat="1" applyFont="1" applyFill="1"/>
    <xf numFmtId="0" fontId="143" fillId="0" borderId="0" xfId="0" applyFont="1" applyFill="1"/>
    <xf numFmtId="182" fontId="143" fillId="0" borderId="0" xfId="0" applyNumberFormat="1" applyFont="1" applyFill="1" applyBorder="1" applyAlignment="1">
      <alignment horizontal="center" vertical="center"/>
    </xf>
    <xf numFmtId="182" fontId="143" fillId="0" borderId="0" xfId="0" applyNumberFormat="1" applyFont="1" applyFill="1" applyAlignment="1">
      <alignment horizontal="center" vertical="center"/>
    </xf>
    <xf numFmtId="1" fontId="58" fillId="0" borderId="0" xfId="21" applyNumberFormat="1" applyFont="1" applyFill="1" applyBorder="1"/>
    <xf numFmtId="0" fontId="58" fillId="0" borderId="0" xfId="44" applyFont="1" applyAlignment="1">
      <alignment wrapText="1"/>
    </xf>
    <xf numFmtId="173" fontId="58" fillId="0" borderId="0" xfId="44" applyNumberFormat="1" applyFont="1" applyFill="1" applyBorder="1" applyAlignment="1">
      <alignment horizontal="center" wrapText="1"/>
    </xf>
    <xf numFmtId="0" fontId="58" fillId="0" borderId="0" xfId="417" applyFont="1" applyBorder="1"/>
    <xf numFmtId="49" fontId="58" fillId="0" borderId="0" xfId="0" applyNumberFormat="1" applyFont="1" applyFill="1"/>
    <xf numFmtId="0" fontId="77" fillId="0" borderId="0" xfId="0" applyFont="1" applyFill="1" applyAlignment="1">
      <alignment horizontal="left" indent="1"/>
    </xf>
    <xf numFmtId="0" fontId="69" fillId="0" borderId="0" xfId="5" applyFill="1" applyBorder="1" applyAlignment="1">
      <alignment wrapText="1"/>
    </xf>
    <xf numFmtId="0" fontId="69" fillId="0" borderId="0" xfId="5" quotePrefix="1"/>
    <xf numFmtId="0" fontId="66" fillId="0" borderId="0" xfId="0" applyFont="1"/>
    <xf numFmtId="2" fontId="58" fillId="0" borderId="0" xfId="12" applyNumberFormat="1" applyFont="1" applyFill="1"/>
    <xf numFmtId="173" fontId="58" fillId="0" borderId="0" xfId="21" applyNumberFormat="1" applyFont="1" applyFill="1" applyBorder="1" applyAlignment="1">
      <alignment horizontal="center" vertical="top"/>
    </xf>
    <xf numFmtId="173" fontId="58" fillId="0" borderId="0" xfId="21" applyNumberFormat="1" applyFont="1" applyFill="1" applyBorder="1" applyAlignment="1">
      <alignment horizontal="center" vertical="top" wrapText="1"/>
    </xf>
    <xf numFmtId="173" fontId="58" fillId="0" borderId="0" xfId="21" applyNumberFormat="1" applyAlignment="1">
      <alignment horizontal="center" vertical="top"/>
    </xf>
    <xf numFmtId="0" fontId="61" fillId="0" borderId="0" xfId="6" quotePrefix="1" applyFont="1"/>
    <xf numFmtId="0" fontId="58" fillId="0" borderId="0" xfId="0" applyFont="1" applyFill="1" applyAlignment="1">
      <alignment horizontal="right"/>
    </xf>
    <xf numFmtId="182" fontId="143" fillId="0" borderId="0" xfId="0" applyNumberFormat="1" applyFont="1" applyFill="1" applyAlignment="1">
      <alignment horizontal="center"/>
    </xf>
    <xf numFmtId="182" fontId="0" fillId="0" borderId="0" xfId="0" applyNumberFormat="1" applyAlignment="1">
      <alignment horizontal="center"/>
    </xf>
    <xf numFmtId="0" fontId="59" fillId="0" borderId="0" xfId="2" applyFont="1"/>
    <xf numFmtId="0" fontId="59" fillId="0" borderId="0" xfId="2" applyFont="1" applyBorder="1" applyAlignment="1"/>
    <xf numFmtId="0" fontId="59" fillId="0" borderId="0" xfId="2" applyFont="1" applyAlignment="1"/>
    <xf numFmtId="173" fontId="59" fillId="0" borderId="0" xfId="2" applyNumberFormat="1" applyFont="1" applyBorder="1"/>
    <xf numFmtId="173" fontId="59" fillId="0" borderId="0" xfId="2" applyNumberFormat="1" applyFont="1" applyBorder="1" applyAlignment="1"/>
    <xf numFmtId="2" fontId="59" fillId="0" borderId="0" xfId="2" applyNumberFormat="1" applyBorder="1" applyAlignment="1">
      <alignment wrapText="1"/>
    </xf>
    <xf numFmtId="0" fontId="59" fillId="0" borderId="0" xfId="2" applyFont="1" applyBorder="1"/>
    <xf numFmtId="0" fontId="59" fillId="0" borderId="0" xfId="2" applyFont="1" applyFill="1" applyBorder="1"/>
    <xf numFmtId="0" fontId="58" fillId="0" borderId="0" xfId="413" applyFont="1"/>
    <xf numFmtId="0" fontId="61" fillId="0" borderId="0" xfId="0" applyFont="1" applyAlignment="1">
      <alignment wrapText="1"/>
    </xf>
    <xf numFmtId="49" fontId="58" fillId="0" borderId="0" xfId="0" applyNumberFormat="1" applyFont="1" applyAlignment="1">
      <alignment horizontal="left"/>
    </xf>
    <xf numFmtId="49" fontId="59" fillId="0" borderId="0" xfId="2" applyNumberFormat="1" applyAlignment="1">
      <alignment horizontal="left"/>
    </xf>
    <xf numFmtId="49" fontId="59" fillId="0" borderId="0" xfId="2" applyNumberFormat="1" applyFill="1" applyAlignment="1">
      <alignment horizontal="left"/>
    </xf>
    <xf numFmtId="0" fontId="158" fillId="0" borderId="0" xfId="0" applyFont="1" applyAlignment="1">
      <alignment horizontal="center"/>
    </xf>
    <xf numFmtId="0" fontId="0" fillId="0" borderId="0" xfId="0" applyAlignment="1"/>
    <xf numFmtId="0" fontId="0" fillId="0" borderId="0" xfId="0" applyAlignment="1">
      <alignment wrapText="1"/>
    </xf>
    <xf numFmtId="0" fontId="61" fillId="0" borderId="0" xfId="0" applyFont="1" applyBorder="1" applyAlignment="1"/>
    <xf numFmtId="0" fontId="0" fillId="0" borderId="0" xfId="0" applyBorder="1" applyAlignment="1"/>
    <xf numFmtId="0" fontId="61" fillId="0" borderId="0" xfId="0" applyFont="1" applyBorder="1" applyAlignment="1">
      <alignment wrapText="1"/>
    </xf>
    <xf numFmtId="0" fontId="58" fillId="0" borderId="0" xfId="0" applyFont="1" applyBorder="1"/>
    <xf numFmtId="173" fontId="63" fillId="0" borderId="0" xfId="44" applyNumberFormat="1" applyFont="1" applyFill="1" applyBorder="1" applyAlignment="1">
      <alignment horizontal="center" vertical="center"/>
    </xf>
    <xf numFmtId="0" fontId="63" fillId="0" borderId="0" xfId="44" applyFont="1" applyFill="1" applyBorder="1" applyAlignment="1">
      <alignment horizontal="center" vertical="center"/>
    </xf>
    <xf numFmtId="49" fontId="63" fillId="0" borderId="0" xfId="44" applyNumberFormat="1" applyFont="1" applyFill="1" applyBorder="1" applyAlignment="1">
      <alignment horizontal="center" vertical="center"/>
    </xf>
    <xf numFmtId="173" fontId="58" fillId="0" borderId="0" xfId="44" applyNumberFormat="1" applyFont="1" applyFill="1" applyBorder="1" applyAlignment="1">
      <alignment horizontal="center" vertical="center"/>
    </xf>
    <xf numFmtId="0" fontId="63" fillId="0" borderId="0" xfId="44" applyFont="1"/>
    <xf numFmtId="0" fontId="61" fillId="0" borderId="0" xfId="43" applyFont="1" applyBorder="1" applyAlignment="1"/>
    <xf numFmtId="173" fontId="58" fillId="0" borderId="0" xfId="0" applyNumberFormat="1" applyFont="1"/>
    <xf numFmtId="173" fontId="58" fillId="0" borderId="0" xfId="21" applyNumberFormat="1" applyFont="1" applyFill="1" applyBorder="1"/>
    <xf numFmtId="2" fontId="82" fillId="0" borderId="0" xfId="6" applyNumberFormat="1" applyFont="1"/>
    <xf numFmtId="188" fontId="58" fillId="2" borderId="0" xfId="417" applyNumberFormat="1" applyFill="1" applyBorder="1"/>
    <xf numFmtId="188" fontId="58" fillId="2" borderId="0" xfId="417" applyNumberFormat="1" applyFill="1" applyBorder="1" applyAlignment="1">
      <alignment horizontal="right"/>
    </xf>
    <xf numFmtId="0" fontId="58" fillId="2" borderId="0" xfId="417" applyFill="1" applyBorder="1"/>
    <xf numFmtId="188" fontId="61" fillId="2" borderId="0" xfId="417" applyNumberFormat="1" applyFont="1" applyFill="1" applyBorder="1"/>
    <xf numFmtId="188" fontId="61" fillId="2" borderId="0" xfId="417" applyNumberFormat="1" applyFont="1" applyFill="1" applyBorder="1" applyAlignment="1">
      <alignment horizontal="right"/>
    </xf>
    <xf numFmtId="0" fontId="61" fillId="2" borderId="0" xfId="417" applyFont="1" applyFill="1" applyBorder="1"/>
    <xf numFmtId="14" fontId="61" fillId="0" borderId="0" xfId="417" applyNumberFormat="1" applyFont="1"/>
    <xf numFmtId="49" fontId="58" fillId="2" borderId="0" xfId="417" applyNumberFormat="1" applyFont="1" applyFill="1" applyBorder="1" applyAlignment="1">
      <alignment horizontal="right"/>
    </xf>
    <xf numFmtId="49" fontId="58" fillId="2" borderId="0" xfId="417" applyNumberFormat="1" applyFill="1" applyBorder="1" applyAlignment="1">
      <alignment horizontal="right"/>
    </xf>
    <xf numFmtId="173" fontId="63" fillId="0" borderId="0" xfId="435" applyNumberFormat="1" applyFont="1"/>
    <xf numFmtId="182" fontId="58" fillId="0" borderId="0" xfId="6" applyNumberFormat="1"/>
    <xf numFmtId="0" fontId="61" fillId="0" borderId="0" xfId="0" applyFont="1" applyAlignment="1">
      <alignment horizontal="left"/>
    </xf>
    <xf numFmtId="49" fontId="61" fillId="0" borderId="0" xfId="0" applyNumberFormat="1" applyFont="1" applyAlignment="1">
      <alignment horizontal="left"/>
    </xf>
    <xf numFmtId="49" fontId="71" fillId="0" borderId="0" xfId="2" applyNumberFormat="1" applyFont="1" applyAlignment="1">
      <alignment horizontal="left"/>
    </xf>
    <xf numFmtId="49" fontId="71" fillId="0" borderId="0" xfId="2" applyNumberFormat="1" applyFont="1" applyFill="1" applyAlignment="1">
      <alignment horizontal="left"/>
    </xf>
    <xf numFmtId="173" fontId="63" fillId="0" borderId="0" xfId="21" applyNumberFormat="1" applyFont="1"/>
    <xf numFmtId="9" fontId="58" fillId="0" borderId="0" xfId="30" applyNumberFormat="1" applyFont="1"/>
    <xf numFmtId="0" fontId="64" fillId="0" borderId="0" xfId="36" applyFont="1" applyFill="1"/>
    <xf numFmtId="173" fontId="89" fillId="0" borderId="0" xfId="36" applyNumberFormat="1" applyFont="1" applyFill="1"/>
    <xf numFmtId="173" fontId="64" fillId="0" borderId="0" xfId="36" applyNumberFormat="1" applyFont="1" applyFill="1"/>
    <xf numFmtId="173" fontId="61" fillId="0" borderId="0" xfId="36" applyNumberFormat="1" applyFont="1" applyFill="1"/>
    <xf numFmtId="173" fontId="61" fillId="0" borderId="0" xfId="6" applyNumberFormat="1" applyFont="1"/>
    <xf numFmtId="49" fontId="58" fillId="0" borderId="0" xfId="6" applyNumberFormat="1" applyFont="1"/>
    <xf numFmtId="1" fontId="61" fillId="0" borderId="0" xfId="6" applyNumberFormat="1" applyFont="1" applyAlignment="1">
      <alignment horizontal="left"/>
    </xf>
    <xf numFmtId="3" fontId="61" fillId="0" borderId="0" xfId="6" applyNumberFormat="1" applyFont="1" applyAlignment="1">
      <alignment horizontal="left"/>
    </xf>
    <xf numFmtId="2" fontId="61" fillId="0" borderId="0" xfId="6" applyNumberFormat="1" applyFont="1" applyAlignment="1">
      <alignment horizontal="left"/>
    </xf>
    <xf numFmtId="2" fontId="158" fillId="0" borderId="0" xfId="6" applyNumberFormat="1" applyFont="1"/>
    <xf numFmtId="2" fontId="0" fillId="0" borderId="0" xfId="0" applyNumberFormat="1"/>
    <xf numFmtId="2" fontId="59" fillId="0" borderId="0" xfId="2" applyNumberFormat="1"/>
    <xf numFmtId="2" fontId="159" fillId="0" borderId="0" xfId="2" applyNumberFormat="1" applyFont="1" applyAlignment="1">
      <alignment horizontal="center"/>
    </xf>
    <xf numFmtId="2" fontId="158" fillId="0" borderId="0" xfId="0" applyNumberFormat="1" applyFont="1" applyAlignment="1">
      <alignment horizontal="center"/>
    </xf>
    <xf numFmtId="1" fontId="63" fillId="0" borderId="0" xfId="6" applyNumberFormat="1" applyFont="1" applyAlignment="1">
      <alignment horizontal="left"/>
    </xf>
    <xf numFmtId="2" fontId="0" fillId="0" borderId="0" xfId="0" applyNumberFormat="1" applyBorder="1" applyAlignment="1"/>
    <xf numFmtId="0" fontId="0" fillId="0" borderId="0" xfId="0" applyBorder="1" applyAlignment="1">
      <alignment horizontal="left"/>
    </xf>
    <xf numFmtId="173" fontId="0" fillId="0" borderId="0" xfId="0" applyNumberFormat="1" applyBorder="1" applyAlignment="1"/>
    <xf numFmtId="2" fontId="0" fillId="0" borderId="0" xfId="0" applyNumberFormat="1" applyBorder="1" applyAlignment="1">
      <alignment wrapText="1"/>
    </xf>
    <xf numFmtId="173" fontId="0" fillId="0" borderId="0" xfId="0" applyNumberFormat="1" applyFill="1" applyBorder="1" applyAlignment="1"/>
    <xf numFmtId="1" fontId="61" fillId="0" borderId="0" xfId="0" applyNumberFormat="1" applyFont="1" applyFill="1" applyBorder="1" applyAlignment="1"/>
    <xf numFmtId="173" fontId="61" fillId="0" borderId="0" xfId="0" applyNumberFormat="1" applyFont="1" applyFill="1" applyBorder="1" applyAlignment="1"/>
    <xf numFmtId="0" fontId="59" fillId="0" borderId="0" xfId="2" applyAlignment="1">
      <alignment horizontal="center"/>
    </xf>
    <xf numFmtId="0" fontId="71" fillId="0" borderId="0" xfId="2" applyFont="1" applyAlignment="1">
      <alignment horizontal="center"/>
    </xf>
    <xf numFmtId="2" fontId="59" fillId="0" borderId="0" xfId="2" applyNumberFormat="1" applyFont="1" applyBorder="1"/>
    <xf numFmtId="0" fontId="162" fillId="0" borderId="0" xfId="0" applyFont="1" applyAlignment="1">
      <alignment horizontal="right" vertical="center"/>
    </xf>
    <xf numFmtId="177" fontId="59" fillId="0" borderId="0" xfId="2" applyNumberFormat="1" applyFont="1" applyBorder="1"/>
    <xf numFmtId="0" fontId="163" fillId="0" borderId="0" xfId="0" applyFont="1" applyAlignment="1">
      <alignment horizontal="right" vertical="center"/>
    </xf>
    <xf numFmtId="49" fontId="59" fillId="0" borderId="0" xfId="2" applyNumberFormat="1"/>
    <xf numFmtId="0" fontId="72" fillId="0" borderId="0" xfId="5" applyFont="1" applyFill="1" applyBorder="1" applyAlignment="1"/>
    <xf numFmtId="173" fontId="71" fillId="0" borderId="0" xfId="2" applyNumberFormat="1" applyFont="1" applyAlignment="1"/>
    <xf numFmtId="178" fontId="71" fillId="0" borderId="0" xfId="2" applyNumberFormat="1" applyFont="1" applyAlignment="1"/>
    <xf numFmtId="0" fontId="29" fillId="0" borderId="0" xfId="459"/>
    <xf numFmtId="0" fontId="29" fillId="0" borderId="0" xfId="459" applyBorder="1"/>
    <xf numFmtId="0" fontId="29" fillId="0" borderId="0" xfId="459" applyFill="1" applyBorder="1" applyAlignment="1">
      <alignment wrapText="1"/>
    </xf>
    <xf numFmtId="0" fontId="29" fillId="0" borderId="0" xfId="459" applyBorder="1" applyAlignment="1">
      <alignment wrapText="1"/>
    </xf>
    <xf numFmtId="173" fontId="61" fillId="0" borderId="0" xfId="6" applyNumberFormat="1" applyFont="1" applyAlignment="1">
      <alignment wrapText="1"/>
    </xf>
    <xf numFmtId="173" fontId="164" fillId="0" borderId="0" xfId="6" applyNumberFormat="1" applyFont="1" applyAlignment="1">
      <alignment wrapText="1"/>
    </xf>
    <xf numFmtId="0" fontId="147" fillId="0" borderId="0" xfId="472" applyFont="1"/>
    <xf numFmtId="173" fontId="58" fillId="0" borderId="0" xfId="417" applyNumberFormat="1"/>
    <xf numFmtId="0" fontId="61" fillId="0" borderId="0" xfId="473" applyFont="1" applyFill="1"/>
    <xf numFmtId="0" fontId="63" fillId="0" borderId="0" xfId="473" applyFont="1" applyFill="1"/>
    <xf numFmtId="0" fontId="63" fillId="0" borderId="0" xfId="473" applyFont="1" applyFill="1" applyAlignment="1">
      <alignment horizontal="center" vertical="center"/>
    </xf>
    <xf numFmtId="175" fontId="64" fillId="0" borderId="0" xfId="473" applyNumberFormat="1" applyFont="1" applyFill="1" applyBorder="1" applyAlignment="1">
      <alignment horizontal="center"/>
    </xf>
    <xf numFmtId="173" fontId="63" fillId="0" borderId="0" xfId="473" applyNumberFormat="1" applyFont="1" applyFill="1"/>
    <xf numFmtId="0" fontId="58" fillId="0" borderId="0" xfId="473" applyFont="1" applyFill="1"/>
    <xf numFmtId="0" fontId="61" fillId="0" borderId="0" xfId="473" quotePrefix="1" applyFont="1" applyFill="1"/>
    <xf numFmtId="0" fontId="65" fillId="0" borderId="0" xfId="473" applyFont="1" applyFill="1"/>
    <xf numFmtId="0" fontId="0" fillId="0" borderId="0" xfId="6" applyFont="1"/>
    <xf numFmtId="0" fontId="0" fillId="0" borderId="0" xfId="417" applyFont="1"/>
    <xf numFmtId="175" fontId="64" fillId="0" borderId="0" xfId="474" applyNumberFormat="1" applyFont="1" applyFill="1" applyBorder="1" applyAlignment="1">
      <alignment horizontal="center"/>
    </xf>
    <xf numFmtId="173" fontId="58" fillId="0" borderId="0" xfId="417" applyNumberFormat="1" applyFill="1"/>
    <xf numFmtId="0" fontId="61" fillId="0" borderId="0" xfId="417" quotePrefix="1" applyFont="1"/>
    <xf numFmtId="49" fontId="94" fillId="0" borderId="0" xfId="6" applyNumberFormat="1" applyFont="1" applyBorder="1" applyAlignment="1">
      <alignment vertical="center" wrapText="1"/>
    </xf>
    <xf numFmtId="173" fontId="150" fillId="2" borderId="22" xfId="2" applyNumberFormat="1" applyFont="1" applyFill="1" applyBorder="1" applyAlignment="1"/>
    <xf numFmtId="173" fontId="150" fillId="2" borderId="23" xfId="2" applyNumberFormat="1" applyFont="1" applyFill="1" applyBorder="1" applyAlignment="1"/>
    <xf numFmtId="173" fontId="150" fillId="2" borderId="24" xfId="2" applyNumberFormat="1" applyFont="1" applyFill="1" applyBorder="1" applyAlignment="1"/>
    <xf numFmtId="173" fontId="150" fillId="2" borderId="3" xfId="2" applyNumberFormat="1" applyFont="1" applyFill="1" applyBorder="1" applyAlignment="1"/>
    <xf numFmtId="173" fontId="150" fillId="2" borderId="25" xfId="2" applyNumberFormat="1" applyFont="1" applyFill="1" applyBorder="1" applyAlignment="1"/>
    <xf numFmtId="173" fontId="150" fillId="2" borderId="26" xfId="2" applyNumberFormat="1" applyFont="1" applyFill="1" applyBorder="1" applyAlignment="1"/>
    <xf numFmtId="173" fontId="150" fillId="2" borderId="27" xfId="2" applyNumberFormat="1" applyFont="1" applyFill="1" applyBorder="1" applyAlignment="1"/>
    <xf numFmtId="0" fontId="63" fillId="0" borderId="0" xfId="3" applyFont="1" applyFill="1"/>
    <xf numFmtId="0" fontId="91" fillId="0" borderId="0" xfId="3" applyFont="1" applyFill="1"/>
    <xf numFmtId="175" fontId="63" fillId="0" borderId="0" xfId="3" applyNumberFormat="1" applyFont="1" applyFill="1"/>
    <xf numFmtId="173" fontId="63" fillId="0" borderId="0" xfId="3" applyNumberFormat="1" applyFont="1" applyFill="1"/>
    <xf numFmtId="173" fontId="91" fillId="0" borderId="0" xfId="3" applyNumberFormat="1" applyFont="1" applyFill="1"/>
    <xf numFmtId="175" fontId="58" fillId="0" borderId="0" xfId="417" applyNumberFormat="1"/>
    <xf numFmtId="0" fontId="165" fillId="0" borderId="0" xfId="475"/>
    <xf numFmtId="0" fontId="63" fillId="0" borderId="0" xfId="475" applyFont="1" applyFill="1"/>
    <xf numFmtId="0" fontId="63" fillId="0" borderId="0" xfId="475" quotePrefix="1" applyFont="1" applyFill="1"/>
    <xf numFmtId="0" fontId="63" fillId="0" borderId="0" xfId="475" applyFont="1"/>
    <xf numFmtId="0" fontId="73" fillId="0" borderId="0" xfId="475" applyFont="1" applyFill="1" applyAlignment="1">
      <alignment horizontal="left"/>
    </xf>
    <xf numFmtId="173" fontId="63" fillId="0" borderId="0" xfId="475" applyNumberFormat="1" applyFont="1" applyFill="1"/>
    <xf numFmtId="173" fontId="63" fillId="0" borderId="0" xfId="475" applyNumberFormat="1" applyFont="1"/>
    <xf numFmtId="0" fontId="0" fillId="0" borderId="0" xfId="0" applyFont="1" applyAlignment="1">
      <alignment horizontal="left" indent="1"/>
    </xf>
    <xf numFmtId="0" fontId="0" fillId="0" borderId="0" xfId="0" applyFont="1" applyAlignment="1">
      <alignment horizontal="left" indent="2"/>
    </xf>
    <xf numFmtId="0" fontId="166" fillId="0" borderId="0" xfId="475" applyFont="1"/>
    <xf numFmtId="0" fontId="58" fillId="0" borderId="0" xfId="2" applyFont="1" applyBorder="1" applyAlignment="1">
      <alignment wrapText="1"/>
    </xf>
    <xf numFmtId="173" fontId="58" fillId="0" borderId="0" xfId="44" applyNumberFormat="1" applyAlignment="1">
      <alignment wrapText="1"/>
    </xf>
    <xf numFmtId="49" fontId="63" fillId="0" borderId="0" xfId="44" applyNumberFormat="1" applyFont="1" applyFill="1" applyBorder="1" applyAlignment="1">
      <alignment horizontal="center"/>
    </xf>
    <xf numFmtId="0" fontId="58" fillId="0" borderId="0" xfId="0" applyFont="1" applyAlignment="1">
      <alignment wrapText="1"/>
    </xf>
    <xf numFmtId="0" fontId="7" fillId="0" borderId="0" xfId="1248"/>
    <xf numFmtId="0" fontId="58" fillId="0" borderId="0" xfId="9" applyFont="1" applyFill="1" applyBorder="1"/>
    <xf numFmtId="0" fontId="58" fillId="0" borderId="0" xfId="9" applyFont="1" applyAlignment="1"/>
    <xf numFmtId="2" fontId="63" fillId="0" borderId="0" xfId="9" applyNumberFormat="1" applyFont="1" applyFill="1" applyBorder="1" applyAlignment="1">
      <alignment horizontal="center"/>
    </xf>
    <xf numFmtId="1" fontId="63" fillId="0" borderId="0" xfId="9" applyNumberFormat="1" applyFont="1" applyFill="1" applyBorder="1" applyAlignment="1">
      <alignment horizontal="center"/>
    </xf>
    <xf numFmtId="0" fontId="58" fillId="0" borderId="0" xfId="12196"/>
    <xf numFmtId="0" fontId="58" fillId="0" borderId="0" xfId="9" applyFont="1" applyAlignment="1">
      <alignment horizontal="left" vertical="top"/>
    </xf>
    <xf numFmtId="14" fontId="58" fillId="0" borderId="0" xfId="9" applyNumberFormat="1" applyFont="1" applyFill="1" applyBorder="1" applyAlignment="1">
      <alignment horizontal="right"/>
    </xf>
    <xf numFmtId="14" fontId="58" fillId="0" borderId="0" xfId="9" applyNumberFormat="1" applyFont="1" applyFill="1" applyBorder="1"/>
    <xf numFmtId="14" fontId="58" fillId="0" borderId="0" xfId="9" applyNumberFormat="1"/>
    <xf numFmtId="0" fontId="63" fillId="0" borderId="0" xfId="16077" applyFont="1" applyFill="1"/>
    <xf numFmtId="0" fontId="58" fillId="0" borderId="0" xfId="16077" applyFont="1" applyFill="1"/>
    <xf numFmtId="175" fontId="58" fillId="0" borderId="0" xfId="16077" applyNumberFormat="1" applyFont="1" applyFill="1" applyBorder="1" applyAlignment="1">
      <alignment horizontal="left"/>
    </xf>
    <xf numFmtId="173" fontId="58" fillId="0" borderId="0" xfId="16077" applyNumberFormat="1" applyFont="1" applyFill="1" applyBorder="1" applyAlignment="1">
      <alignment horizontal="center"/>
    </xf>
    <xf numFmtId="173" fontId="63" fillId="0" borderId="0" xfId="16077" applyNumberFormat="1" applyFont="1" applyFill="1"/>
    <xf numFmtId="173" fontId="58" fillId="0" borderId="0" xfId="16077" applyNumberFormat="1" applyFont="1" applyFill="1" applyAlignment="1">
      <alignment horizontal="center"/>
    </xf>
    <xf numFmtId="173" fontId="63" fillId="0" borderId="0" xfId="16077" applyNumberFormat="1" applyFont="1" applyFill="1" applyAlignment="1">
      <alignment horizontal="center"/>
    </xf>
    <xf numFmtId="175" fontId="58" fillId="0" borderId="0" xfId="16077" applyNumberFormat="1" applyFont="1" applyFill="1" applyBorder="1" applyAlignment="1">
      <alignment horizontal="center"/>
    </xf>
    <xf numFmtId="173" fontId="58" fillId="0" borderId="0" xfId="16077" applyNumberFormat="1" applyFont="1" applyFill="1"/>
    <xf numFmtId="0" fontId="65" fillId="0" borderId="0" xfId="16077" applyFont="1" applyFill="1"/>
    <xf numFmtId="175" fontId="61" fillId="0" borderId="0" xfId="9" applyNumberFormat="1" applyFont="1" applyBorder="1"/>
    <xf numFmtId="0" fontId="58" fillId="0" borderId="0" xfId="9" applyFill="1"/>
    <xf numFmtId="0" fontId="61" fillId="0" borderId="0" xfId="9" applyFont="1" applyFill="1" applyBorder="1" applyAlignment="1">
      <alignment horizontal="center"/>
    </xf>
    <xf numFmtId="173" fontId="58" fillId="0" borderId="0" xfId="12196" applyNumberFormat="1" applyFont="1" applyFill="1" applyBorder="1" applyAlignment="1">
      <alignment horizontal="center"/>
    </xf>
    <xf numFmtId="14" fontId="58" fillId="0" borderId="0" xfId="3" applyNumberFormat="1" applyFont="1" applyFill="1" applyBorder="1"/>
    <xf numFmtId="173" fontId="59" fillId="0" borderId="0" xfId="35" applyNumberFormat="1"/>
    <xf numFmtId="0" fontId="147" fillId="2" borderId="0" xfId="2" applyFont="1" applyFill="1" applyBorder="1" applyAlignment="1"/>
    <xf numFmtId="0" fontId="61" fillId="2" borderId="0" xfId="9" applyFont="1" applyFill="1"/>
    <xf numFmtId="0" fontId="61" fillId="0" borderId="0" xfId="9" applyFont="1" applyFill="1"/>
    <xf numFmtId="0" fontId="61" fillId="0" borderId="0" xfId="9" applyFont="1" applyFill="1" applyAlignment="1"/>
    <xf numFmtId="0" fontId="61" fillId="0" borderId="0" xfId="16078" applyFont="1" applyFill="1" applyAlignment="1"/>
    <xf numFmtId="0" fontId="61" fillId="0" borderId="0" xfId="9" applyFont="1" applyFill="1" applyBorder="1"/>
    <xf numFmtId="0" fontId="61" fillId="0" borderId="0" xfId="9" applyFont="1" applyFill="1" applyBorder="1" applyAlignment="1">
      <alignment horizontal="left"/>
    </xf>
    <xf numFmtId="0" fontId="61" fillId="0" borderId="0" xfId="9" applyFont="1" applyFill="1" applyBorder="1" applyAlignment="1">
      <alignment vertical="top"/>
    </xf>
    <xf numFmtId="0" fontId="61" fillId="0" borderId="0" xfId="9" applyFont="1" applyAlignment="1">
      <alignment horizontal="left" vertical="top"/>
    </xf>
    <xf numFmtId="0" fontId="61" fillId="0" borderId="0" xfId="3" applyFont="1" applyFill="1" applyAlignment="1">
      <alignment horizontal="left" vertical="top"/>
    </xf>
    <xf numFmtId="175" fontId="58" fillId="0" borderId="0" xfId="6" applyNumberFormat="1" applyFont="1" applyFill="1" applyBorder="1" applyAlignment="1">
      <alignment horizontal="right"/>
    </xf>
    <xf numFmtId="1" fontId="58" fillId="0" borderId="0" xfId="9" applyNumberFormat="1" applyFont="1" applyFill="1" applyBorder="1" applyAlignment="1">
      <alignment horizontal="center"/>
    </xf>
    <xf numFmtId="2" fontId="58" fillId="0" borderId="0" xfId="9" applyNumberFormat="1" applyFont="1" applyFill="1" applyBorder="1" applyAlignment="1">
      <alignment horizontal="center"/>
    </xf>
    <xf numFmtId="0" fontId="61" fillId="0" borderId="0" xfId="16077" applyFont="1" applyFill="1"/>
    <xf numFmtId="0" fontId="71" fillId="0" borderId="0" xfId="35" applyFont="1" applyFill="1"/>
    <xf numFmtId="0" fontId="69" fillId="2" borderId="0" xfId="5" applyFill="1" applyBorder="1"/>
    <xf numFmtId="0" fontId="58" fillId="2" borderId="0" xfId="12196" applyFill="1"/>
    <xf numFmtId="0" fontId="29" fillId="2" borderId="0" xfId="459" applyFill="1"/>
    <xf numFmtId="0" fontId="63" fillId="2" borderId="0" xfId="459" applyFont="1" applyFill="1"/>
    <xf numFmtId="0" fontId="77" fillId="2" borderId="0" xfId="459" applyFont="1" applyFill="1"/>
    <xf numFmtId="0" fontId="58" fillId="2" borderId="0" xfId="16079" applyFont="1" applyFill="1" applyBorder="1" applyAlignment="1">
      <alignment horizontal="right"/>
    </xf>
    <xf numFmtId="173" fontId="375" fillId="2" borderId="0" xfId="16079" applyNumberFormat="1" applyFont="1" applyFill="1" applyBorder="1" applyAlignment="1">
      <alignment horizontal="right"/>
    </xf>
    <xf numFmtId="173" fontId="63" fillId="2" borderId="0" xfId="459" applyNumberFormat="1" applyFont="1" applyFill="1" applyBorder="1"/>
    <xf numFmtId="173" fontId="376" fillId="2" borderId="0" xfId="459" applyNumberFormat="1" applyFont="1" applyFill="1" applyBorder="1"/>
    <xf numFmtId="0" fontId="63" fillId="2" borderId="0" xfId="459" applyFont="1" applyFill="1" applyBorder="1"/>
    <xf numFmtId="0" fontId="375" fillId="2" borderId="0" xfId="16079" applyFont="1" applyFill="1" applyBorder="1" applyAlignment="1">
      <alignment horizontal="right"/>
    </xf>
    <xf numFmtId="173" fontId="58" fillId="2" borderId="0" xfId="459" applyNumberFormat="1" applyFont="1" applyFill="1" applyBorder="1"/>
    <xf numFmtId="182" fontId="29" fillId="2" borderId="0" xfId="459" applyNumberFormat="1" applyFill="1"/>
    <xf numFmtId="47" fontId="29" fillId="2" borderId="0" xfId="459" applyNumberFormat="1" applyFill="1"/>
    <xf numFmtId="173" fontId="29" fillId="2" borderId="0" xfId="459" applyNumberFormat="1" applyFill="1"/>
    <xf numFmtId="0" fontId="58" fillId="2" borderId="0" xfId="2" applyFont="1" applyFill="1" applyBorder="1" applyAlignment="1"/>
    <xf numFmtId="0" fontId="235" fillId="2" borderId="0" xfId="16080" applyFont="1" applyFill="1"/>
    <xf numFmtId="0" fontId="235" fillId="2" borderId="0" xfId="16080" applyFont="1" applyFill="1" applyBorder="1"/>
    <xf numFmtId="0" fontId="63" fillId="2" borderId="0" xfId="16080" applyFont="1" applyFill="1" applyBorder="1"/>
    <xf numFmtId="0" fontId="63" fillId="2" borderId="0" xfId="16080" applyFont="1" applyFill="1" applyBorder="1" applyAlignment="1"/>
    <xf numFmtId="0" fontId="235" fillId="2" borderId="0" xfId="16080" applyFont="1" applyFill="1" applyAlignment="1"/>
    <xf numFmtId="0" fontId="146" fillId="2" borderId="0" xfId="12196" applyFont="1" applyFill="1"/>
    <xf numFmtId="0" fontId="95" fillId="2" borderId="0" xfId="16079" applyFont="1" applyFill="1" applyBorder="1" applyAlignment="1">
      <alignment horizontal="right"/>
    </xf>
    <xf numFmtId="173" fontId="377" fillId="2" borderId="0" xfId="16079" applyNumberFormat="1" applyFont="1" applyFill="1" applyBorder="1" applyAlignment="1">
      <alignment horizontal="right"/>
    </xf>
    <xf numFmtId="173" fontId="95" fillId="2" borderId="0" xfId="16080" applyNumberFormat="1" applyFont="1" applyFill="1" applyBorder="1"/>
    <xf numFmtId="173" fontId="235" fillId="2" borderId="0" xfId="16080" applyNumberFormat="1" applyFont="1" applyFill="1" applyBorder="1"/>
    <xf numFmtId="173" fontId="95" fillId="2" borderId="0" xfId="16079" applyNumberFormat="1" applyFont="1" applyFill="1" applyBorder="1" applyAlignment="1">
      <alignment horizontal="right"/>
    </xf>
    <xf numFmtId="0" fontId="95" fillId="2" borderId="0" xfId="16080" applyFont="1" applyFill="1" applyBorder="1"/>
    <xf numFmtId="0" fontId="378" fillId="2" borderId="0" xfId="16080" applyFont="1" applyFill="1"/>
    <xf numFmtId="0" fontId="69" fillId="2" borderId="0" xfId="5" applyFont="1" applyFill="1" applyBorder="1"/>
    <xf numFmtId="0" fontId="58" fillId="2" borderId="0" xfId="434" applyFont="1" applyFill="1"/>
    <xf numFmtId="0" fontId="151" fillId="2" borderId="0" xfId="434" applyFill="1"/>
    <xf numFmtId="0" fontId="162" fillId="2" borderId="0" xfId="434" applyFont="1" applyFill="1"/>
    <xf numFmtId="0" fontId="61" fillId="2" borderId="0" xfId="2" applyFont="1" applyFill="1" applyBorder="1" applyAlignment="1"/>
    <xf numFmtId="0" fontId="5" fillId="2" borderId="0" xfId="16080" applyFill="1"/>
    <xf numFmtId="0" fontId="5" fillId="2" borderId="0" xfId="16080" applyFill="1" applyAlignment="1"/>
    <xf numFmtId="0" fontId="180" fillId="2" borderId="0" xfId="16080" applyFont="1" applyFill="1"/>
    <xf numFmtId="0" fontId="235" fillId="2" borderId="0" xfId="16080" applyFont="1" applyFill="1" applyBorder="1" applyAlignment="1"/>
    <xf numFmtId="0" fontId="379" fillId="78" borderId="23" xfId="16079" applyFont="1" applyFill="1" applyBorder="1" applyAlignment="1">
      <alignment horizontal="right"/>
    </xf>
    <xf numFmtId="0" fontId="379" fillId="78" borderId="27" xfId="16079" applyFont="1" applyFill="1" applyBorder="1" applyAlignment="1">
      <alignment horizontal="right"/>
    </xf>
    <xf numFmtId="173" fontId="235" fillId="2" borderId="0" xfId="16080" applyNumberFormat="1" applyFont="1" applyFill="1"/>
    <xf numFmtId="173" fontId="5" fillId="2" borderId="0" xfId="16080" applyNumberFormat="1" applyFill="1"/>
    <xf numFmtId="0" fontId="5" fillId="0" borderId="0" xfId="16080"/>
    <xf numFmtId="0" fontId="5" fillId="0" borderId="0" xfId="16080" applyFill="1"/>
    <xf numFmtId="173" fontId="380" fillId="0" borderId="0" xfId="16080" applyNumberFormat="1" applyFont="1" applyFill="1"/>
    <xf numFmtId="173" fontId="5" fillId="0" borderId="0" xfId="16080" applyNumberFormat="1" applyFill="1"/>
    <xf numFmtId="0" fontId="63" fillId="2" borderId="0" xfId="16080" applyFont="1" applyFill="1" applyBorder="1" applyAlignment="1">
      <alignment wrapText="1"/>
    </xf>
    <xf numFmtId="0" fontId="143" fillId="0" borderId="0" xfId="2" applyFont="1" applyBorder="1" applyAlignment="1">
      <alignment wrapText="1"/>
    </xf>
    <xf numFmtId="0" fontId="102" fillId="2" borderId="0" xfId="16080" applyFont="1" applyFill="1" applyBorder="1" applyAlignment="1">
      <alignment wrapText="1"/>
    </xf>
    <xf numFmtId="0" fontId="102" fillId="2" borderId="0" xfId="16080" applyFont="1" applyFill="1" applyBorder="1" applyAlignment="1"/>
    <xf numFmtId="0" fontId="102" fillId="0" borderId="0" xfId="16080" applyFont="1"/>
    <xf numFmtId="49" fontId="71" fillId="0" borderId="0" xfId="2" applyNumberFormat="1" applyFont="1"/>
    <xf numFmtId="0" fontId="69" fillId="0" borderId="0" xfId="5" applyFill="1" applyBorder="1" applyAlignment="1">
      <alignment horizontal="left"/>
    </xf>
    <xf numFmtId="0" fontId="0" fillId="0" borderId="0" xfId="0" applyFont="1" applyFill="1" applyAlignment="1">
      <alignment horizontal="left"/>
    </xf>
    <xf numFmtId="0" fontId="58" fillId="0" borderId="0" xfId="0" applyFont="1" applyFill="1" applyAlignment="1">
      <alignment horizontal="left"/>
    </xf>
    <xf numFmtId="175" fontId="0" fillId="0" borderId="0" xfId="0" applyNumberFormat="1" applyAlignment="1">
      <alignment horizontal="left"/>
    </xf>
    <xf numFmtId="173" fontId="58" fillId="0" borderId="0" xfId="2" applyNumberFormat="1" applyFont="1" applyBorder="1" applyAlignment="1"/>
    <xf numFmtId="173" fontId="58" fillId="0" borderId="0" xfId="0" applyNumberFormat="1" applyFont="1" applyFill="1"/>
    <xf numFmtId="0" fontId="146" fillId="0" borderId="0" xfId="12196" applyFont="1"/>
    <xf numFmtId="0" fontId="58" fillId="2" borderId="0" xfId="417" applyFill="1" applyBorder="1" applyAlignment="1">
      <alignment horizontal="right"/>
    </xf>
    <xf numFmtId="175" fontId="58" fillId="0" borderId="0" xfId="12196" applyNumberFormat="1" applyBorder="1"/>
    <xf numFmtId="49" fontId="58" fillId="0" borderId="0" xfId="12196" applyNumberFormat="1" applyFont="1" applyBorder="1" applyAlignment="1">
      <alignment horizontal="right"/>
    </xf>
    <xf numFmtId="175" fontId="58" fillId="0" borderId="0" xfId="12196" applyNumberFormat="1" applyBorder="1" applyAlignment="1">
      <alignment horizontal="right"/>
    </xf>
    <xf numFmtId="175" fontId="58" fillId="0" borderId="0" xfId="12196" quotePrefix="1" applyNumberFormat="1" applyBorder="1" applyAlignment="1">
      <alignment horizontal="right"/>
    </xf>
    <xf numFmtId="188" fontId="58" fillId="2" borderId="0" xfId="417" applyNumberFormat="1" applyFont="1" applyFill="1" applyBorder="1"/>
    <xf numFmtId="0" fontId="180" fillId="2" borderId="3" xfId="16081" applyFont="1" applyFill="1" applyBorder="1" applyAlignment="1">
      <alignment horizontal="center"/>
    </xf>
    <xf numFmtId="0" fontId="5" fillId="2" borderId="3" xfId="16081" applyFill="1" applyBorder="1"/>
    <xf numFmtId="0" fontId="5" fillId="2" borderId="0" xfId="16081" applyFill="1"/>
    <xf numFmtId="49" fontId="180" fillId="2" borderId="0" xfId="16081" applyNumberFormat="1" applyFont="1" applyFill="1" applyAlignment="1">
      <alignment horizontal="center"/>
    </xf>
    <xf numFmtId="0" fontId="5" fillId="2" borderId="0" xfId="16081" applyFill="1" applyBorder="1"/>
    <xf numFmtId="49" fontId="5" fillId="2" borderId="0" xfId="16081" applyNumberFormat="1" applyFill="1" applyAlignment="1">
      <alignment horizontal="center" vertical="center"/>
    </xf>
    <xf numFmtId="173" fontId="5" fillId="2" borderId="0" xfId="16081" applyNumberFormat="1" applyFill="1"/>
    <xf numFmtId="49" fontId="5" fillId="2" borderId="3" xfId="16081" applyNumberFormat="1" applyFill="1" applyBorder="1" applyAlignment="1">
      <alignment horizontal="center" vertical="center"/>
    </xf>
    <xf numFmtId="173" fontId="5" fillId="2" borderId="3" xfId="16081" applyNumberFormat="1" applyFill="1" applyBorder="1"/>
    <xf numFmtId="49" fontId="180" fillId="2" borderId="63" xfId="16081" applyNumberFormat="1" applyFont="1" applyFill="1" applyBorder="1" applyAlignment="1">
      <alignment horizontal="center"/>
    </xf>
    <xf numFmtId="0" fontId="5" fillId="2" borderId="63" xfId="16081" applyNumberFormat="1" applyFont="1" applyFill="1" applyBorder="1" applyAlignment="1">
      <alignment horizontal="left"/>
    </xf>
    <xf numFmtId="0" fontId="58" fillId="0" borderId="0" xfId="13199"/>
    <xf numFmtId="0" fontId="58" fillId="0" borderId="0" xfId="3"/>
    <xf numFmtId="0" fontId="61" fillId="0" borderId="0" xfId="13199" applyFont="1"/>
    <xf numFmtId="173" fontId="58" fillId="0" borderId="0" xfId="13199" applyNumberFormat="1" applyAlignment="1">
      <alignment horizontal="center"/>
    </xf>
    <xf numFmtId="0" fontId="61" fillId="0" borderId="0" xfId="3" applyFont="1"/>
    <xf numFmtId="174" fontId="58" fillId="0" borderId="0" xfId="3" applyNumberFormat="1"/>
    <xf numFmtId="173" fontId="58" fillId="0" borderId="0" xfId="3" applyNumberFormat="1"/>
    <xf numFmtId="173" fontId="61" fillId="0" borderId="0" xfId="3" applyNumberFormat="1" applyFont="1"/>
    <xf numFmtId="173" fontId="58" fillId="0" borderId="0" xfId="13199" applyNumberFormat="1"/>
    <xf numFmtId="0" fontId="58" fillId="0" borderId="0" xfId="3" applyAlignment="1">
      <alignment wrapText="1"/>
    </xf>
    <xf numFmtId="2" fontId="58" fillId="0" borderId="0" xfId="13199" applyNumberFormat="1" applyAlignment="1">
      <alignment horizontal="center"/>
    </xf>
    <xf numFmtId="0" fontId="58" fillId="0" borderId="0" xfId="454"/>
    <xf numFmtId="0" fontId="61" fillId="0" borderId="0" xfId="454" applyFont="1"/>
    <xf numFmtId="250" fontId="58" fillId="0" borderId="0" xfId="455" applyNumberFormat="1" applyFont="1"/>
    <xf numFmtId="250" fontId="58" fillId="0" borderId="0" xfId="455" applyNumberFormat="1" applyFont="1" applyFill="1"/>
    <xf numFmtId="2" fontId="58" fillId="0" borderId="0" xfId="455" applyNumberFormat="1" applyFont="1" applyFill="1"/>
    <xf numFmtId="0" fontId="61" fillId="0" borderId="0" xfId="13199" quotePrefix="1" applyFont="1"/>
    <xf numFmtId="0" fontId="61" fillId="0" borderId="0" xfId="454" quotePrefix="1" applyFont="1"/>
    <xf numFmtId="2" fontId="58" fillId="0" borderId="0" xfId="417" applyNumberFormat="1" applyAlignment="1">
      <alignment horizontal="center"/>
    </xf>
    <xf numFmtId="175" fontId="58" fillId="0" borderId="0" xfId="9" applyNumberFormat="1"/>
    <xf numFmtId="173" fontId="58" fillId="0" borderId="0" xfId="455" applyNumberFormat="1" applyFont="1" applyFill="1"/>
    <xf numFmtId="0" fontId="58" fillId="0" borderId="0" xfId="417" applyAlignment="1">
      <alignment wrapText="1"/>
    </xf>
    <xf numFmtId="173" fontId="58" fillId="0" borderId="0" xfId="417" applyNumberFormat="1" applyAlignment="1">
      <alignment horizontal="center"/>
    </xf>
    <xf numFmtId="2" fontId="58" fillId="0" borderId="0" xfId="13199" applyNumberFormat="1"/>
    <xf numFmtId="250" fontId="58" fillId="0" borderId="0" xfId="455" applyNumberFormat="1" applyFont="1" applyAlignment="1">
      <alignment horizontal="center"/>
    </xf>
    <xf numFmtId="182" fontId="58" fillId="2" borderId="0" xfId="434" applyNumberFormat="1" applyFont="1" applyFill="1"/>
    <xf numFmtId="0" fontId="58" fillId="0" borderId="0" xfId="3" applyFont="1"/>
    <xf numFmtId="173" fontId="58" fillId="0" borderId="0" xfId="13199" applyNumberFormat="1" applyFont="1" applyAlignment="1">
      <alignment horizontal="center"/>
    </xf>
    <xf numFmtId="173" fontId="58" fillId="0" borderId="0" xfId="3" applyNumberFormat="1" applyFont="1"/>
    <xf numFmtId="182" fontId="58" fillId="0" borderId="0" xfId="3" applyNumberFormat="1" applyFont="1"/>
    <xf numFmtId="0" fontId="58" fillId="0" borderId="0" xfId="13199" applyFont="1"/>
    <xf numFmtId="2" fontId="58" fillId="0" borderId="0" xfId="13199" applyNumberFormat="1" applyFont="1" applyAlignment="1">
      <alignment horizontal="center"/>
    </xf>
    <xf numFmtId="174" fontId="58" fillId="0" borderId="0" xfId="3" applyNumberFormat="1" applyFont="1"/>
    <xf numFmtId="173" fontId="58" fillId="0" borderId="0" xfId="13199" applyNumberFormat="1" applyFont="1"/>
    <xf numFmtId="0" fontId="58" fillId="0" borderId="0" xfId="3" applyFont="1" applyAlignment="1">
      <alignment wrapText="1"/>
    </xf>
    <xf numFmtId="173" fontId="61" fillId="0" borderId="0" xfId="13199" applyNumberFormat="1" applyFont="1" applyAlignment="1">
      <alignment horizontal="center"/>
    </xf>
    <xf numFmtId="0" fontId="61" fillId="2" borderId="0" xfId="9" applyFont="1" applyFill="1" applyAlignment="1"/>
    <xf numFmtId="2" fontId="0" fillId="0" borderId="0" xfId="0" applyNumberFormat="1" applyBorder="1"/>
    <xf numFmtId="0" fontId="76" fillId="0" borderId="0" xfId="12196" applyFont="1"/>
    <xf numFmtId="0" fontId="63" fillId="0" borderId="0" xfId="417" applyFont="1"/>
    <xf numFmtId="0" fontId="4" fillId="0" borderId="0" xfId="16082"/>
    <xf numFmtId="0" fontId="63" fillId="0" borderId="0" xfId="16082" applyFont="1"/>
    <xf numFmtId="173" fontId="63" fillId="0" borderId="0" xfId="16082" applyNumberFormat="1" applyFont="1"/>
    <xf numFmtId="173" fontId="4" fillId="0" borderId="0" xfId="16082" applyNumberFormat="1"/>
    <xf numFmtId="0" fontId="61" fillId="0" borderId="0" xfId="16082" applyFont="1"/>
    <xf numFmtId="14" fontId="58" fillId="0" borderId="0" xfId="417" applyNumberFormat="1"/>
    <xf numFmtId="173" fontId="58" fillId="2" borderId="0" xfId="6" applyNumberFormat="1" applyFont="1" applyFill="1"/>
    <xf numFmtId="14" fontId="61" fillId="0" borderId="0" xfId="6" applyNumberFormat="1" applyFont="1"/>
    <xf numFmtId="0" fontId="155" fillId="0" borderId="0" xfId="16081" applyFont="1"/>
    <xf numFmtId="0" fontId="160" fillId="2" borderId="0" xfId="16081" applyFont="1" applyFill="1"/>
    <xf numFmtId="0" fontId="5" fillId="2" borderId="0" xfId="16081" applyNumberFormat="1" applyFont="1" applyFill="1" applyBorder="1" applyAlignment="1">
      <alignment horizontal="left"/>
    </xf>
    <xf numFmtId="0" fontId="58" fillId="0" borderId="0" xfId="417" applyFont="1" applyBorder="1" applyAlignment="1">
      <alignment horizontal="center" vertical="center" wrapText="1"/>
    </xf>
    <xf numFmtId="173" fontId="65" fillId="0" borderId="0" xfId="6" applyNumberFormat="1" applyFont="1"/>
    <xf numFmtId="0" fontId="91" fillId="0" borderId="0" xfId="6" applyFont="1"/>
    <xf numFmtId="0" fontId="144" fillId="0" borderId="0" xfId="417" applyFont="1" applyAlignment="1">
      <alignment horizontal="justify" vertical="center"/>
    </xf>
    <xf numFmtId="0" fontId="69" fillId="0" borderId="0" xfId="5" applyFill="1" applyBorder="1" applyAlignment="1">
      <alignment vertical="center"/>
    </xf>
    <xf numFmtId="0" fontId="58" fillId="0" borderId="0" xfId="6" applyAlignment="1">
      <alignment vertical="center"/>
    </xf>
    <xf numFmtId="0" fontId="58" fillId="0" borderId="0" xfId="6" applyFont="1" applyAlignment="1">
      <alignment vertical="center"/>
    </xf>
    <xf numFmtId="0" fontId="58" fillId="0" borderId="0" xfId="13125" applyFont="1"/>
    <xf numFmtId="0" fontId="59" fillId="0" borderId="0" xfId="19" applyAlignment="1">
      <alignment vertical="center"/>
    </xf>
    <xf numFmtId="173" fontId="58" fillId="0" borderId="0" xfId="6" applyNumberFormat="1" applyAlignment="1">
      <alignment vertical="center"/>
    </xf>
    <xf numFmtId="173" fontId="58" fillId="0" borderId="0" xfId="6" applyNumberFormat="1" applyFill="1" applyAlignment="1">
      <alignment vertical="center"/>
    </xf>
    <xf numFmtId="0" fontId="58" fillId="0" borderId="0" xfId="6" applyFill="1" applyAlignment="1">
      <alignment vertical="center"/>
    </xf>
    <xf numFmtId="0" fontId="58" fillId="0" borderId="0" xfId="6" applyAlignment="1">
      <alignment horizontal="left" vertical="center"/>
    </xf>
    <xf numFmtId="0" fontId="65" fillId="0" borderId="0" xfId="6" applyFont="1" applyFill="1" applyAlignment="1">
      <alignment vertical="center"/>
    </xf>
    <xf numFmtId="0" fontId="63" fillId="0" borderId="0" xfId="6" applyFont="1" applyFill="1" applyAlignment="1">
      <alignment vertical="center"/>
    </xf>
    <xf numFmtId="0" fontId="63" fillId="0" borderId="0" xfId="417" applyFont="1" applyFill="1"/>
    <xf numFmtId="0" fontId="61" fillId="0" borderId="0" xfId="6" applyFont="1" applyFill="1" applyAlignment="1">
      <alignment vertical="center"/>
    </xf>
    <xf numFmtId="0" fontId="61" fillId="0" borderId="0" xfId="6" applyFont="1" applyAlignment="1">
      <alignment vertical="center"/>
    </xf>
    <xf numFmtId="0" fontId="91" fillId="0" borderId="0" xfId="6" applyFont="1" applyFill="1" applyAlignment="1">
      <alignment vertical="center"/>
    </xf>
    <xf numFmtId="0" fontId="58" fillId="0" borderId="0" xfId="6" applyFont="1" applyFill="1" applyAlignment="1">
      <alignment vertical="center"/>
    </xf>
    <xf numFmtId="0" fontId="65" fillId="0" borderId="0" xfId="6" applyFont="1" applyAlignment="1">
      <alignment vertical="center"/>
    </xf>
    <xf numFmtId="0" fontId="156" fillId="0" borderId="0" xfId="5" applyFont="1" applyFill="1" applyBorder="1" applyAlignment="1">
      <alignment vertical="center"/>
    </xf>
    <xf numFmtId="0" fontId="58" fillId="0" borderId="0" xfId="417" applyFont="1" applyBorder="1" applyAlignment="1"/>
    <xf numFmtId="0" fontId="58" fillId="0" borderId="0" xfId="417" applyFont="1" applyBorder="1" applyAlignment="1">
      <alignment horizontal="center" vertical="center"/>
    </xf>
    <xf numFmtId="0" fontId="58" fillId="0" borderId="0" xfId="417" applyFont="1" applyAlignment="1"/>
    <xf numFmtId="0" fontId="58" fillId="0" borderId="0" xfId="16083" applyFont="1" applyFill="1" applyAlignment="1">
      <alignment vertical="center"/>
    </xf>
    <xf numFmtId="0" fontId="58" fillId="0" borderId="0" xfId="13125" applyFont="1" applyFill="1"/>
    <xf numFmtId="0" fontId="63" fillId="0" borderId="0" xfId="16083" applyFont="1" applyFill="1" applyAlignment="1">
      <alignment vertical="center"/>
    </xf>
    <xf numFmtId="0" fontId="58" fillId="0" borderId="0" xfId="16083" applyFont="1" applyFill="1" applyBorder="1" applyAlignment="1">
      <alignment vertical="center"/>
    </xf>
    <xf numFmtId="0" fontId="58" fillId="0" borderId="0" xfId="6" applyFont="1" applyBorder="1" applyAlignment="1">
      <alignment horizontal="center" vertical="center"/>
    </xf>
    <xf numFmtId="0" fontId="58" fillId="0" borderId="0" xfId="16083" applyFont="1" applyFill="1" applyAlignment="1">
      <alignment horizontal="center" vertical="center"/>
    </xf>
    <xf numFmtId="0" fontId="73" fillId="0" borderId="0" xfId="13125" applyFont="1" applyAlignment="1">
      <alignment horizontal="left" vertical="center" readingOrder="1"/>
    </xf>
    <xf numFmtId="0" fontId="58" fillId="0" borderId="0" xfId="16084" applyFont="1" applyAlignment="1">
      <alignment vertical="center"/>
    </xf>
    <xf numFmtId="0" fontId="58" fillId="0" borderId="0" xfId="16085" applyFont="1" applyFill="1"/>
    <xf numFmtId="173" fontId="58" fillId="0" borderId="0" xfId="16083" applyNumberFormat="1" applyFont="1" applyFill="1" applyBorder="1" applyAlignment="1">
      <alignment vertical="center"/>
    </xf>
    <xf numFmtId="173" fontId="58" fillId="0" borderId="0" xfId="16083" applyNumberFormat="1" applyFont="1" applyFill="1" applyAlignment="1">
      <alignment vertical="center"/>
    </xf>
    <xf numFmtId="0" fontId="62" fillId="0" borderId="0" xfId="16084" applyFont="1" applyFill="1" applyAlignment="1">
      <alignment vertical="center"/>
    </xf>
    <xf numFmtId="0" fontId="58" fillId="0" borderId="0" xfId="417" applyFont="1" applyAlignment="1">
      <alignment vertical="center"/>
    </xf>
    <xf numFmtId="0" fontId="58" fillId="0" borderId="0" xfId="16083" applyFont="1" applyFill="1" applyBorder="1" applyAlignment="1">
      <alignment vertical="center" wrapText="1"/>
    </xf>
    <xf numFmtId="0" fontId="58" fillId="0" borderId="0" xfId="417" applyFont="1" applyAlignment="1">
      <alignment vertical="center" wrapText="1"/>
    </xf>
    <xf numFmtId="0" fontId="91" fillId="0" borderId="0" xfId="16083" applyFont="1" applyFill="1" applyAlignment="1">
      <alignment vertical="center"/>
    </xf>
    <xf numFmtId="0" fontId="65" fillId="0" borderId="0" xfId="16083" applyFont="1" applyFill="1" applyAlignment="1">
      <alignment vertical="center"/>
    </xf>
    <xf numFmtId="0" fontId="61" fillId="0" borderId="0" xfId="16083" applyFont="1" applyFill="1" applyAlignment="1">
      <alignment vertical="center"/>
    </xf>
    <xf numFmtId="173" fontId="61" fillId="0" borderId="0" xfId="16083" applyNumberFormat="1" applyFont="1" applyFill="1" applyAlignment="1">
      <alignment vertical="center"/>
    </xf>
    <xf numFmtId="0" fontId="61" fillId="0" borderId="0" xfId="16083" applyFont="1" applyFill="1" applyAlignment="1">
      <alignment vertical="center" wrapText="1"/>
    </xf>
    <xf numFmtId="0" fontId="63" fillId="0" borderId="0" xfId="19" applyFont="1" applyFill="1" applyAlignment="1">
      <alignment vertical="center"/>
    </xf>
    <xf numFmtId="173" fontId="58" fillId="0" borderId="0" xfId="6" applyNumberFormat="1" applyFont="1" applyAlignment="1">
      <alignment vertical="center"/>
    </xf>
    <xf numFmtId="173" fontId="381" fillId="0" borderId="0" xfId="6" applyNumberFormat="1" applyFont="1" applyAlignment="1">
      <alignment vertical="center"/>
    </xf>
    <xf numFmtId="0" fontId="381" fillId="0" borderId="0" xfId="6" applyFont="1" applyAlignment="1">
      <alignment vertical="center"/>
    </xf>
    <xf numFmtId="0" fontId="146" fillId="0" borderId="0" xfId="417" applyFont="1" applyAlignment="1">
      <alignment horizontal="justify" vertical="center"/>
    </xf>
    <xf numFmtId="173" fontId="59" fillId="0" borderId="0" xfId="421" applyNumberFormat="1" applyBorder="1" applyAlignment="1">
      <alignment horizontal="center" vertical="center"/>
    </xf>
    <xf numFmtId="49" fontId="59" fillId="0" borderId="0" xfId="421" applyNumberFormat="1" applyBorder="1" applyAlignment="1">
      <alignment horizontal="center" vertical="center"/>
    </xf>
    <xf numFmtId="0" fontId="59" fillId="0" borderId="0" xfId="421" applyBorder="1" applyAlignment="1">
      <alignment horizontal="center" vertical="center"/>
    </xf>
    <xf numFmtId="173" fontId="382" fillId="0" borderId="0" xfId="421" applyNumberFormat="1" applyFont="1" applyBorder="1" applyAlignment="1">
      <alignment horizontal="center" vertical="center"/>
    </xf>
    <xf numFmtId="173" fontId="383" fillId="0" borderId="0" xfId="421" applyNumberFormat="1" applyFont="1" applyBorder="1" applyAlignment="1">
      <alignment horizontal="center" vertical="center"/>
    </xf>
    <xf numFmtId="0" fontId="59" fillId="0" borderId="0" xfId="421" applyFill="1" applyBorder="1" applyAlignment="1">
      <alignment horizontal="center" vertical="center"/>
    </xf>
    <xf numFmtId="173" fontId="59" fillId="0" borderId="0" xfId="421" applyNumberFormat="1" applyFill="1" applyBorder="1" applyAlignment="1">
      <alignment horizontal="center" vertical="center"/>
    </xf>
    <xf numFmtId="0" fontId="382" fillId="0" borderId="0" xfId="421" applyFont="1" applyBorder="1" applyAlignment="1">
      <alignment horizontal="center" vertical="center"/>
    </xf>
    <xf numFmtId="0" fontId="383" fillId="0" borderId="0" xfId="421" applyFont="1" applyBorder="1" applyAlignment="1">
      <alignment horizontal="center" vertical="center"/>
    </xf>
    <xf numFmtId="173" fontId="383" fillId="0" borderId="0" xfId="421" applyNumberFormat="1" applyFont="1" applyFill="1" applyBorder="1" applyAlignment="1">
      <alignment horizontal="center" vertical="center"/>
    </xf>
    <xf numFmtId="0" fontId="58" fillId="0" borderId="0" xfId="13125"/>
    <xf numFmtId="0" fontId="384" fillId="0" borderId="0" xfId="417" applyFont="1"/>
    <xf numFmtId="0" fontId="65" fillId="0" borderId="0" xfId="16084" applyFont="1" applyAlignment="1">
      <alignment vertical="center"/>
    </xf>
    <xf numFmtId="0" fontId="385" fillId="0" borderId="0" xfId="417" applyFont="1"/>
    <xf numFmtId="0" fontId="63" fillId="0" borderId="0" xfId="16084" applyFont="1" applyAlignment="1">
      <alignment vertical="center"/>
    </xf>
    <xf numFmtId="0" fontId="61" fillId="0" borderId="0" xfId="6" applyFont="1" applyAlignment="1">
      <alignment horizontal="left" vertical="center"/>
    </xf>
    <xf numFmtId="0" fontId="59" fillId="0" borderId="0" xfId="2" applyAlignment="1">
      <alignment horizontal="center" vertical="center"/>
    </xf>
    <xf numFmtId="0" fontId="59" fillId="2" borderId="0" xfId="2" applyFill="1" applyAlignment="1">
      <alignment horizontal="center" vertical="center"/>
    </xf>
    <xf numFmtId="0" fontId="155" fillId="0" borderId="0" xfId="13125" applyFont="1"/>
    <xf numFmtId="173" fontId="63" fillId="0" borderId="0" xfId="16083" applyNumberFormat="1" applyFont="1" applyFill="1" applyAlignment="1">
      <alignment vertical="center"/>
    </xf>
    <xf numFmtId="173" fontId="63" fillId="0" borderId="0" xfId="16083" applyNumberFormat="1" applyFont="1" applyFill="1" applyAlignment="1">
      <alignment horizontal="center" vertical="center"/>
    </xf>
    <xf numFmtId="0" fontId="61" fillId="0" borderId="0" xfId="13125" applyFont="1"/>
    <xf numFmtId="0" fontId="63" fillId="2" borderId="0" xfId="16083" applyFont="1" applyFill="1" applyAlignment="1">
      <alignment vertical="center"/>
    </xf>
    <xf numFmtId="0" fontId="63" fillId="0" borderId="0" xfId="16083" applyFont="1" applyFill="1" applyAlignment="1">
      <alignment horizontal="center" vertical="center"/>
    </xf>
    <xf numFmtId="0" fontId="59" fillId="0" borderId="0" xfId="421" applyFill="1" applyBorder="1"/>
    <xf numFmtId="173" fontId="58" fillId="2" borderId="0" xfId="16083" applyNumberFormat="1" applyFont="1" applyFill="1" applyBorder="1" applyAlignment="1">
      <alignment vertical="center"/>
    </xf>
    <xf numFmtId="0" fontId="91" fillId="0" borderId="0" xfId="417" applyFont="1"/>
    <xf numFmtId="173" fontId="58" fillId="2" borderId="0" xfId="16083" applyNumberFormat="1" applyFont="1" applyFill="1" applyAlignment="1">
      <alignment vertical="center"/>
    </xf>
    <xf numFmtId="0" fontId="91" fillId="0" borderId="0" xfId="417" applyFont="1" applyFill="1"/>
    <xf numFmtId="0" fontId="61" fillId="0" borderId="0" xfId="417" applyFont="1" applyAlignment="1"/>
    <xf numFmtId="0" fontId="58" fillId="2" borderId="0" xfId="16083" applyFont="1" applyFill="1" applyAlignment="1">
      <alignment vertical="center"/>
    </xf>
    <xf numFmtId="0" fontId="58" fillId="0" borderId="0" xfId="16083" applyFont="1" applyFill="1" applyAlignment="1">
      <alignment vertical="center" wrapText="1"/>
    </xf>
    <xf numFmtId="0" fontId="58" fillId="0" borderId="0" xfId="16084" applyFont="1"/>
    <xf numFmtId="0" fontId="63" fillId="0" borderId="0" xfId="16084" applyFont="1"/>
    <xf numFmtId="0" fontId="146" fillId="0" borderId="0" xfId="13125" applyFont="1"/>
    <xf numFmtId="49" fontId="63" fillId="0" borderId="0" xfId="16084" applyNumberFormat="1" applyFont="1"/>
    <xf numFmtId="173" fontId="58" fillId="0" borderId="0" xfId="16084" applyNumberFormat="1" applyFont="1"/>
    <xf numFmtId="173" fontId="63" fillId="0" borderId="0" xfId="16084" applyNumberFormat="1" applyFont="1"/>
    <xf numFmtId="173" fontId="61" fillId="0" borderId="0" xfId="16084" applyNumberFormat="1" applyFont="1"/>
    <xf numFmtId="251" fontId="63" fillId="0" borderId="0" xfId="16084" applyNumberFormat="1" applyFont="1"/>
    <xf numFmtId="173" fontId="58" fillId="0" borderId="0" xfId="16084" applyNumberFormat="1" applyFont="1" applyFill="1"/>
    <xf numFmtId="173" fontId="63" fillId="0" borderId="0" xfId="16084" applyNumberFormat="1" applyFont="1" applyFill="1"/>
    <xf numFmtId="1" fontId="63" fillId="0" borderId="0" xfId="16084" applyNumberFormat="1" applyFont="1"/>
    <xf numFmtId="182" fontId="63" fillId="0" borderId="0" xfId="16084" applyNumberFormat="1" applyFont="1"/>
    <xf numFmtId="173" fontId="63" fillId="0" borderId="0" xfId="16084" applyNumberFormat="1" applyFont="1" applyBorder="1"/>
    <xf numFmtId="0" fontId="63" fillId="0" borderId="0" xfId="16084" applyFont="1" applyBorder="1"/>
    <xf numFmtId="49" fontId="63" fillId="0" borderId="0" xfId="16084" applyNumberFormat="1" applyFont="1" applyBorder="1"/>
    <xf numFmtId="4" fontId="386" fillId="0" borderId="0" xfId="16084" applyNumberFormat="1" applyFont="1" applyFill="1" applyBorder="1" applyAlignment="1">
      <alignment horizontal="right"/>
    </xf>
    <xf numFmtId="0" fontId="58" fillId="0" borderId="0" xfId="16084" applyFont="1" applyBorder="1"/>
    <xf numFmtId="0" fontId="61" fillId="0" borderId="0" xfId="16084" applyFont="1"/>
    <xf numFmtId="49" fontId="61" fillId="0" borderId="0" xfId="16084" applyNumberFormat="1" applyFont="1"/>
    <xf numFmtId="0" fontId="388" fillId="0" borderId="0" xfId="16084" applyFont="1" applyAlignment="1">
      <alignment horizontal="left" vertical="center" wrapText="1" indent="1"/>
    </xf>
    <xf numFmtId="0" fontId="65" fillId="0" borderId="0" xfId="16084" applyFont="1"/>
    <xf numFmtId="0" fontId="389" fillId="0" borderId="0" xfId="5" applyFont="1" applyFill="1" applyBorder="1" applyAlignment="1">
      <alignment vertical="center"/>
    </xf>
    <xf numFmtId="0" fontId="143" fillId="0" borderId="0" xfId="417" applyFont="1"/>
    <xf numFmtId="0" fontId="143" fillId="0" borderId="0" xfId="468" applyFont="1"/>
    <xf numFmtId="0" fontId="143" fillId="0" borderId="0" xfId="468" applyFont="1" applyFill="1"/>
    <xf numFmtId="0" fontId="390" fillId="0" borderId="0" xfId="13125" applyFont="1" applyAlignment="1">
      <alignment horizontal="justify" vertical="center"/>
    </xf>
    <xf numFmtId="0" fontId="143" fillId="0" borderId="0" xfId="13125" applyFont="1"/>
    <xf numFmtId="0" fontId="142" fillId="0" borderId="0" xfId="468"/>
    <xf numFmtId="0" fontId="66" fillId="0" borderId="64" xfId="468" applyFont="1" applyFill="1" applyBorder="1" applyAlignment="1">
      <alignment horizontal="center" vertical="center"/>
    </xf>
    <xf numFmtId="0" fontId="161" fillId="0" borderId="0" xfId="468" applyFont="1" applyFill="1" applyBorder="1" applyAlignment="1">
      <alignment horizontal="center" vertical="center"/>
    </xf>
    <xf numFmtId="0" fontId="142" fillId="0" borderId="0" xfId="468" applyFill="1"/>
    <xf numFmtId="0" fontId="66" fillId="0" borderId="67" xfId="468" applyFont="1" applyFill="1" applyBorder="1" applyAlignment="1">
      <alignment horizontal="center" vertical="center"/>
    </xf>
    <xf numFmtId="0" fontId="66" fillId="0" borderId="66" xfId="468" applyFont="1" applyFill="1" applyBorder="1" applyAlignment="1">
      <alignment horizontal="center" vertical="center" wrapText="1"/>
    </xf>
    <xf numFmtId="0" fontId="66" fillId="0" borderId="0" xfId="468" applyFont="1" applyFill="1" applyBorder="1" applyAlignment="1">
      <alignment horizontal="center" vertical="center"/>
    </xf>
    <xf numFmtId="0" fontId="66" fillId="0" borderId="68" xfId="468" applyFont="1" applyFill="1" applyBorder="1" applyAlignment="1">
      <alignment horizontal="center" vertical="center"/>
    </xf>
    <xf numFmtId="0" fontId="66" fillId="0" borderId="68" xfId="468" applyFont="1" applyFill="1" applyBorder="1" applyAlignment="1">
      <alignment vertical="center"/>
    </xf>
    <xf numFmtId="0" fontId="66" fillId="0" borderId="0" xfId="468" applyFont="1" applyFill="1" applyBorder="1" applyAlignment="1">
      <alignment horizontal="center" vertical="center" wrapText="1"/>
    </xf>
    <xf numFmtId="0" fontId="66" fillId="0" borderId="65" xfId="468" applyFont="1" applyFill="1" applyBorder="1" applyAlignment="1">
      <alignment horizontal="center" vertical="center" wrapText="1"/>
    </xf>
    <xf numFmtId="0" fontId="142" fillId="0" borderId="0" xfId="468" applyFont="1"/>
    <xf numFmtId="0" fontId="66" fillId="0" borderId="0" xfId="468" applyFont="1" applyFill="1" applyBorder="1" applyAlignment="1">
      <alignment vertical="center"/>
    </xf>
    <xf numFmtId="0" fontId="391" fillId="0" borderId="68" xfId="13125" applyFont="1" applyBorder="1" applyAlignment="1">
      <alignment horizontal="center" vertical="center" wrapText="1"/>
    </xf>
    <xf numFmtId="0" fontId="391" fillId="0" borderId="68" xfId="13125" applyFont="1" applyBorder="1" applyAlignment="1">
      <alignment horizontal="center" vertical="center"/>
    </xf>
    <xf numFmtId="0" fontId="391" fillId="0" borderId="0" xfId="13125" applyFont="1" applyBorder="1" applyAlignment="1">
      <alignment horizontal="center" vertical="center" wrapText="1"/>
    </xf>
    <xf numFmtId="173" fontId="161" fillId="0" borderId="0" xfId="468" applyNumberFormat="1" applyFont="1" applyFill="1" applyBorder="1" applyAlignment="1">
      <alignment horizontal="center" vertical="center"/>
    </xf>
    <xf numFmtId="173" fontId="161" fillId="0" borderId="0" xfId="468" applyNumberFormat="1" applyFont="1" applyFill="1" applyAlignment="1">
      <alignment horizontal="center" vertical="center"/>
    </xf>
    <xf numFmtId="0" fontId="142" fillId="0" borderId="0" xfId="468" applyFont="1" applyFill="1"/>
    <xf numFmtId="0" fontId="66" fillId="0" borderId="0" xfId="468" applyFont="1" applyFill="1" applyBorder="1" applyAlignment="1">
      <alignment horizontal="left" vertical="center"/>
    </xf>
    <xf numFmtId="0" fontId="66" fillId="0" borderId="0" xfId="468" applyFont="1" applyFill="1" applyBorder="1" applyAlignment="1">
      <alignment horizontal="left" vertical="center" wrapText="1"/>
    </xf>
    <xf numFmtId="0" fontId="66" fillId="0" borderId="67" xfId="468" applyFont="1" applyFill="1" applyBorder="1" applyAlignment="1">
      <alignment horizontal="left" vertical="center" wrapText="1"/>
    </xf>
    <xf numFmtId="0" fontId="391" fillId="0" borderId="69" xfId="13125" applyFont="1" applyBorder="1" applyAlignment="1">
      <alignment horizontal="center" vertical="center" wrapText="1"/>
    </xf>
    <xf numFmtId="0" fontId="391" fillId="0" borderId="67" xfId="13125" applyFont="1" applyBorder="1" applyAlignment="1">
      <alignment horizontal="center" vertical="center" wrapText="1"/>
    </xf>
    <xf numFmtId="0" fontId="395" fillId="2" borderId="0" xfId="468" applyFont="1" applyFill="1" applyBorder="1"/>
    <xf numFmtId="0" fontId="395" fillId="0" borderId="0" xfId="16086" applyFont="1" applyFill="1" applyBorder="1"/>
    <xf numFmtId="173" fontId="395" fillId="2" borderId="0" xfId="468" applyNumberFormat="1" applyFont="1" applyFill="1" applyBorder="1" applyAlignment="1">
      <alignment horizontal="center" vertical="center"/>
    </xf>
    <xf numFmtId="173" fontId="396" fillId="0" borderId="0" xfId="468" applyNumberFormat="1" applyFont="1" applyFill="1" applyBorder="1" applyAlignment="1">
      <alignment horizontal="center" vertical="center"/>
    </xf>
    <xf numFmtId="0" fontId="102" fillId="0" borderId="0" xfId="468" applyFont="1"/>
    <xf numFmtId="173" fontId="397" fillId="0" borderId="0" xfId="468" applyNumberFormat="1" applyFont="1" applyFill="1" applyBorder="1"/>
    <xf numFmtId="0" fontId="143" fillId="0" borderId="0" xfId="468" applyFont="1" applyBorder="1"/>
    <xf numFmtId="0" fontId="102" fillId="0" borderId="0" xfId="468" applyFont="1" applyFill="1" applyBorder="1"/>
    <xf numFmtId="173" fontId="102" fillId="0" borderId="0" xfId="468" applyNumberFormat="1" applyFont="1" applyFill="1" applyBorder="1"/>
    <xf numFmtId="173" fontId="398" fillId="0" borderId="0" xfId="468" applyNumberFormat="1" applyFont="1" applyFill="1" applyBorder="1"/>
    <xf numFmtId="0" fontId="399" fillId="0" borderId="0" xfId="13125" applyFont="1" applyFill="1" applyBorder="1" applyAlignment="1">
      <alignment horizontal="center" vertical="center"/>
    </xf>
    <xf numFmtId="0" fontId="400" fillId="0" borderId="0" xfId="13125" applyFont="1" applyFill="1" applyBorder="1" applyAlignment="1">
      <alignment horizontal="left" vertical="center"/>
    </xf>
    <xf numFmtId="0" fontId="399" fillId="0" borderId="0" xfId="13125" applyFont="1" applyFill="1" applyBorder="1" applyAlignment="1">
      <alignment horizontal="left" vertical="center"/>
    </xf>
    <xf numFmtId="0" fontId="399" fillId="0" borderId="0" xfId="13125" applyFont="1" applyFill="1" applyBorder="1" applyAlignment="1">
      <alignment horizontal="left" vertical="center" wrapText="1"/>
    </xf>
    <xf numFmtId="0" fontId="391" fillId="0" borderId="0" xfId="13125" applyFont="1" applyBorder="1" applyAlignment="1">
      <alignment horizontal="justify" vertical="center" wrapText="1"/>
    </xf>
    <xf numFmtId="0" fontId="391" fillId="0" borderId="0" xfId="13125" applyFont="1" applyBorder="1" applyAlignment="1">
      <alignment horizontal="center" vertical="center"/>
    </xf>
    <xf numFmtId="0" fontId="401" fillId="0" borderId="0" xfId="13125" applyFont="1" applyFill="1" applyBorder="1" applyAlignment="1">
      <alignment horizontal="left" vertical="center"/>
    </xf>
    <xf numFmtId="0" fontId="143" fillId="0" borderId="0" xfId="468" applyFont="1" applyFill="1" applyBorder="1"/>
    <xf numFmtId="0" fontId="393" fillId="0" borderId="0" xfId="13125" applyFont="1" applyBorder="1" applyAlignment="1">
      <alignment horizontal="center" vertical="center"/>
    </xf>
    <xf numFmtId="0" fontId="394" fillId="0" borderId="0" xfId="13125" applyFont="1" applyBorder="1" applyAlignment="1">
      <alignment horizontal="justify" vertical="center"/>
    </xf>
    <xf numFmtId="0" fontId="58" fillId="0" borderId="0" xfId="13125" applyBorder="1"/>
    <xf numFmtId="173" fontId="143" fillId="0" borderId="0" xfId="468" applyNumberFormat="1" applyFont="1"/>
    <xf numFmtId="173" fontId="58" fillId="0" borderId="0" xfId="16085" applyNumberFormat="1" applyFont="1" applyFill="1"/>
    <xf numFmtId="0" fontId="65" fillId="0" borderId="0" xfId="16085" applyFont="1" applyFill="1"/>
    <xf numFmtId="2" fontId="58" fillId="0" borderId="0" xfId="16085" applyNumberFormat="1" applyFont="1" applyFill="1"/>
    <xf numFmtId="173" fontId="65" fillId="0" borderId="0" xfId="16085" applyNumberFormat="1" applyFont="1" applyFill="1"/>
    <xf numFmtId="2" fontId="65" fillId="0" borderId="0" xfId="16085" applyNumberFormat="1" applyFont="1" applyFill="1"/>
    <xf numFmtId="2" fontId="63" fillId="0" borderId="0" xfId="16085" applyNumberFormat="1" applyFont="1" applyFill="1"/>
    <xf numFmtId="0" fontId="63" fillId="0" borderId="0" xfId="16085" applyFont="1" applyFill="1"/>
    <xf numFmtId="0" fontId="63" fillId="2" borderId="0" xfId="468" applyFont="1" applyFill="1" applyBorder="1" applyAlignment="1">
      <alignment vertical="center"/>
    </xf>
    <xf numFmtId="173" fontId="58" fillId="0" borderId="0" xfId="468" applyNumberFormat="1" applyFont="1" applyAlignment="1">
      <alignment vertical="center"/>
    </xf>
    <xf numFmtId="0" fontId="63" fillId="2" borderId="0" xfId="468" applyFont="1" applyFill="1" applyBorder="1" applyAlignment="1">
      <alignment horizontal="left" vertical="center" wrapText="1"/>
    </xf>
    <xf numFmtId="0" fontId="58" fillId="0" borderId="0" xfId="13125" applyAlignment="1"/>
    <xf numFmtId="0" fontId="76" fillId="0" borderId="0" xfId="13125" applyFont="1"/>
    <xf numFmtId="1" fontId="63" fillId="0" borderId="0" xfId="16084" applyNumberFormat="1" applyFont="1" applyAlignment="1">
      <alignment horizontal="center" vertical="center"/>
    </xf>
    <xf numFmtId="1" fontId="58" fillId="0" borderId="0" xfId="13125" applyNumberFormat="1" applyFont="1" applyAlignment="1">
      <alignment horizontal="center" vertical="center"/>
    </xf>
    <xf numFmtId="0" fontId="58" fillId="0" borderId="0" xfId="16084" applyFont="1" applyAlignment="1">
      <alignment horizontal="center" vertical="center" wrapText="1"/>
    </xf>
    <xf numFmtId="173" fontId="63" fillId="0" borderId="0" xfId="16084" applyNumberFormat="1" applyFont="1" applyAlignment="1">
      <alignment horizontal="center" vertical="center"/>
    </xf>
    <xf numFmtId="173" fontId="63" fillId="0" borderId="0" xfId="13125" applyNumberFormat="1" applyFont="1" applyAlignment="1">
      <alignment horizontal="center" vertical="center"/>
    </xf>
    <xf numFmtId="0" fontId="58" fillId="0" borderId="0" xfId="13125" applyFont="1" applyAlignment="1">
      <alignment horizontal="left" vertical="center"/>
    </xf>
    <xf numFmtId="49" fontId="58" fillId="0" borderId="0" xfId="16084" applyNumberFormat="1" applyFont="1"/>
    <xf numFmtId="0" fontId="66" fillId="79" borderId="70" xfId="468" applyFont="1" applyFill="1" applyBorder="1" applyAlignment="1">
      <alignment vertical="center"/>
    </xf>
    <xf numFmtId="0" fontId="66" fillId="79" borderId="67" xfId="468" applyFont="1" applyFill="1" applyBorder="1" applyAlignment="1">
      <alignment horizontal="center" vertical="center"/>
    </xf>
    <xf numFmtId="0" fontId="66" fillId="79" borderId="67" xfId="468" applyFont="1" applyFill="1" applyBorder="1" applyAlignment="1">
      <alignment horizontal="center" vertical="center" wrapText="1"/>
    </xf>
    <xf numFmtId="0" fontId="66" fillId="79" borderId="74" xfId="468" applyFont="1" applyFill="1" applyBorder="1" applyAlignment="1">
      <alignment horizontal="center" vertical="center" wrapText="1"/>
    </xf>
    <xf numFmtId="0" fontId="66" fillId="79" borderId="75" xfId="468" applyFont="1" applyFill="1" applyBorder="1" applyAlignment="1">
      <alignment horizontal="center" vertical="center" wrapText="1"/>
    </xf>
    <xf numFmtId="0" fontId="66" fillId="79" borderId="75" xfId="468" applyFont="1" applyFill="1" applyBorder="1" applyAlignment="1">
      <alignment horizontal="center" vertical="center"/>
    </xf>
    <xf numFmtId="0" fontId="66" fillId="79" borderId="0" xfId="468" applyFont="1" applyFill="1" applyBorder="1" applyAlignment="1">
      <alignment horizontal="center" vertical="center"/>
    </xf>
    <xf numFmtId="0" fontId="66" fillId="79" borderId="74" xfId="468" applyFont="1" applyFill="1" applyBorder="1" applyAlignment="1">
      <alignment horizontal="center" vertical="center"/>
    </xf>
    <xf numFmtId="0" fontId="66" fillId="79" borderId="66" xfId="468" applyFont="1" applyFill="1" applyBorder="1" applyAlignment="1">
      <alignment horizontal="center" vertical="center" wrapText="1"/>
    </xf>
    <xf numFmtId="0" fontId="66" fillId="79" borderId="71" xfId="468" applyFont="1" applyFill="1" applyBorder="1" applyAlignment="1">
      <alignment horizontal="center" vertical="center" wrapText="1"/>
    </xf>
    <xf numFmtId="0" fontId="66" fillId="79" borderId="72" xfId="468" applyFont="1" applyFill="1" applyBorder="1" applyAlignment="1">
      <alignment horizontal="center" vertical="center" wrapText="1"/>
    </xf>
    <xf numFmtId="0" fontId="401" fillId="2" borderId="0" xfId="468" applyFont="1" applyFill="1" applyBorder="1"/>
    <xf numFmtId="173" fontId="401" fillId="2" borderId="0" xfId="468" applyNumberFormat="1" applyFont="1" applyFill="1" applyBorder="1" applyAlignment="1">
      <alignment horizontal="center" vertical="center"/>
    </xf>
    <xf numFmtId="173" fontId="401" fillId="2" borderId="76" xfId="468" applyNumberFormat="1" applyFont="1" applyFill="1" applyBorder="1" applyAlignment="1">
      <alignment horizontal="center" vertical="center"/>
    </xf>
    <xf numFmtId="173" fontId="401" fillId="2" borderId="77" xfId="468" applyNumberFormat="1" applyFont="1" applyFill="1" applyBorder="1" applyAlignment="1">
      <alignment horizontal="center" vertical="center"/>
    </xf>
    <xf numFmtId="173" fontId="403" fillId="0" borderId="0" xfId="468" applyNumberFormat="1" applyFont="1" applyFill="1" applyAlignment="1">
      <alignment horizontal="center" vertical="center"/>
    </xf>
    <xf numFmtId="0" fontId="66" fillId="2" borderId="0" xfId="468" applyFont="1" applyFill="1" applyBorder="1" applyAlignment="1">
      <alignment horizontal="left" indent="1"/>
    </xf>
    <xf numFmtId="173" fontId="66" fillId="2" borderId="0" xfId="468" applyNumberFormat="1" applyFont="1" applyFill="1" applyBorder="1" applyAlignment="1">
      <alignment horizontal="center" vertical="center"/>
    </xf>
    <xf numFmtId="173" fontId="66" fillId="2" borderId="76" xfId="468" applyNumberFormat="1" applyFont="1" applyFill="1" applyBorder="1" applyAlignment="1">
      <alignment horizontal="center" vertical="center"/>
    </xf>
    <xf numFmtId="173" fontId="66" fillId="2" borderId="77" xfId="468" applyNumberFormat="1" applyFont="1" applyFill="1" applyBorder="1" applyAlignment="1">
      <alignment horizontal="center" vertical="center"/>
    </xf>
    <xf numFmtId="0" fontId="66" fillId="2" borderId="0" xfId="468" applyFont="1" applyFill="1" applyBorder="1" applyAlignment="1">
      <alignment horizontal="left" vertical="center" wrapText="1" indent="2"/>
    </xf>
    <xf numFmtId="0" fontId="66" fillId="2" borderId="0" xfId="468" applyFont="1" applyFill="1" applyBorder="1" applyAlignment="1">
      <alignment horizontal="left" vertical="center" wrapText="1" indent="3"/>
    </xf>
    <xf numFmtId="0" fontId="66" fillId="2" borderId="0" xfId="468" applyFont="1" applyFill="1" applyBorder="1" applyAlignment="1">
      <alignment horizontal="left" wrapText="1" indent="1"/>
    </xf>
    <xf numFmtId="0" fontId="401" fillId="2" borderId="78" xfId="468" applyFont="1" applyFill="1" applyBorder="1"/>
    <xf numFmtId="173" fontId="401" fillId="2" borderId="78" xfId="468" applyNumberFormat="1" applyFont="1" applyFill="1" applyBorder="1" applyAlignment="1">
      <alignment horizontal="center" vertical="center"/>
    </xf>
    <xf numFmtId="173" fontId="401" fillId="2" borderId="79" xfId="468" applyNumberFormat="1" applyFont="1" applyFill="1" applyBorder="1" applyAlignment="1">
      <alignment horizontal="center" vertical="center"/>
    </xf>
    <xf numFmtId="173" fontId="401" fillId="2" borderId="80" xfId="468" applyNumberFormat="1" applyFont="1" applyFill="1" applyBorder="1" applyAlignment="1">
      <alignment horizontal="center" vertical="center"/>
    </xf>
    <xf numFmtId="173" fontId="403" fillId="0" borderId="0" xfId="468" applyNumberFormat="1" applyFont="1" applyFill="1" applyBorder="1" applyAlignment="1">
      <alignment horizontal="center" vertical="center"/>
    </xf>
    <xf numFmtId="0" fontId="147" fillId="0" borderId="0" xfId="417" applyFont="1" applyFill="1" applyBorder="1" applyAlignment="1">
      <alignment horizontal="left" vertical="center"/>
    </xf>
    <xf numFmtId="0" fontId="147" fillId="0" borderId="0" xfId="468" applyFont="1"/>
    <xf numFmtId="0" fontId="147" fillId="0" borderId="0" xfId="468" applyFont="1" applyFill="1" applyBorder="1"/>
    <xf numFmtId="173" fontId="147" fillId="0" borderId="0" xfId="468" applyNumberFormat="1" applyFont="1" applyFill="1" applyBorder="1"/>
    <xf numFmtId="173" fontId="143" fillId="0" borderId="0" xfId="468" applyNumberFormat="1" applyFont="1" applyFill="1" applyBorder="1"/>
    <xf numFmtId="173" fontId="397" fillId="0" borderId="0" xfId="468" applyNumberFormat="1" applyFont="1"/>
    <xf numFmtId="0" fontId="66" fillId="0" borderId="0" xfId="13125" applyFont="1" applyFill="1" applyBorder="1" applyAlignment="1">
      <alignment horizontal="center" vertical="center"/>
    </xf>
    <xf numFmtId="0" fontId="66" fillId="0" borderId="0" xfId="13125" applyFont="1" applyFill="1" applyBorder="1" applyAlignment="1">
      <alignment horizontal="left" vertical="center"/>
    </xf>
    <xf numFmtId="0" fontId="66" fillId="0" borderId="0" xfId="13125" applyFont="1" applyFill="1" applyBorder="1" applyAlignment="1">
      <alignment horizontal="left" vertical="center" wrapText="1"/>
    </xf>
    <xf numFmtId="0" fontId="404" fillId="2" borderId="0" xfId="434" applyFont="1" applyFill="1"/>
    <xf numFmtId="0" fontId="61" fillId="2" borderId="0" xfId="2" applyFont="1" applyFill="1"/>
    <xf numFmtId="2" fontId="58" fillId="2" borderId="0" xfId="434" applyNumberFormat="1" applyFont="1" applyFill="1"/>
    <xf numFmtId="0" fontId="2" fillId="0" borderId="0" xfId="16080" applyFont="1" applyFill="1"/>
    <xf numFmtId="0" fontId="61" fillId="0" borderId="0" xfId="6" applyFont="1" applyFill="1" applyAlignment="1">
      <alignment horizontal="left" vertical="center"/>
    </xf>
    <xf numFmtId="0" fontId="61" fillId="0" borderId="0" xfId="417" applyFont="1" applyAlignment="1">
      <alignment vertical="center"/>
    </xf>
    <xf numFmtId="0" fontId="61" fillId="0" borderId="0" xfId="6" applyFont="1" applyFill="1"/>
    <xf numFmtId="0" fontId="61" fillId="0" borderId="0" xfId="6" applyFont="1" applyFill="1" applyAlignment="1">
      <alignment horizontal="left" vertical="center" readingOrder="1"/>
    </xf>
    <xf numFmtId="0" fontId="61" fillId="0" borderId="0" xfId="13125" applyFont="1" applyFill="1"/>
    <xf numFmtId="0" fontId="58" fillId="0" borderId="0" xfId="417" applyFont="1" applyFill="1" applyAlignment="1"/>
    <xf numFmtId="0" fontId="58" fillId="0" borderId="0" xfId="6" applyFont="1" applyFill="1"/>
    <xf numFmtId="0" fontId="66" fillId="0" borderId="66" xfId="468" applyFont="1" applyFill="1" applyBorder="1" applyAlignment="1">
      <alignment vertical="center" wrapText="1"/>
    </xf>
    <xf numFmtId="0" fontId="66" fillId="0" borderId="64" xfId="468" applyFont="1" applyFill="1" applyBorder="1" applyAlignment="1">
      <alignment vertical="center"/>
    </xf>
    <xf numFmtId="0" fontId="66" fillId="0" borderId="67" xfId="468" applyFont="1" applyFill="1" applyBorder="1" applyAlignment="1">
      <alignment vertical="center"/>
    </xf>
    <xf numFmtId="0" fontId="61" fillId="0" borderId="0" xfId="16085" applyFont="1" applyFill="1"/>
    <xf numFmtId="0" fontId="152" fillId="0" borderId="0" xfId="13125" applyFont="1"/>
    <xf numFmtId="175" fontId="61" fillId="2" borderId="0" xfId="9" applyNumberFormat="1" applyFont="1" applyFill="1" applyBorder="1"/>
    <xf numFmtId="173" fontId="61" fillId="2" borderId="0" xfId="9" applyNumberFormat="1" applyFont="1" applyFill="1" applyBorder="1"/>
    <xf numFmtId="0" fontId="61" fillId="2" borderId="0" xfId="9" applyFont="1" applyFill="1" applyBorder="1" applyAlignment="1">
      <alignment horizontal="center"/>
    </xf>
    <xf numFmtId="175" fontId="61" fillId="2" borderId="0" xfId="9" quotePrefix="1" applyNumberFormat="1" applyFont="1" applyFill="1" applyBorder="1"/>
    <xf numFmtId="173" fontId="63" fillId="2" borderId="0" xfId="6" applyNumberFormat="1" applyFont="1" applyFill="1"/>
    <xf numFmtId="0" fontId="66" fillId="0" borderId="68" xfId="13125" applyFont="1" applyBorder="1" applyAlignment="1">
      <alignment horizontal="center" vertical="center"/>
    </xf>
    <xf numFmtId="0" fontId="66" fillId="0" borderId="69" xfId="13125" applyFont="1" applyBorder="1" applyAlignment="1">
      <alignment horizontal="center" vertical="center"/>
    </xf>
    <xf numFmtId="0" fontId="59" fillId="0" borderId="0" xfId="421" applyBorder="1" applyAlignment="1">
      <alignment vertical="center" wrapText="1"/>
    </xf>
    <xf numFmtId="0" fontId="59" fillId="0" borderId="0" xfId="421" applyBorder="1" applyAlignment="1">
      <alignment wrapText="1"/>
    </xf>
    <xf numFmtId="0" fontId="59" fillId="0" borderId="0" xfId="421" applyFill="1" applyBorder="1" applyAlignment="1">
      <alignment vertical="center" wrapText="1"/>
    </xf>
    <xf numFmtId="0" fontId="59" fillId="0" borderId="0" xfId="421" applyBorder="1" applyAlignment="1">
      <alignment vertical="center"/>
    </xf>
    <xf numFmtId="0" fontId="58" fillId="0" borderId="0" xfId="417" applyFont="1" applyBorder="1" applyAlignment="1">
      <alignment vertical="center"/>
    </xf>
    <xf numFmtId="0" fontId="58" fillId="0" borderId="0" xfId="6" applyFont="1" applyAlignment="1">
      <alignment vertical="center" wrapText="1"/>
    </xf>
    <xf numFmtId="0" fontId="58" fillId="0" borderId="0" xfId="13125" applyAlignment="1">
      <alignment wrapText="1"/>
    </xf>
    <xf numFmtId="0" fontId="65" fillId="0" borderId="0" xfId="3" applyFont="1" applyFill="1"/>
    <xf numFmtId="0" fontId="1" fillId="0" borderId="0" xfId="16080" applyFont="1" applyFill="1"/>
    <xf numFmtId="0" fontId="58" fillId="0" borderId="0" xfId="6" applyAlignment="1">
      <alignment wrapText="1"/>
    </xf>
    <xf numFmtId="0" fontId="58" fillId="0" borderId="0" xfId="2" applyFont="1" applyBorder="1" applyAlignment="1">
      <alignment horizontal="center"/>
    </xf>
    <xf numFmtId="0" fontId="97" fillId="0" borderId="0" xfId="6" applyFont="1" applyBorder="1" applyAlignment="1">
      <alignment horizontal="justify" vertical="center" wrapText="1"/>
    </xf>
    <xf numFmtId="173" fontId="58" fillId="0" borderId="0" xfId="2" applyNumberFormat="1" applyFont="1" applyFill="1" applyBorder="1" applyAlignment="1">
      <alignment horizontal="left" vertical="top" wrapText="1"/>
    </xf>
    <xf numFmtId="49" fontId="94" fillId="0" borderId="21" xfId="6" applyNumberFormat="1" applyFont="1" applyBorder="1" applyAlignment="1">
      <alignment horizontal="center" vertical="center" wrapText="1"/>
    </xf>
    <xf numFmtId="49" fontId="94" fillId="0" borderId="0" xfId="6" applyNumberFormat="1" applyFont="1" applyBorder="1" applyAlignment="1">
      <alignment horizontal="center" vertical="center" wrapText="1"/>
    </xf>
    <xf numFmtId="0" fontId="59" fillId="0" borderId="0" xfId="2" applyAlignment="1">
      <alignment horizontal="center" vertical="center"/>
    </xf>
    <xf numFmtId="0" fontId="66" fillId="0" borderId="65" xfId="468" applyFont="1" applyFill="1" applyBorder="1" applyAlignment="1">
      <alignment horizontal="center" vertical="center" wrapText="1"/>
    </xf>
    <xf numFmtId="0" fontId="66" fillId="0" borderId="66" xfId="468" applyFont="1" applyFill="1" applyBorder="1" applyAlignment="1">
      <alignment horizontal="center" vertical="center" wrapText="1"/>
    </xf>
    <xf numFmtId="0" fontId="142" fillId="0" borderId="0" xfId="468"/>
    <xf numFmtId="0" fontId="66" fillId="0" borderId="0" xfId="468" applyFont="1" applyFill="1" applyBorder="1" applyAlignment="1">
      <alignment horizontal="center" vertical="center"/>
    </xf>
    <xf numFmtId="0" fontId="391" fillId="0" borderId="0" xfId="13125" applyFont="1" applyBorder="1" applyAlignment="1">
      <alignment horizontal="center" vertical="center"/>
    </xf>
    <xf numFmtId="0" fontId="391" fillId="0" borderId="0" xfId="13125" applyFont="1" applyBorder="1" applyAlignment="1">
      <alignment horizontal="center" vertical="center" wrapText="1"/>
    </xf>
    <xf numFmtId="0" fontId="66" fillId="79" borderId="66" xfId="468" applyFont="1" applyFill="1" applyBorder="1" applyAlignment="1">
      <alignment horizontal="center" vertical="center"/>
    </xf>
    <xf numFmtId="0" fontId="66" fillId="79" borderId="71" xfId="468" applyFont="1" applyFill="1" applyBorder="1" applyAlignment="1">
      <alignment horizontal="center" vertical="center" wrapText="1"/>
    </xf>
    <xf numFmtId="0" fontId="66" fillId="79" borderId="72" xfId="468" applyFont="1" applyFill="1" applyBorder="1" applyAlignment="1">
      <alignment horizontal="center" vertical="center" wrapText="1"/>
    </xf>
    <xf numFmtId="0" fontId="66" fillId="79" borderId="71" xfId="468" applyFont="1" applyFill="1" applyBorder="1" applyAlignment="1">
      <alignment horizontal="center" vertical="center"/>
    </xf>
    <xf numFmtId="0" fontId="66" fillId="79" borderId="72" xfId="468" applyFont="1" applyFill="1" applyBorder="1" applyAlignment="1">
      <alignment horizontal="center" vertical="center"/>
    </xf>
    <xf numFmtId="0" fontId="66" fillId="79" borderId="81" xfId="468" applyFont="1" applyFill="1" applyBorder="1" applyAlignment="1">
      <alignment horizontal="center" vertical="center" wrapText="1"/>
    </xf>
    <xf numFmtId="0" fontId="66" fillId="79" borderId="73" xfId="468" applyFont="1" applyFill="1" applyBorder="1" applyAlignment="1">
      <alignment horizontal="center" vertical="center" wrapText="1"/>
    </xf>
    <xf numFmtId="49" fontId="59" fillId="0" borderId="0" xfId="2" applyNumberFormat="1" applyAlignment="1">
      <alignment horizontal="center" wrapText="1"/>
    </xf>
    <xf numFmtId="49" fontId="59" fillId="0" borderId="0" xfId="2" applyNumberFormat="1" applyAlignment="1">
      <alignment horizontal="center"/>
    </xf>
    <xf numFmtId="0" fontId="59" fillId="0" borderId="0" xfId="2" applyAlignment="1">
      <alignment horizontal="center"/>
    </xf>
    <xf numFmtId="173" fontId="59" fillId="0" borderId="0" xfId="2" applyNumberFormat="1" applyAlignment="1">
      <alignment horizontal="center"/>
    </xf>
    <xf numFmtId="0" fontId="61" fillId="0" borderId="0" xfId="5" applyFont="1" applyFill="1" applyBorder="1" applyAlignment="1">
      <alignment horizontal="center"/>
    </xf>
    <xf numFmtId="0" fontId="71" fillId="0" borderId="0" xfId="2" applyFont="1" applyAlignment="1">
      <alignment horizontal="center"/>
    </xf>
    <xf numFmtId="0" fontId="153" fillId="0" borderId="0" xfId="2" applyFont="1" applyBorder="1" applyAlignment="1">
      <alignment horizontal="center"/>
    </xf>
    <xf numFmtId="0" fontId="61" fillId="0" borderId="0" xfId="9" applyFont="1" applyFill="1" applyBorder="1" applyAlignment="1">
      <alignment horizontal="center" vertical="top"/>
    </xf>
    <xf numFmtId="0" fontId="58" fillId="0" borderId="0" xfId="3" applyAlignment="1">
      <alignment horizontal="left" vertical="top" wrapText="1"/>
    </xf>
  </cellXfs>
  <cellStyles count="16087">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3" xfId="3367"/>
    <cellStyle name="20% - Accent1 2 2 2 2 2 3" xfId="1385"/>
    <cellStyle name="20% - Accent1 2 2 2 2 2 3 2" xfId="3369"/>
    <cellStyle name="20% - Accent1 2 2 2 2 2 4" xfId="3366"/>
    <cellStyle name="20% - Accent1 2 2 2 2 3" xfId="1386"/>
    <cellStyle name="20% - Accent1 2 2 2 2 3 2" xfId="1387"/>
    <cellStyle name="20% - Accent1 2 2 2 2 3 2 2" xfId="3371"/>
    <cellStyle name="20% - Accent1 2 2 2 2 3 3" xfId="3370"/>
    <cellStyle name="20% - Accent1 2 2 2 2 4" xfId="1388"/>
    <cellStyle name="20% - Accent1 2 2 2 2 4 2" xfId="3372"/>
    <cellStyle name="20% - Accent1 2 2 2 2 5" xfId="3365"/>
    <cellStyle name="20% - Accent1 2 2 2 3" xfId="1389"/>
    <cellStyle name="20% - Accent1 2 2 2 3 2" xfId="1390"/>
    <cellStyle name="20% - Accent1 2 2 2 3 2 2" xfId="1391"/>
    <cellStyle name="20% - Accent1 2 2 2 3 2 2 2" xfId="3375"/>
    <cellStyle name="20% - Accent1 2 2 2 3 2 3" xfId="3374"/>
    <cellStyle name="20% - Accent1 2 2 2 3 3" xfId="1392"/>
    <cellStyle name="20% - Accent1 2 2 2 3 3 2" xfId="3376"/>
    <cellStyle name="20% - Accent1 2 2 2 3 4" xfId="3373"/>
    <cellStyle name="20% - Accent1 2 2 2 4" xfId="1393"/>
    <cellStyle name="20% - Accent1 2 2 2 4 2" xfId="1394"/>
    <cellStyle name="20% - Accent1 2 2 2 4 2 2" xfId="3378"/>
    <cellStyle name="20% - Accent1 2 2 2 4 3" xfId="3377"/>
    <cellStyle name="20% - Accent1 2 2 2 5" xfId="1395"/>
    <cellStyle name="20% - Accent1 2 2 2 5 2" xfId="3379"/>
    <cellStyle name="20% - Accent1 2 2 2 6" xfId="3364"/>
    <cellStyle name="20% - Accent1 2 2 3" xfId="1396"/>
    <cellStyle name="20% - Accent1 2 2 3 2" xfId="1397"/>
    <cellStyle name="20% - Accent1 2 2 3 2 2" xfId="1398"/>
    <cellStyle name="20% - Accent1 2 2 3 2 2 2" xfId="1399"/>
    <cellStyle name="20% - Accent1 2 2 3 2 2 2 2" xfId="3383"/>
    <cellStyle name="20% - Accent1 2 2 3 2 2 3" xfId="3382"/>
    <cellStyle name="20% - Accent1 2 2 3 2 3" xfId="1400"/>
    <cellStyle name="20% - Accent1 2 2 3 2 3 2" xfId="3384"/>
    <cellStyle name="20% - Accent1 2 2 3 2 4" xfId="3381"/>
    <cellStyle name="20% - Accent1 2 2 3 3" xfId="1401"/>
    <cellStyle name="20% - Accent1 2 2 3 3 2" xfId="1402"/>
    <cellStyle name="20% - Accent1 2 2 3 3 2 2" xfId="3386"/>
    <cellStyle name="20% - Accent1 2 2 3 3 3" xfId="3385"/>
    <cellStyle name="20% - Accent1 2 2 3 4" xfId="1403"/>
    <cellStyle name="20% - Accent1 2 2 3 4 2" xfId="3387"/>
    <cellStyle name="20% - Accent1 2 2 3 5" xfId="3380"/>
    <cellStyle name="20% - Accent1 2 2 4" xfId="1404"/>
    <cellStyle name="20% - Accent1 2 2 4 2" xfId="1405"/>
    <cellStyle name="20% - Accent1 2 2 4 2 2" xfId="1406"/>
    <cellStyle name="20% - Accent1 2 2 4 2 2 2" xfId="3390"/>
    <cellStyle name="20% - Accent1 2 2 4 2 3" xfId="3389"/>
    <cellStyle name="20% - Accent1 2 2 4 3" xfId="1407"/>
    <cellStyle name="20% - Accent1 2 2 4 3 2" xfId="3391"/>
    <cellStyle name="20% - Accent1 2 2 4 4" xfId="3388"/>
    <cellStyle name="20% - Accent1 2 2 5" xfId="1408"/>
    <cellStyle name="20% - Accent1 2 2 5 2" xfId="1409"/>
    <cellStyle name="20% - Accent1 2 2 5 2 2" xfId="3393"/>
    <cellStyle name="20% - Accent1 2 2 5 3" xfId="3392"/>
    <cellStyle name="20% - Accent1 2 2 6" xfId="1410"/>
    <cellStyle name="20% - Accent1 2 2 6 2" xfId="3394"/>
    <cellStyle name="20% - Accent1 2 2 7" xfId="336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3" xfId="3398"/>
    <cellStyle name="20% - Accent1 2 3 2 2 3" xfId="1416"/>
    <cellStyle name="20% - Accent1 2 3 2 2 3 2" xfId="3400"/>
    <cellStyle name="20% - Accent1 2 3 2 2 4" xfId="3397"/>
    <cellStyle name="20% - Accent1 2 3 2 3" xfId="1417"/>
    <cellStyle name="20% - Accent1 2 3 2 3 2" xfId="1418"/>
    <cellStyle name="20% - Accent1 2 3 2 3 2 2" xfId="3402"/>
    <cellStyle name="20% - Accent1 2 3 2 3 3" xfId="3401"/>
    <cellStyle name="20% - Accent1 2 3 2 4" xfId="1419"/>
    <cellStyle name="20% - Accent1 2 3 2 4 2" xfId="3403"/>
    <cellStyle name="20% - Accent1 2 3 2 5" xfId="3396"/>
    <cellStyle name="20% - Accent1 2 3 2 6" xfId="14660"/>
    <cellStyle name="20% - Accent1 2 3 2 7" xfId="8547"/>
    <cellStyle name="20% - Accent1 2 3 3" xfId="1420"/>
    <cellStyle name="20% - Accent1 2 3 3 2" xfId="1421"/>
    <cellStyle name="20% - Accent1 2 3 3 2 2" xfId="1422"/>
    <cellStyle name="20% - Accent1 2 3 3 2 2 2" xfId="3406"/>
    <cellStyle name="20% - Accent1 2 3 3 2 3" xfId="3405"/>
    <cellStyle name="20% - Accent1 2 3 3 3" xfId="1423"/>
    <cellStyle name="20% - Accent1 2 3 3 3 2" xfId="3407"/>
    <cellStyle name="20% - Accent1 2 3 3 4" xfId="3404"/>
    <cellStyle name="20% - Accent1 2 3 4" xfId="1424"/>
    <cellStyle name="20% - Accent1 2 3 4 2" xfId="1425"/>
    <cellStyle name="20% - Accent1 2 3 4 2 2" xfId="3409"/>
    <cellStyle name="20% - Accent1 2 3 4 3" xfId="3408"/>
    <cellStyle name="20% - Accent1 2 3 5" xfId="1426"/>
    <cellStyle name="20% - Accent1 2 3 5 2" xfId="3410"/>
    <cellStyle name="20% - Accent1 2 3 6" xfId="3395"/>
    <cellStyle name="20% - Accent1 2 3 7" xfId="15465"/>
    <cellStyle name="20% - Accent1 2 3 8" xfId="9166"/>
    <cellStyle name="20% - Accent1 2 4" xfId="1427"/>
    <cellStyle name="20% - Accent1 2 4 2" xfId="1428"/>
    <cellStyle name="20% - Accent1 2 4 2 2" xfId="1429"/>
    <cellStyle name="20% - Accent1 2 4 2 2 2" xfId="1430"/>
    <cellStyle name="20% - Accent1 2 4 2 2 2 2" xfId="3414"/>
    <cellStyle name="20% - Accent1 2 4 2 2 3" xfId="3413"/>
    <cellStyle name="20% - Accent1 2 4 2 3" xfId="1431"/>
    <cellStyle name="20% - Accent1 2 4 2 3 2" xfId="3415"/>
    <cellStyle name="20% - Accent1 2 4 2 4" xfId="3412"/>
    <cellStyle name="20% - Accent1 2 4 3" xfId="1432"/>
    <cellStyle name="20% - Accent1 2 4 3 2" xfId="1433"/>
    <cellStyle name="20% - Accent1 2 4 3 2 2" xfId="3417"/>
    <cellStyle name="20% - Accent1 2 4 3 3" xfId="3416"/>
    <cellStyle name="20% - Accent1 2 4 4" xfId="1434"/>
    <cellStyle name="20% - Accent1 2 4 4 2" xfId="3418"/>
    <cellStyle name="20% - Accent1 2 4 5" xfId="3411"/>
    <cellStyle name="20% - Accent1 2 5" xfId="1435"/>
    <cellStyle name="20% - Accent1 2 5 2" xfId="1436"/>
    <cellStyle name="20% - Accent1 2 5 2 2" xfId="1437"/>
    <cellStyle name="20% - Accent1 2 5 2 2 2" xfId="3421"/>
    <cellStyle name="20% - Accent1 2 5 2 3" xfId="3420"/>
    <cellStyle name="20% - Accent1 2 5 3" xfId="1438"/>
    <cellStyle name="20% - Accent1 2 5 3 2" xfId="3422"/>
    <cellStyle name="20% - Accent1 2 5 4" xfId="3419"/>
    <cellStyle name="20% - Accent1 2 6" xfId="1439"/>
    <cellStyle name="20% - Accent1 2 6 2" xfId="1440"/>
    <cellStyle name="20% - Accent1 2 6 2 2" xfId="3424"/>
    <cellStyle name="20% - Accent1 2 6 3" xfId="3423"/>
    <cellStyle name="20% - Accent1 2 7" xfId="1441"/>
    <cellStyle name="20% - Accent1 2 7 2" xfId="3425"/>
    <cellStyle name="20% - Accent1 2 8" xfId="3362"/>
    <cellStyle name="20% - Accent1 2 9" xfId="1378"/>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3" xfId="3431"/>
    <cellStyle name="20% - Accent2 2 2 2 2 2 3" xfId="1449"/>
    <cellStyle name="20% - Accent2 2 2 2 2 2 3 2" xfId="3433"/>
    <cellStyle name="20% - Accent2 2 2 2 2 2 4" xfId="3430"/>
    <cellStyle name="20% - Accent2 2 2 2 2 3" xfId="1450"/>
    <cellStyle name="20% - Accent2 2 2 2 2 3 2" xfId="1451"/>
    <cellStyle name="20% - Accent2 2 2 2 2 3 2 2" xfId="3435"/>
    <cellStyle name="20% - Accent2 2 2 2 2 3 3" xfId="3434"/>
    <cellStyle name="20% - Accent2 2 2 2 2 4" xfId="1452"/>
    <cellStyle name="20% - Accent2 2 2 2 2 4 2" xfId="3436"/>
    <cellStyle name="20% - Accent2 2 2 2 2 5" xfId="3429"/>
    <cellStyle name="20% - Accent2 2 2 2 3" xfId="1453"/>
    <cellStyle name="20% - Accent2 2 2 2 3 2" xfId="1454"/>
    <cellStyle name="20% - Accent2 2 2 2 3 2 2" xfId="1455"/>
    <cellStyle name="20% - Accent2 2 2 2 3 2 2 2" xfId="3439"/>
    <cellStyle name="20% - Accent2 2 2 2 3 2 3" xfId="3438"/>
    <cellStyle name="20% - Accent2 2 2 2 3 3" xfId="1456"/>
    <cellStyle name="20% - Accent2 2 2 2 3 3 2" xfId="3440"/>
    <cellStyle name="20% - Accent2 2 2 2 3 4" xfId="3437"/>
    <cellStyle name="20% - Accent2 2 2 2 4" xfId="1457"/>
    <cellStyle name="20% - Accent2 2 2 2 4 2" xfId="1458"/>
    <cellStyle name="20% - Accent2 2 2 2 4 2 2" xfId="3442"/>
    <cellStyle name="20% - Accent2 2 2 2 4 3" xfId="3441"/>
    <cellStyle name="20% - Accent2 2 2 2 5" xfId="1459"/>
    <cellStyle name="20% - Accent2 2 2 2 5 2" xfId="3443"/>
    <cellStyle name="20% - Accent2 2 2 2 6" xfId="3428"/>
    <cellStyle name="20% - Accent2 2 2 3" xfId="1460"/>
    <cellStyle name="20% - Accent2 2 2 3 2" xfId="1461"/>
    <cellStyle name="20% - Accent2 2 2 3 2 2" xfId="1462"/>
    <cellStyle name="20% - Accent2 2 2 3 2 2 2" xfId="1463"/>
    <cellStyle name="20% - Accent2 2 2 3 2 2 2 2" xfId="3447"/>
    <cellStyle name="20% - Accent2 2 2 3 2 2 3" xfId="3446"/>
    <cellStyle name="20% - Accent2 2 2 3 2 3" xfId="1464"/>
    <cellStyle name="20% - Accent2 2 2 3 2 3 2" xfId="3448"/>
    <cellStyle name="20% - Accent2 2 2 3 2 4" xfId="3445"/>
    <cellStyle name="20% - Accent2 2 2 3 3" xfId="1465"/>
    <cellStyle name="20% - Accent2 2 2 3 3 2" xfId="1466"/>
    <cellStyle name="20% - Accent2 2 2 3 3 2 2" xfId="3450"/>
    <cellStyle name="20% - Accent2 2 2 3 3 3" xfId="3449"/>
    <cellStyle name="20% - Accent2 2 2 3 4" xfId="1467"/>
    <cellStyle name="20% - Accent2 2 2 3 4 2" xfId="3451"/>
    <cellStyle name="20% - Accent2 2 2 3 5" xfId="3444"/>
    <cellStyle name="20% - Accent2 2 2 4" xfId="1468"/>
    <cellStyle name="20% - Accent2 2 2 4 2" xfId="1469"/>
    <cellStyle name="20% - Accent2 2 2 4 2 2" xfId="1470"/>
    <cellStyle name="20% - Accent2 2 2 4 2 2 2" xfId="3454"/>
    <cellStyle name="20% - Accent2 2 2 4 2 3" xfId="3453"/>
    <cellStyle name="20% - Accent2 2 2 4 3" xfId="1471"/>
    <cellStyle name="20% - Accent2 2 2 4 3 2" xfId="3455"/>
    <cellStyle name="20% - Accent2 2 2 4 4" xfId="3452"/>
    <cellStyle name="20% - Accent2 2 2 5" xfId="1472"/>
    <cellStyle name="20% - Accent2 2 2 5 2" xfId="1473"/>
    <cellStyle name="20% - Accent2 2 2 5 2 2" xfId="3457"/>
    <cellStyle name="20% - Accent2 2 2 5 3" xfId="3456"/>
    <cellStyle name="20% - Accent2 2 2 6" xfId="1474"/>
    <cellStyle name="20% - Accent2 2 2 6 2" xfId="3458"/>
    <cellStyle name="20% - Accent2 2 2 7" xfId="342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3" xfId="3462"/>
    <cellStyle name="20% - Accent2 2 3 2 2 3" xfId="1480"/>
    <cellStyle name="20% - Accent2 2 3 2 2 3 2" xfId="3464"/>
    <cellStyle name="20% - Accent2 2 3 2 2 4" xfId="3461"/>
    <cellStyle name="20% - Accent2 2 3 2 3" xfId="1481"/>
    <cellStyle name="20% - Accent2 2 3 2 3 2" xfId="1482"/>
    <cellStyle name="20% - Accent2 2 3 2 3 2 2" xfId="3466"/>
    <cellStyle name="20% - Accent2 2 3 2 3 3" xfId="3465"/>
    <cellStyle name="20% - Accent2 2 3 2 4" xfId="1483"/>
    <cellStyle name="20% - Accent2 2 3 2 4 2" xfId="3467"/>
    <cellStyle name="20% - Accent2 2 3 2 5" xfId="3460"/>
    <cellStyle name="20% - Accent2 2 3 2 6" xfId="15743"/>
    <cellStyle name="20% - Accent2 2 3 2 7" xfId="6663"/>
    <cellStyle name="20% - Accent2 2 3 3" xfId="1484"/>
    <cellStyle name="20% - Accent2 2 3 3 2" xfId="1485"/>
    <cellStyle name="20% - Accent2 2 3 3 2 2" xfId="1486"/>
    <cellStyle name="20% - Accent2 2 3 3 2 2 2" xfId="3470"/>
    <cellStyle name="20% - Accent2 2 3 3 2 3" xfId="3469"/>
    <cellStyle name="20% - Accent2 2 3 3 3" xfId="1487"/>
    <cellStyle name="20% - Accent2 2 3 3 3 2" xfId="3471"/>
    <cellStyle name="20% - Accent2 2 3 3 4" xfId="3468"/>
    <cellStyle name="20% - Accent2 2 3 4" xfId="1488"/>
    <cellStyle name="20% - Accent2 2 3 4 2" xfId="1489"/>
    <cellStyle name="20% - Accent2 2 3 4 2 2" xfId="3473"/>
    <cellStyle name="20% - Accent2 2 3 4 3" xfId="3472"/>
    <cellStyle name="20% - Accent2 2 3 5" xfId="1490"/>
    <cellStyle name="20% - Accent2 2 3 5 2" xfId="3474"/>
    <cellStyle name="20% - Accent2 2 3 6" xfId="3459"/>
    <cellStyle name="20% - Accent2 2 3 7" xfId="11602"/>
    <cellStyle name="20% - Accent2 2 3 8" xfId="6578"/>
    <cellStyle name="20% - Accent2 2 4" xfId="1491"/>
    <cellStyle name="20% - Accent2 2 4 2" xfId="1492"/>
    <cellStyle name="20% - Accent2 2 4 2 2" xfId="1493"/>
    <cellStyle name="20% - Accent2 2 4 2 2 2" xfId="1494"/>
    <cellStyle name="20% - Accent2 2 4 2 2 2 2" xfId="3478"/>
    <cellStyle name="20% - Accent2 2 4 2 2 3" xfId="3477"/>
    <cellStyle name="20% - Accent2 2 4 2 3" xfId="1495"/>
    <cellStyle name="20% - Accent2 2 4 2 3 2" xfId="3479"/>
    <cellStyle name="20% - Accent2 2 4 2 4" xfId="3476"/>
    <cellStyle name="20% - Accent2 2 4 3" xfId="1496"/>
    <cellStyle name="20% - Accent2 2 4 3 2" xfId="1497"/>
    <cellStyle name="20% - Accent2 2 4 3 2 2" xfId="3481"/>
    <cellStyle name="20% - Accent2 2 4 3 3" xfId="3480"/>
    <cellStyle name="20% - Accent2 2 4 4" xfId="1498"/>
    <cellStyle name="20% - Accent2 2 4 4 2" xfId="3482"/>
    <cellStyle name="20% - Accent2 2 4 5" xfId="3475"/>
    <cellStyle name="20% - Accent2 2 5" xfId="1499"/>
    <cellStyle name="20% - Accent2 2 5 2" xfId="1500"/>
    <cellStyle name="20% - Accent2 2 5 2 2" xfId="1501"/>
    <cellStyle name="20% - Accent2 2 5 2 2 2" xfId="3485"/>
    <cellStyle name="20% - Accent2 2 5 2 3" xfId="3484"/>
    <cellStyle name="20% - Accent2 2 5 3" xfId="1502"/>
    <cellStyle name="20% - Accent2 2 5 3 2" xfId="3486"/>
    <cellStyle name="20% - Accent2 2 5 4" xfId="3483"/>
    <cellStyle name="20% - Accent2 2 6" xfId="1503"/>
    <cellStyle name="20% - Accent2 2 6 2" xfId="1504"/>
    <cellStyle name="20% - Accent2 2 6 2 2" xfId="3488"/>
    <cellStyle name="20% - Accent2 2 6 3" xfId="3487"/>
    <cellStyle name="20% - Accent2 2 7" xfId="1505"/>
    <cellStyle name="20% - Accent2 2 7 2" xfId="3489"/>
    <cellStyle name="20% - Accent2 2 8" xfId="3426"/>
    <cellStyle name="20% - Accent2 2 9" xfId="1442"/>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3" xfId="3495"/>
    <cellStyle name="20% - Accent3 2 2 2 2 2 3" xfId="1513"/>
    <cellStyle name="20% - Accent3 2 2 2 2 2 3 2" xfId="3497"/>
    <cellStyle name="20% - Accent3 2 2 2 2 2 4" xfId="3494"/>
    <cellStyle name="20% - Accent3 2 2 2 2 3" xfId="1514"/>
    <cellStyle name="20% - Accent3 2 2 2 2 3 2" xfId="1515"/>
    <cellStyle name="20% - Accent3 2 2 2 2 3 2 2" xfId="3499"/>
    <cellStyle name="20% - Accent3 2 2 2 2 3 3" xfId="3498"/>
    <cellStyle name="20% - Accent3 2 2 2 2 4" xfId="1516"/>
    <cellStyle name="20% - Accent3 2 2 2 2 4 2" xfId="3500"/>
    <cellStyle name="20% - Accent3 2 2 2 2 5" xfId="3493"/>
    <cellStyle name="20% - Accent3 2 2 2 3" xfId="1517"/>
    <cellStyle name="20% - Accent3 2 2 2 3 2" xfId="1518"/>
    <cellStyle name="20% - Accent3 2 2 2 3 2 2" xfId="1519"/>
    <cellStyle name="20% - Accent3 2 2 2 3 2 2 2" xfId="3503"/>
    <cellStyle name="20% - Accent3 2 2 2 3 2 3" xfId="3502"/>
    <cellStyle name="20% - Accent3 2 2 2 3 3" xfId="1520"/>
    <cellStyle name="20% - Accent3 2 2 2 3 3 2" xfId="3504"/>
    <cellStyle name="20% - Accent3 2 2 2 3 4" xfId="3501"/>
    <cellStyle name="20% - Accent3 2 2 2 4" xfId="1521"/>
    <cellStyle name="20% - Accent3 2 2 2 4 2" xfId="1522"/>
    <cellStyle name="20% - Accent3 2 2 2 4 2 2" xfId="3506"/>
    <cellStyle name="20% - Accent3 2 2 2 4 3" xfId="3505"/>
    <cellStyle name="20% - Accent3 2 2 2 5" xfId="1523"/>
    <cellStyle name="20% - Accent3 2 2 2 5 2" xfId="3507"/>
    <cellStyle name="20% - Accent3 2 2 2 6" xfId="3492"/>
    <cellStyle name="20% - Accent3 2 2 3" xfId="1524"/>
    <cellStyle name="20% - Accent3 2 2 3 2" xfId="1525"/>
    <cellStyle name="20% - Accent3 2 2 3 2 2" xfId="1526"/>
    <cellStyle name="20% - Accent3 2 2 3 2 2 2" xfId="1527"/>
    <cellStyle name="20% - Accent3 2 2 3 2 2 2 2" xfId="3511"/>
    <cellStyle name="20% - Accent3 2 2 3 2 2 3" xfId="3510"/>
    <cellStyle name="20% - Accent3 2 2 3 2 3" xfId="1528"/>
    <cellStyle name="20% - Accent3 2 2 3 2 3 2" xfId="3512"/>
    <cellStyle name="20% - Accent3 2 2 3 2 4" xfId="3509"/>
    <cellStyle name="20% - Accent3 2 2 3 3" xfId="1529"/>
    <cellStyle name="20% - Accent3 2 2 3 3 2" xfId="1530"/>
    <cellStyle name="20% - Accent3 2 2 3 3 2 2" xfId="3514"/>
    <cellStyle name="20% - Accent3 2 2 3 3 3" xfId="3513"/>
    <cellStyle name="20% - Accent3 2 2 3 4" xfId="1531"/>
    <cellStyle name="20% - Accent3 2 2 3 4 2" xfId="3515"/>
    <cellStyle name="20% - Accent3 2 2 3 5" xfId="3508"/>
    <cellStyle name="20% - Accent3 2 2 4" xfId="1532"/>
    <cellStyle name="20% - Accent3 2 2 4 2" xfId="1533"/>
    <cellStyle name="20% - Accent3 2 2 4 2 2" xfId="1534"/>
    <cellStyle name="20% - Accent3 2 2 4 2 2 2" xfId="3518"/>
    <cellStyle name="20% - Accent3 2 2 4 2 3" xfId="3517"/>
    <cellStyle name="20% - Accent3 2 2 4 3" xfId="1535"/>
    <cellStyle name="20% - Accent3 2 2 4 3 2" xfId="3519"/>
    <cellStyle name="20% - Accent3 2 2 4 4" xfId="3516"/>
    <cellStyle name="20% - Accent3 2 2 5" xfId="1536"/>
    <cellStyle name="20% - Accent3 2 2 5 2" xfId="1537"/>
    <cellStyle name="20% - Accent3 2 2 5 2 2" xfId="3521"/>
    <cellStyle name="20% - Accent3 2 2 5 3" xfId="3520"/>
    <cellStyle name="20% - Accent3 2 2 6" xfId="1538"/>
    <cellStyle name="20% - Accent3 2 2 6 2" xfId="3522"/>
    <cellStyle name="20% - Accent3 2 2 7" xfId="349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3" xfId="3526"/>
    <cellStyle name="20% - Accent3 2 3 2 2 3" xfId="1544"/>
    <cellStyle name="20% - Accent3 2 3 2 2 3 2" xfId="3528"/>
    <cellStyle name="20% - Accent3 2 3 2 2 4" xfId="3525"/>
    <cellStyle name="20% - Accent3 2 3 2 3" xfId="1545"/>
    <cellStyle name="20% - Accent3 2 3 2 3 2" xfId="1546"/>
    <cellStyle name="20% - Accent3 2 3 2 3 2 2" xfId="3530"/>
    <cellStyle name="20% - Accent3 2 3 2 3 3" xfId="3529"/>
    <cellStyle name="20% - Accent3 2 3 2 4" xfId="1547"/>
    <cellStyle name="20% - Accent3 2 3 2 4 2" xfId="3531"/>
    <cellStyle name="20% - Accent3 2 3 2 5" xfId="3524"/>
    <cellStyle name="20% - Accent3 2 3 2 6" xfId="14696"/>
    <cellStyle name="20% - Accent3 2 3 2 7" xfId="8553"/>
    <cellStyle name="20% - Accent3 2 3 3" xfId="1548"/>
    <cellStyle name="20% - Accent3 2 3 3 2" xfId="1549"/>
    <cellStyle name="20% - Accent3 2 3 3 2 2" xfId="1550"/>
    <cellStyle name="20% - Accent3 2 3 3 2 2 2" xfId="3534"/>
    <cellStyle name="20% - Accent3 2 3 3 2 3" xfId="3533"/>
    <cellStyle name="20% - Accent3 2 3 3 3" xfId="1551"/>
    <cellStyle name="20% - Accent3 2 3 3 3 2" xfId="3535"/>
    <cellStyle name="20% - Accent3 2 3 3 4" xfId="3532"/>
    <cellStyle name="20% - Accent3 2 3 4" xfId="1552"/>
    <cellStyle name="20% - Accent3 2 3 4 2" xfId="1553"/>
    <cellStyle name="20% - Accent3 2 3 4 2 2" xfId="3537"/>
    <cellStyle name="20% - Accent3 2 3 4 3" xfId="3536"/>
    <cellStyle name="20% - Accent3 2 3 5" xfId="1554"/>
    <cellStyle name="20% - Accent3 2 3 5 2" xfId="3538"/>
    <cellStyle name="20% - Accent3 2 3 6" xfId="3523"/>
    <cellStyle name="20% - Accent3 2 3 7" xfId="12232"/>
    <cellStyle name="20% - Accent3 2 3 8" xfId="7309"/>
    <cellStyle name="20% - Accent3 2 4" xfId="1555"/>
    <cellStyle name="20% - Accent3 2 4 2" xfId="1556"/>
    <cellStyle name="20% - Accent3 2 4 2 2" xfId="1557"/>
    <cellStyle name="20% - Accent3 2 4 2 2 2" xfId="1558"/>
    <cellStyle name="20% - Accent3 2 4 2 2 2 2" xfId="3542"/>
    <cellStyle name="20% - Accent3 2 4 2 2 3" xfId="3541"/>
    <cellStyle name="20% - Accent3 2 4 2 3" xfId="1559"/>
    <cellStyle name="20% - Accent3 2 4 2 3 2" xfId="3543"/>
    <cellStyle name="20% - Accent3 2 4 2 4" xfId="3540"/>
    <cellStyle name="20% - Accent3 2 4 3" xfId="1560"/>
    <cellStyle name="20% - Accent3 2 4 3 2" xfId="1561"/>
    <cellStyle name="20% - Accent3 2 4 3 2 2" xfId="3545"/>
    <cellStyle name="20% - Accent3 2 4 3 3" xfId="3544"/>
    <cellStyle name="20% - Accent3 2 4 4" xfId="1562"/>
    <cellStyle name="20% - Accent3 2 4 4 2" xfId="3546"/>
    <cellStyle name="20% - Accent3 2 4 5" xfId="3539"/>
    <cellStyle name="20% - Accent3 2 5" xfId="1563"/>
    <cellStyle name="20% - Accent3 2 5 2" xfId="1564"/>
    <cellStyle name="20% - Accent3 2 5 2 2" xfId="1565"/>
    <cellStyle name="20% - Accent3 2 5 2 2 2" xfId="3549"/>
    <cellStyle name="20% - Accent3 2 5 2 3" xfId="3548"/>
    <cellStyle name="20% - Accent3 2 5 3" xfId="1566"/>
    <cellStyle name="20% - Accent3 2 5 3 2" xfId="3550"/>
    <cellStyle name="20% - Accent3 2 5 4" xfId="3547"/>
    <cellStyle name="20% - Accent3 2 6" xfId="1567"/>
    <cellStyle name="20% - Accent3 2 6 2" xfId="1568"/>
    <cellStyle name="20% - Accent3 2 6 2 2" xfId="3552"/>
    <cellStyle name="20% - Accent3 2 6 3" xfId="3551"/>
    <cellStyle name="20% - Accent3 2 7" xfId="1569"/>
    <cellStyle name="20% - Accent3 2 7 2" xfId="3553"/>
    <cellStyle name="20% - Accent3 2 8" xfId="3490"/>
    <cellStyle name="20% - Accent3 2 9" xfId="1506"/>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3" xfId="3559"/>
    <cellStyle name="20% - Accent4 2 2 2 2 2 3" xfId="1577"/>
    <cellStyle name="20% - Accent4 2 2 2 2 2 3 2" xfId="3561"/>
    <cellStyle name="20% - Accent4 2 2 2 2 2 4" xfId="3558"/>
    <cellStyle name="20% - Accent4 2 2 2 2 3" xfId="1578"/>
    <cellStyle name="20% - Accent4 2 2 2 2 3 2" xfId="1579"/>
    <cellStyle name="20% - Accent4 2 2 2 2 3 2 2" xfId="3563"/>
    <cellStyle name="20% - Accent4 2 2 2 2 3 3" xfId="3562"/>
    <cellStyle name="20% - Accent4 2 2 2 2 4" xfId="1580"/>
    <cellStyle name="20% - Accent4 2 2 2 2 4 2" xfId="3564"/>
    <cellStyle name="20% - Accent4 2 2 2 2 5" xfId="3557"/>
    <cellStyle name="20% - Accent4 2 2 2 3" xfId="1581"/>
    <cellStyle name="20% - Accent4 2 2 2 3 2" xfId="1582"/>
    <cellStyle name="20% - Accent4 2 2 2 3 2 2" xfId="1583"/>
    <cellStyle name="20% - Accent4 2 2 2 3 2 2 2" xfId="3567"/>
    <cellStyle name="20% - Accent4 2 2 2 3 2 3" xfId="3566"/>
    <cellStyle name="20% - Accent4 2 2 2 3 3" xfId="1584"/>
    <cellStyle name="20% - Accent4 2 2 2 3 3 2" xfId="3568"/>
    <cellStyle name="20% - Accent4 2 2 2 3 4" xfId="3565"/>
    <cellStyle name="20% - Accent4 2 2 2 4" xfId="1585"/>
    <cellStyle name="20% - Accent4 2 2 2 4 2" xfId="1586"/>
    <cellStyle name="20% - Accent4 2 2 2 4 2 2" xfId="3570"/>
    <cellStyle name="20% - Accent4 2 2 2 4 3" xfId="3569"/>
    <cellStyle name="20% - Accent4 2 2 2 5" xfId="1587"/>
    <cellStyle name="20% - Accent4 2 2 2 5 2" xfId="3571"/>
    <cellStyle name="20% - Accent4 2 2 2 6" xfId="3556"/>
    <cellStyle name="20% - Accent4 2 2 3" xfId="1588"/>
    <cellStyle name="20% - Accent4 2 2 3 2" xfId="1589"/>
    <cellStyle name="20% - Accent4 2 2 3 2 2" xfId="1590"/>
    <cellStyle name="20% - Accent4 2 2 3 2 2 2" xfId="1591"/>
    <cellStyle name="20% - Accent4 2 2 3 2 2 2 2" xfId="3575"/>
    <cellStyle name="20% - Accent4 2 2 3 2 2 3" xfId="3574"/>
    <cellStyle name="20% - Accent4 2 2 3 2 3" xfId="1592"/>
    <cellStyle name="20% - Accent4 2 2 3 2 3 2" xfId="3576"/>
    <cellStyle name="20% - Accent4 2 2 3 2 4" xfId="3573"/>
    <cellStyle name="20% - Accent4 2 2 3 3" xfId="1593"/>
    <cellStyle name="20% - Accent4 2 2 3 3 2" xfId="1594"/>
    <cellStyle name="20% - Accent4 2 2 3 3 2 2" xfId="3578"/>
    <cellStyle name="20% - Accent4 2 2 3 3 3" xfId="3577"/>
    <cellStyle name="20% - Accent4 2 2 3 4" xfId="1595"/>
    <cellStyle name="20% - Accent4 2 2 3 4 2" xfId="3579"/>
    <cellStyle name="20% - Accent4 2 2 3 5" xfId="3572"/>
    <cellStyle name="20% - Accent4 2 2 4" xfId="1596"/>
    <cellStyle name="20% - Accent4 2 2 4 2" xfId="1597"/>
    <cellStyle name="20% - Accent4 2 2 4 2 2" xfId="1598"/>
    <cellStyle name="20% - Accent4 2 2 4 2 2 2" xfId="3582"/>
    <cellStyle name="20% - Accent4 2 2 4 2 3" xfId="3581"/>
    <cellStyle name="20% - Accent4 2 2 4 3" xfId="1599"/>
    <cellStyle name="20% - Accent4 2 2 4 3 2" xfId="3583"/>
    <cellStyle name="20% - Accent4 2 2 4 4" xfId="3580"/>
    <cellStyle name="20% - Accent4 2 2 5" xfId="1600"/>
    <cellStyle name="20% - Accent4 2 2 5 2" xfId="1601"/>
    <cellStyle name="20% - Accent4 2 2 5 2 2" xfId="3585"/>
    <cellStyle name="20% - Accent4 2 2 5 3" xfId="3584"/>
    <cellStyle name="20% - Accent4 2 2 6" xfId="1602"/>
    <cellStyle name="20% - Accent4 2 2 6 2" xfId="3586"/>
    <cellStyle name="20% - Accent4 2 2 7" xfId="355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3" xfId="3590"/>
    <cellStyle name="20% - Accent4 2 3 2 2 3" xfId="1608"/>
    <cellStyle name="20% - Accent4 2 3 2 2 3 2" xfId="3592"/>
    <cellStyle name="20% - Accent4 2 3 2 2 4" xfId="3589"/>
    <cellStyle name="20% - Accent4 2 3 2 3" xfId="1609"/>
    <cellStyle name="20% - Accent4 2 3 2 3 2" xfId="1610"/>
    <cellStyle name="20% - Accent4 2 3 2 3 2 2" xfId="3594"/>
    <cellStyle name="20% - Accent4 2 3 2 3 3" xfId="3593"/>
    <cellStyle name="20% - Accent4 2 3 2 4" xfId="1611"/>
    <cellStyle name="20% - Accent4 2 3 2 4 2" xfId="3595"/>
    <cellStyle name="20% - Accent4 2 3 2 5" xfId="3588"/>
    <cellStyle name="20% - Accent4 2 3 2 6" xfId="14900"/>
    <cellStyle name="20% - Accent4 2 3 2 7" xfId="9277"/>
    <cellStyle name="20% - Accent4 2 3 3" xfId="1612"/>
    <cellStyle name="20% - Accent4 2 3 3 2" xfId="1613"/>
    <cellStyle name="20% - Accent4 2 3 3 2 2" xfId="1614"/>
    <cellStyle name="20% - Accent4 2 3 3 2 2 2" xfId="3598"/>
    <cellStyle name="20% - Accent4 2 3 3 2 3" xfId="3597"/>
    <cellStyle name="20% - Accent4 2 3 3 3" xfId="1615"/>
    <cellStyle name="20% - Accent4 2 3 3 3 2" xfId="3599"/>
    <cellStyle name="20% - Accent4 2 3 3 4" xfId="3596"/>
    <cellStyle name="20% - Accent4 2 3 4" xfId="1616"/>
    <cellStyle name="20% - Accent4 2 3 4 2" xfId="1617"/>
    <cellStyle name="20% - Accent4 2 3 4 2 2" xfId="3601"/>
    <cellStyle name="20% - Accent4 2 3 4 3" xfId="3600"/>
    <cellStyle name="20% - Accent4 2 3 5" xfId="1618"/>
    <cellStyle name="20% - Accent4 2 3 5 2" xfId="3602"/>
    <cellStyle name="20% - Accent4 2 3 6" xfId="3587"/>
    <cellStyle name="20% - Accent4 2 3 7" xfId="15795"/>
    <cellStyle name="20% - Accent4 2 3 8" xfId="8473"/>
    <cellStyle name="20% - Accent4 2 4" xfId="1619"/>
    <cellStyle name="20% - Accent4 2 4 2" xfId="1620"/>
    <cellStyle name="20% - Accent4 2 4 2 2" xfId="1621"/>
    <cellStyle name="20% - Accent4 2 4 2 2 2" xfId="1622"/>
    <cellStyle name="20% - Accent4 2 4 2 2 2 2" xfId="3606"/>
    <cellStyle name="20% - Accent4 2 4 2 2 3" xfId="3605"/>
    <cellStyle name="20% - Accent4 2 4 2 3" xfId="1623"/>
    <cellStyle name="20% - Accent4 2 4 2 3 2" xfId="3607"/>
    <cellStyle name="20% - Accent4 2 4 2 4" xfId="3604"/>
    <cellStyle name="20% - Accent4 2 4 3" xfId="1624"/>
    <cellStyle name="20% - Accent4 2 4 3 2" xfId="1625"/>
    <cellStyle name="20% - Accent4 2 4 3 2 2" xfId="3609"/>
    <cellStyle name="20% - Accent4 2 4 3 3" xfId="3608"/>
    <cellStyle name="20% - Accent4 2 4 4" xfId="1626"/>
    <cellStyle name="20% - Accent4 2 4 4 2" xfId="3610"/>
    <cellStyle name="20% - Accent4 2 4 5" xfId="3603"/>
    <cellStyle name="20% - Accent4 2 5" xfId="1627"/>
    <cellStyle name="20% - Accent4 2 5 2" xfId="1628"/>
    <cellStyle name="20% - Accent4 2 5 2 2" xfId="1629"/>
    <cellStyle name="20% - Accent4 2 5 2 2 2" xfId="3613"/>
    <cellStyle name="20% - Accent4 2 5 2 3" xfId="3612"/>
    <cellStyle name="20% - Accent4 2 5 3" xfId="1630"/>
    <cellStyle name="20% - Accent4 2 5 3 2" xfId="3614"/>
    <cellStyle name="20% - Accent4 2 5 4" xfId="3611"/>
    <cellStyle name="20% - Accent4 2 6" xfId="1631"/>
    <cellStyle name="20% - Accent4 2 6 2" xfId="1632"/>
    <cellStyle name="20% - Accent4 2 6 2 2" xfId="3616"/>
    <cellStyle name="20% - Accent4 2 6 3" xfId="3615"/>
    <cellStyle name="20% - Accent4 2 7" xfId="1633"/>
    <cellStyle name="20% - Accent4 2 7 2" xfId="3617"/>
    <cellStyle name="20% - Accent4 2 8" xfId="3554"/>
    <cellStyle name="20% - Accent4 2 9" xfId="1570"/>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3" xfId="3623"/>
    <cellStyle name="20% - Accent5 2 2 2 2 2 3" xfId="1641"/>
    <cellStyle name="20% - Accent5 2 2 2 2 2 3 2" xfId="3625"/>
    <cellStyle name="20% - Accent5 2 2 2 2 2 4" xfId="3622"/>
    <cellStyle name="20% - Accent5 2 2 2 2 3" xfId="1642"/>
    <cellStyle name="20% - Accent5 2 2 2 2 3 2" xfId="1643"/>
    <cellStyle name="20% - Accent5 2 2 2 2 3 2 2" xfId="3627"/>
    <cellStyle name="20% - Accent5 2 2 2 2 3 3" xfId="3626"/>
    <cellStyle name="20% - Accent5 2 2 2 2 4" xfId="1644"/>
    <cellStyle name="20% - Accent5 2 2 2 2 4 2" xfId="3628"/>
    <cellStyle name="20% - Accent5 2 2 2 2 5" xfId="3621"/>
    <cellStyle name="20% - Accent5 2 2 2 3" xfId="1645"/>
    <cellStyle name="20% - Accent5 2 2 2 3 2" xfId="1646"/>
    <cellStyle name="20% - Accent5 2 2 2 3 2 2" xfId="1647"/>
    <cellStyle name="20% - Accent5 2 2 2 3 2 2 2" xfId="3631"/>
    <cellStyle name="20% - Accent5 2 2 2 3 2 3" xfId="3630"/>
    <cellStyle name="20% - Accent5 2 2 2 3 3" xfId="1648"/>
    <cellStyle name="20% - Accent5 2 2 2 3 3 2" xfId="3632"/>
    <cellStyle name="20% - Accent5 2 2 2 3 4" xfId="3629"/>
    <cellStyle name="20% - Accent5 2 2 2 4" xfId="1649"/>
    <cellStyle name="20% - Accent5 2 2 2 4 2" xfId="1650"/>
    <cellStyle name="20% - Accent5 2 2 2 4 2 2" xfId="3634"/>
    <cellStyle name="20% - Accent5 2 2 2 4 3" xfId="3633"/>
    <cellStyle name="20% - Accent5 2 2 2 5" xfId="1651"/>
    <cellStyle name="20% - Accent5 2 2 2 5 2" xfId="3635"/>
    <cellStyle name="20% - Accent5 2 2 2 6" xfId="3620"/>
    <cellStyle name="20% - Accent5 2 2 3" xfId="1652"/>
    <cellStyle name="20% - Accent5 2 2 3 2" xfId="1653"/>
    <cellStyle name="20% - Accent5 2 2 3 2 2" xfId="1654"/>
    <cellStyle name="20% - Accent5 2 2 3 2 2 2" xfId="1655"/>
    <cellStyle name="20% - Accent5 2 2 3 2 2 2 2" xfId="3639"/>
    <cellStyle name="20% - Accent5 2 2 3 2 2 3" xfId="3638"/>
    <cellStyle name="20% - Accent5 2 2 3 2 3" xfId="1656"/>
    <cellStyle name="20% - Accent5 2 2 3 2 3 2" xfId="3640"/>
    <cellStyle name="20% - Accent5 2 2 3 2 4" xfId="3637"/>
    <cellStyle name="20% - Accent5 2 2 3 3" xfId="1657"/>
    <cellStyle name="20% - Accent5 2 2 3 3 2" xfId="1658"/>
    <cellStyle name="20% - Accent5 2 2 3 3 2 2" xfId="3642"/>
    <cellStyle name="20% - Accent5 2 2 3 3 3" xfId="3641"/>
    <cellStyle name="20% - Accent5 2 2 3 4" xfId="1659"/>
    <cellStyle name="20% - Accent5 2 2 3 4 2" xfId="3643"/>
    <cellStyle name="20% - Accent5 2 2 3 5" xfId="3636"/>
    <cellStyle name="20% - Accent5 2 2 4" xfId="1660"/>
    <cellStyle name="20% - Accent5 2 2 4 2" xfId="1661"/>
    <cellStyle name="20% - Accent5 2 2 4 2 2" xfId="1662"/>
    <cellStyle name="20% - Accent5 2 2 4 2 2 2" xfId="3646"/>
    <cellStyle name="20% - Accent5 2 2 4 2 3" xfId="3645"/>
    <cellStyle name="20% - Accent5 2 2 4 3" xfId="1663"/>
    <cellStyle name="20% - Accent5 2 2 4 3 2" xfId="3647"/>
    <cellStyle name="20% - Accent5 2 2 4 4" xfId="3644"/>
    <cellStyle name="20% - Accent5 2 2 5" xfId="1664"/>
    <cellStyle name="20% - Accent5 2 2 5 2" xfId="1665"/>
    <cellStyle name="20% - Accent5 2 2 5 2 2" xfId="3649"/>
    <cellStyle name="20% - Accent5 2 2 5 3" xfId="3648"/>
    <cellStyle name="20% - Accent5 2 2 6" xfId="1666"/>
    <cellStyle name="20% - Accent5 2 2 6 2" xfId="3650"/>
    <cellStyle name="20% - Accent5 2 2 7" xfId="361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3" xfId="3654"/>
    <cellStyle name="20% - Accent5 2 3 2 2 3" xfId="1672"/>
    <cellStyle name="20% - Accent5 2 3 2 2 3 2" xfId="3656"/>
    <cellStyle name="20% - Accent5 2 3 2 2 4" xfId="3653"/>
    <cellStyle name="20% - Accent5 2 3 2 3" xfId="1673"/>
    <cellStyle name="20% - Accent5 2 3 2 3 2" xfId="1674"/>
    <cellStyle name="20% - Accent5 2 3 2 3 2 2" xfId="3658"/>
    <cellStyle name="20% - Accent5 2 3 2 3 3" xfId="3657"/>
    <cellStyle name="20% - Accent5 2 3 2 4" xfId="1675"/>
    <cellStyle name="20% - Accent5 2 3 2 4 2" xfId="3659"/>
    <cellStyle name="20% - Accent5 2 3 2 5" xfId="3652"/>
    <cellStyle name="20% - Accent5 2 3 2 6" xfId="11568"/>
    <cellStyle name="20% - Accent5 2 3 2 7" xfId="7414"/>
    <cellStyle name="20% - Accent5 2 3 3" xfId="1676"/>
    <cellStyle name="20% - Accent5 2 3 3 2" xfId="1677"/>
    <cellStyle name="20% - Accent5 2 3 3 2 2" xfId="1678"/>
    <cellStyle name="20% - Accent5 2 3 3 2 2 2" xfId="3662"/>
    <cellStyle name="20% - Accent5 2 3 3 2 3" xfId="3661"/>
    <cellStyle name="20% - Accent5 2 3 3 3" xfId="1679"/>
    <cellStyle name="20% - Accent5 2 3 3 3 2" xfId="3663"/>
    <cellStyle name="20% - Accent5 2 3 3 4" xfId="3660"/>
    <cellStyle name="20% - Accent5 2 3 4" xfId="1680"/>
    <cellStyle name="20% - Accent5 2 3 4 2" xfId="1681"/>
    <cellStyle name="20% - Accent5 2 3 4 2 2" xfId="3665"/>
    <cellStyle name="20% - Accent5 2 3 4 3" xfId="3664"/>
    <cellStyle name="20% - Accent5 2 3 5" xfId="1682"/>
    <cellStyle name="20% - Accent5 2 3 5 2" xfId="3666"/>
    <cellStyle name="20% - Accent5 2 3 6" xfId="3651"/>
    <cellStyle name="20% - Accent5 2 3 7" xfId="15381"/>
    <cellStyle name="20% - Accent5 2 3 8" xfId="6586"/>
    <cellStyle name="20% - Accent5 2 4" xfId="1683"/>
    <cellStyle name="20% - Accent5 2 4 2" xfId="1684"/>
    <cellStyle name="20% - Accent5 2 4 2 2" xfId="1685"/>
    <cellStyle name="20% - Accent5 2 4 2 2 2" xfId="1686"/>
    <cellStyle name="20% - Accent5 2 4 2 2 2 2" xfId="3670"/>
    <cellStyle name="20% - Accent5 2 4 2 2 3" xfId="3669"/>
    <cellStyle name="20% - Accent5 2 4 2 3" xfId="1687"/>
    <cellStyle name="20% - Accent5 2 4 2 3 2" xfId="3671"/>
    <cellStyle name="20% - Accent5 2 4 2 4" xfId="3668"/>
    <cellStyle name="20% - Accent5 2 4 3" xfId="1688"/>
    <cellStyle name="20% - Accent5 2 4 3 2" xfId="1689"/>
    <cellStyle name="20% - Accent5 2 4 3 2 2" xfId="3673"/>
    <cellStyle name="20% - Accent5 2 4 3 3" xfId="3672"/>
    <cellStyle name="20% - Accent5 2 4 4" xfId="1690"/>
    <cellStyle name="20% - Accent5 2 4 4 2" xfId="3674"/>
    <cellStyle name="20% - Accent5 2 4 5" xfId="3667"/>
    <cellStyle name="20% - Accent5 2 5" xfId="1691"/>
    <cellStyle name="20% - Accent5 2 5 2" xfId="1692"/>
    <cellStyle name="20% - Accent5 2 5 2 2" xfId="1693"/>
    <cellStyle name="20% - Accent5 2 5 2 2 2" xfId="3677"/>
    <cellStyle name="20% - Accent5 2 5 2 3" xfId="3676"/>
    <cellStyle name="20% - Accent5 2 5 3" xfId="1694"/>
    <cellStyle name="20% - Accent5 2 5 3 2" xfId="3678"/>
    <cellStyle name="20% - Accent5 2 5 4" xfId="3675"/>
    <cellStyle name="20% - Accent5 2 6" xfId="1695"/>
    <cellStyle name="20% - Accent5 2 6 2" xfId="1696"/>
    <cellStyle name="20% - Accent5 2 6 2 2" xfId="3680"/>
    <cellStyle name="20% - Accent5 2 6 3" xfId="3679"/>
    <cellStyle name="20% - Accent5 2 7" xfId="1697"/>
    <cellStyle name="20% - Accent5 2 7 2" xfId="3681"/>
    <cellStyle name="20% - Accent5 2 8" xfId="3618"/>
    <cellStyle name="20% - Accent5 2 9" xfId="1634"/>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3" xfId="3687"/>
    <cellStyle name="20% - Accent6 2 2 2 2 2 3" xfId="1705"/>
    <cellStyle name="20% - Accent6 2 2 2 2 2 3 2" xfId="3689"/>
    <cellStyle name="20% - Accent6 2 2 2 2 2 4" xfId="3686"/>
    <cellStyle name="20% - Accent6 2 2 2 2 3" xfId="1706"/>
    <cellStyle name="20% - Accent6 2 2 2 2 3 2" xfId="1707"/>
    <cellStyle name="20% - Accent6 2 2 2 2 3 2 2" xfId="3691"/>
    <cellStyle name="20% - Accent6 2 2 2 2 3 3" xfId="3690"/>
    <cellStyle name="20% - Accent6 2 2 2 2 4" xfId="1708"/>
    <cellStyle name="20% - Accent6 2 2 2 2 4 2" xfId="3692"/>
    <cellStyle name="20% - Accent6 2 2 2 2 5" xfId="3685"/>
    <cellStyle name="20% - Accent6 2 2 2 3" xfId="1709"/>
    <cellStyle name="20% - Accent6 2 2 2 3 2" xfId="1710"/>
    <cellStyle name="20% - Accent6 2 2 2 3 2 2" xfId="1711"/>
    <cellStyle name="20% - Accent6 2 2 2 3 2 2 2" xfId="3695"/>
    <cellStyle name="20% - Accent6 2 2 2 3 2 3" xfId="3694"/>
    <cellStyle name="20% - Accent6 2 2 2 3 3" xfId="1712"/>
    <cellStyle name="20% - Accent6 2 2 2 3 3 2" xfId="3696"/>
    <cellStyle name="20% - Accent6 2 2 2 3 4" xfId="3693"/>
    <cellStyle name="20% - Accent6 2 2 2 4" xfId="1713"/>
    <cellStyle name="20% - Accent6 2 2 2 4 2" xfId="1714"/>
    <cellStyle name="20% - Accent6 2 2 2 4 2 2" xfId="3698"/>
    <cellStyle name="20% - Accent6 2 2 2 4 3" xfId="3697"/>
    <cellStyle name="20% - Accent6 2 2 2 5" xfId="1715"/>
    <cellStyle name="20% - Accent6 2 2 2 5 2" xfId="3699"/>
    <cellStyle name="20% - Accent6 2 2 2 6" xfId="3684"/>
    <cellStyle name="20% - Accent6 2 2 3" xfId="1716"/>
    <cellStyle name="20% - Accent6 2 2 3 2" xfId="1717"/>
    <cellStyle name="20% - Accent6 2 2 3 2 2" xfId="1718"/>
    <cellStyle name="20% - Accent6 2 2 3 2 2 2" xfId="1719"/>
    <cellStyle name="20% - Accent6 2 2 3 2 2 2 2" xfId="3703"/>
    <cellStyle name="20% - Accent6 2 2 3 2 2 3" xfId="3702"/>
    <cellStyle name="20% - Accent6 2 2 3 2 3" xfId="1720"/>
    <cellStyle name="20% - Accent6 2 2 3 2 3 2" xfId="3704"/>
    <cellStyle name="20% - Accent6 2 2 3 2 4" xfId="3701"/>
    <cellStyle name="20% - Accent6 2 2 3 3" xfId="1721"/>
    <cellStyle name="20% - Accent6 2 2 3 3 2" xfId="1722"/>
    <cellStyle name="20% - Accent6 2 2 3 3 2 2" xfId="3706"/>
    <cellStyle name="20% - Accent6 2 2 3 3 3" xfId="3705"/>
    <cellStyle name="20% - Accent6 2 2 3 4" xfId="1723"/>
    <cellStyle name="20% - Accent6 2 2 3 4 2" xfId="3707"/>
    <cellStyle name="20% - Accent6 2 2 3 5" xfId="3700"/>
    <cellStyle name="20% - Accent6 2 2 4" xfId="1724"/>
    <cellStyle name="20% - Accent6 2 2 4 2" xfId="1725"/>
    <cellStyle name="20% - Accent6 2 2 4 2 2" xfId="1726"/>
    <cellStyle name="20% - Accent6 2 2 4 2 2 2" xfId="3710"/>
    <cellStyle name="20% - Accent6 2 2 4 2 3" xfId="3709"/>
    <cellStyle name="20% - Accent6 2 2 4 3" xfId="1727"/>
    <cellStyle name="20% - Accent6 2 2 4 3 2" xfId="3711"/>
    <cellStyle name="20% - Accent6 2 2 4 4" xfId="3708"/>
    <cellStyle name="20% - Accent6 2 2 5" xfId="1728"/>
    <cellStyle name="20% - Accent6 2 2 5 2" xfId="1729"/>
    <cellStyle name="20% - Accent6 2 2 5 2 2" xfId="3713"/>
    <cellStyle name="20% - Accent6 2 2 5 3" xfId="3712"/>
    <cellStyle name="20% - Accent6 2 2 6" xfId="1730"/>
    <cellStyle name="20% - Accent6 2 2 6 2" xfId="3714"/>
    <cellStyle name="20% - Accent6 2 2 7" xfId="368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3" xfId="3718"/>
    <cellStyle name="20% - Accent6 2 3 2 2 3" xfId="1736"/>
    <cellStyle name="20% - Accent6 2 3 2 2 3 2" xfId="3720"/>
    <cellStyle name="20% - Accent6 2 3 2 2 4" xfId="3717"/>
    <cellStyle name="20% - Accent6 2 3 2 3" xfId="1737"/>
    <cellStyle name="20% - Accent6 2 3 2 3 2" xfId="1738"/>
    <cellStyle name="20% - Accent6 2 3 2 3 2 2" xfId="3722"/>
    <cellStyle name="20% - Accent6 2 3 2 3 3" xfId="3721"/>
    <cellStyle name="20% - Accent6 2 3 2 4" xfId="1739"/>
    <cellStyle name="20% - Accent6 2 3 2 4 2" xfId="3723"/>
    <cellStyle name="20% - Accent6 2 3 2 5" xfId="3716"/>
    <cellStyle name="20% - Accent6 2 3 2 6" xfId="14777"/>
    <cellStyle name="20% - Accent6 2 3 2 7" xfId="9275"/>
    <cellStyle name="20% - Accent6 2 3 3" xfId="1740"/>
    <cellStyle name="20% - Accent6 2 3 3 2" xfId="1741"/>
    <cellStyle name="20% - Accent6 2 3 3 2 2" xfId="1742"/>
    <cellStyle name="20% - Accent6 2 3 3 2 2 2" xfId="3726"/>
    <cellStyle name="20% - Accent6 2 3 3 2 3" xfId="3725"/>
    <cellStyle name="20% - Accent6 2 3 3 3" xfId="1743"/>
    <cellStyle name="20% - Accent6 2 3 3 3 2" xfId="3727"/>
    <cellStyle name="20% - Accent6 2 3 3 4" xfId="3724"/>
    <cellStyle name="20% - Accent6 2 3 4" xfId="1744"/>
    <cellStyle name="20% - Accent6 2 3 4 2" xfId="1745"/>
    <cellStyle name="20% - Accent6 2 3 4 2 2" xfId="3729"/>
    <cellStyle name="20% - Accent6 2 3 4 3" xfId="3728"/>
    <cellStyle name="20% - Accent6 2 3 5" xfId="1746"/>
    <cellStyle name="20% - Accent6 2 3 5 2" xfId="3730"/>
    <cellStyle name="20% - Accent6 2 3 6" xfId="3715"/>
    <cellStyle name="20% - Accent6 2 3 7" xfId="13427"/>
    <cellStyle name="20% - Accent6 2 3 8" xfId="9177"/>
    <cellStyle name="20% - Accent6 2 4" xfId="1747"/>
    <cellStyle name="20% - Accent6 2 4 2" xfId="1748"/>
    <cellStyle name="20% - Accent6 2 4 2 2" xfId="1749"/>
    <cellStyle name="20% - Accent6 2 4 2 2 2" xfId="1750"/>
    <cellStyle name="20% - Accent6 2 4 2 2 2 2" xfId="3734"/>
    <cellStyle name="20% - Accent6 2 4 2 2 3" xfId="3733"/>
    <cellStyle name="20% - Accent6 2 4 2 3" xfId="1751"/>
    <cellStyle name="20% - Accent6 2 4 2 3 2" xfId="3735"/>
    <cellStyle name="20% - Accent6 2 4 2 4" xfId="3732"/>
    <cellStyle name="20% - Accent6 2 4 3" xfId="1752"/>
    <cellStyle name="20% - Accent6 2 4 3 2" xfId="1753"/>
    <cellStyle name="20% - Accent6 2 4 3 2 2" xfId="3737"/>
    <cellStyle name="20% - Accent6 2 4 3 3" xfId="3736"/>
    <cellStyle name="20% - Accent6 2 4 4" xfId="1754"/>
    <cellStyle name="20% - Accent6 2 4 4 2" xfId="3738"/>
    <cellStyle name="20% - Accent6 2 4 5" xfId="3731"/>
    <cellStyle name="20% - Accent6 2 5" xfId="1755"/>
    <cellStyle name="20% - Accent6 2 5 2" xfId="1756"/>
    <cellStyle name="20% - Accent6 2 5 2 2" xfId="1757"/>
    <cellStyle name="20% - Accent6 2 5 2 2 2" xfId="3741"/>
    <cellStyle name="20% - Accent6 2 5 2 3" xfId="3740"/>
    <cellStyle name="20% - Accent6 2 5 3" xfId="1758"/>
    <cellStyle name="20% - Accent6 2 5 3 2" xfId="3742"/>
    <cellStyle name="20% - Accent6 2 5 4" xfId="3739"/>
    <cellStyle name="20% - Accent6 2 6" xfId="1759"/>
    <cellStyle name="20% - Accent6 2 6 2" xfId="1760"/>
    <cellStyle name="20% - Accent6 2 6 2 2" xfId="3744"/>
    <cellStyle name="20% - Accent6 2 6 3" xfId="3743"/>
    <cellStyle name="20% - Accent6 2 7" xfId="1761"/>
    <cellStyle name="20% - Accent6 2 7 2" xfId="3745"/>
    <cellStyle name="20% - Accent6 2 8" xfId="3682"/>
    <cellStyle name="20% - Accent6 2 9" xfId="1698"/>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3" xfId="3751"/>
    <cellStyle name="40% - Accent1 2 2 2 2 2 3" xfId="1769"/>
    <cellStyle name="40% - Accent1 2 2 2 2 2 3 2" xfId="3753"/>
    <cellStyle name="40% - Accent1 2 2 2 2 2 4" xfId="3750"/>
    <cellStyle name="40% - Accent1 2 2 2 2 3" xfId="1770"/>
    <cellStyle name="40% - Accent1 2 2 2 2 3 2" xfId="1771"/>
    <cellStyle name="40% - Accent1 2 2 2 2 3 2 2" xfId="3755"/>
    <cellStyle name="40% - Accent1 2 2 2 2 3 3" xfId="3754"/>
    <cellStyle name="40% - Accent1 2 2 2 2 4" xfId="1772"/>
    <cellStyle name="40% - Accent1 2 2 2 2 4 2" xfId="3756"/>
    <cellStyle name="40% - Accent1 2 2 2 2 5" xfId="3749"/>
    <cellStyle name="40% - Accent1 2 2 2 3" xfId="1773"/>
    <cellStyle name="40% - Accent1 2 2 2 3 2" xfId="1774"/>
    <cellStyle name="40% - Accent1 2 2 2 3 2 2" xfId="1775"/>
    <cellStyle name="40% - Accent1 2 2 2 3 2 2 2" xfId="3759"/>
    <cellStyle name="40% - Accent1 2 2 2 3 2 3" xfId="3758"/>
    <cellStyle name="40% - Accent1 2 2 2 3 3" xfId="1776"/>
    <cellStyle name="40% - Accent1 2 2 2 3 3 2" xfId="3760"/>
    <cellStyle name="40% - Accent1 2 2 2 3 4" xfId="3757"/>
    <cellStyle name="40% - Accent1 2 2 2 4" xfId="1777"/>
    <cellStyle name="40% - Accent1 2 2 2 4 2" xfId="1778"/>
    <cellStyle name="40% - Accent1 2 2 2 4 2 2" xfId="3762"/>
    <cellStyle name="40% - Accent1 2 2 2 4 3" xfId="3761"/>
    <cellStyle name="40% - Accent1 2 2 2 5" xfId="1779"/>
    <cellStyle name="40% - Accent1 2 2 2 5 2" xfId="3763"/>
    <cellStyle name="40% - Accent1 2 2 2 6" xfId="3748"/>
    <cellStyle name="40% - Accent1 2 2 3" xfId="1780"/>
    <cellStyle name="40% - Accent1 2 2 3 2" xfId="1781"/>
    <cellStyle name="40% - Accent1 2 2 3 2 2" xfId="1782"/>
    <cellStyle name="40% - Accent1 2 2 3 2 2 2" xfId="1783"/>
    <cellStyle name="40% - Accent1 2 2 3 2 2 2 2" xfId="3767"/>
    <cellStyle name="40% - Accent1 2 2 3 2 2 3" xfId="3766"/>
    <cellStyle name="40% - Accent1 2 2 3 2 3" xfId="1784"/>
    <cellStyle name="40% - Accent1 2 2 3 2 3 2" xfId="3768"/>
    <cellStyle name="40% - Accent1 2 2 3 2 4" xfId="3765"/>
    <cellStyle name="40% - Accent1 2 2 3 3" xfId="1785"/>
    <cellStyle name="40% - Accent1 2 2 3 3 2" xfId="1786"/>
    <cellStyle name="40% - Accent1 2 2 3 3 2 2" xfId="3770"/>
    <cellStyle name="40% - Accent1 2 2 3 3 3" xfId="3769"/>
    <cellStyle name="40% - Accent1 2 2 3 4" xfId="1787"/>
    <cellStyle name="40% - Accent1 2 2 3 4 2" xfId="3771"/>
    <cellStyle name="40% - Accent1 2 2 3 5" xfId="3764"/>
    <cellStyle name="40% - Accent1 2 2 4" xfId="1788"/>
    <cellStyle name="40% - Accent1 2 2 4 2" xfId="1789"/>
    <cellStyle name="40% - Accent1 2 2 4 2 2" xfId="1790"/>
    <cellStyle name="40% - Accent1 2 2 4 2 2 2" xfId="3774"/>
    <cellStyle name="40% - Accent1 2 2 4 2 3" xfId="3773"/>
    <cellStyle name="40% - Accent1 2 2 4 3" xfId="1791"/>
    <cellStyle name="40% - Accent1 2 2 4 3 2" xfId="3775"/>
    <cellStyle name="40% - Accent1 2 2 4 4" xfId="3772"/>
    <cellStyle name="40% - Accent1 2 2 5" xfId="1792"/>
    <cellStyle name="40% - Accent1 2 2 5 2" xfId="1793"/>
    <cellStyle name="40% - Accent1 2 2 5 2 2" xfId="3777"/>
    <cellStyle name="40% - Accent1 2 2 5 3" xfId="3776"/>
    <cellStyle name="40% - Accent1 2 2 6" xfId="1794"/>
    <cellStyle name="40% - Accent1 2 2 6 2" xfId="3778"/>
    <cellStyle name="40% - Accent1 2 2 7" xfId="374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3" xfId="3782"/>
    <cellStyle name="40% - Accent1 2 3 2 2 3" xfId="1800"/>
    <cellStyle name="40% - Accent1 2 3 2 2 3 2" xfId="3784"/>
    <cellStyle name="40% - Accent1 2 3 2 2 4" xfId="3781"/>
    <cellStyle name="40% - Accent1 2 3 2 3" xfId="1801"/>
    <cellStyle name="40% - Accent1 2 3 2 3 2" xfId="1802"/>
    <cellStyle name="40% - Accent1 2 3 2 3 2 2" xfId="3786"/>
    <cellStyle name="40% - Accent1 2 3 2 3 3" xfId="3785"/>
    <cellStyle name="40% - Accent1 2 3 2 4" xfId="1803"/>
    <cellStyle name="40% - Accent1 2 3 2 4 2" xfId="3787"/>
    <cellStyle name="40% - Accent1 2 3 2 5" xfId="3780"/>
    <cellStyle name="40% - Accent1 2 3 2 6" xfId="11210"/>
    <cellStyle name="40% - Accent1 2 3 2 7" xfId="9286"/>
    <cellStyle name="40% - Accent1 2 3 3" xfId="1804"/>
    <cellStyle name="40% - Accent1 2 3 3 2" xfId="1805"/>
    <cellStyle name="40% - Accent1 2 3 3 2 2" xfId="1806"/>
    <cellStyle name="40% - Accent1 2 3 3 2 2 2" xfId="3790"/>
    <cellStyle name="40% - Accent1 2 3 3 2 3" xfId="3789"/>
    <cellStyle name="40% - Accent1 2 3 3 3" xfId="1807"/>
    <cellStyle name="40% - Accent1 2 3 3 3 2" xfId="3791"/>
    <cellStyle name="40% - Accent1 2 3 3 4" xfId="3788"/>
    <cellStyle name="40% - Accent1 2 3 4" xfId="1808"/>
    <cellStyle name="40% - Accent1 2 3 4 2" xfId="1809"/>
    <cellStyle name="40% - Accent1 2 3 4 2 2" xfId="3793"/>
    <cellStyle name="40% - Accent1 2 3 4 3" xfId="3792"/>
    <cellStyle name="40% - Accent1 2 3 5" xfId="1810"/>
    <cellStyle name="40% - Accent1 2 3 5 2" xfId="3794"/>
    <cellStyle name="40% - Accent1 2 3 6" xfId="3779"/>
    <cellStyle name="40% - Accent1 2 3 7" xfId="15679"/>
    <cellStyle name="40% - Accent1 2 3 8" xfId="6591"/>
    <cellStyle name="40% - Accent1 2 4" xfId="1811"/>
    <cellStyle name="40% - Accent1 2 4 2" xfId="1812"/>
    <cellStyle name="40% - Accent1 2 4 2 2" xfId="1813"/>
    <cellStyle name="40% - Accent1 2 4 2 2 2" xfId="1814"/>
    <cellStyle name="40% - Accent1 2 4 2 2 2 2" xfId="3798"/>
    <cellStyle name="40% - Accent1 2 4 2 2 3" xfId="3797"/>
    <cellStyle name="40% - Accent1 2 4 2 3" xfId="1815"/>
    <cellStyle name="40% - Accent1 2 4 2 3 2" xfId="3799"/>
    <cellStyle name="40% - Accent1 2 4 2 4" xfId="3796"/>
    <cellStyle name="40% - Accent1 2 4 3" xfId="1816"/>
    <cellStyle name="40% - Accent1 2 4 3 2" xfId="1817"/>
    <cellStyle name="40% - Accent1 2 4 3 2 2" xfId="3801"/>
    <cellStyle name="40% - Accent1 2 4 3 3" xfId="3800"/>
    <cellStyle name="40% - Accent1 2 4 4" xfId="1818"/>
    <cellStyle name="40% - Accent1 2 4 4 2" xfId="3802"/>
    <cellStyle name="40% - Accent1 2 4 5" xfId="3795"/>
    <cellStyle name="40% - Accent1 2 5" xfId="1819"/>
    <cellStyle name="40% - Accent1 2 5 2" xfId="1820"/>
    <cellStyle name="40% - Accent1 2 5 2 2" xfId="1821"/>
    <cellStyle name="40% - Accent1 2 5 2 2 2" xfId="3805"/>
    <cellStyle name="40% - Accent1 2 5 2 3" xfId="3804"/>
    <cellStyle name="40% - Accent1 2 5 3" xfId="1822"/>
    <cellStyle name="40% - Accent1 2 5 3 2" xfId="3806"/>
    <cellStyle name="40% - Accent1 2 5 4" xfId="3803"/>
    <cellStyle name="40% - Accent1 2 6" xfId="1823"/>
    <cellStyle name="40% - Accent1 2 6 2" xfId="1824"/>
    <cellStyle name="40% - Accent1 2 6 2 2" xfId="3808"/>
    <cellStyle name="40% - Accent1 2 6 3" xfId="3807"/>
    <cellStyle name="40% - Accent1 2 7" xfId="1825"/>
    <cellStyle name="40% - Accent1 2 7 2" xfId="3809"/>
    <cellStyle name="40% - Accent1 2 8" xfId="3746"/>
    <cellStyle name="40% - Accent1 2 9" xfId="1762"/>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3" xfId="3815"/>
    <cellStyle name="40% - Accent2 2 2 2 2 2 3" xfId="1833"/>
    <cellStyle name="40% - Accent2 2 2 2 2 2 3 2" xfId="3817"/>
    <cellStyle name="40% - Accent2 2 2 2 2 2 4" xfId="3814"/>
    <cellStyle name="40% - Accent2 2 2 2 2 3" xfId="1834"/>
    <cellStyle name="40% - Accent2 2 2 2 2 3 2" xfId="1835"/>
    <cellStyle name="40% - Accent2 2 2 2 2 3 2 2" xfId="3819"/>
    <cellStyle name="40% - Accent2 2 2 2 2 3 3" xfId="3818"/>
    <cellStyle name="40% - Accent2 2 2 2 2 4" xfId="1836"/>
    <cellStyle name="40% - Accent2 2 2 2 2 4 2" xfId="3820"/>
    <cellStyle name="40% - Accent2 2 2 2 2 5" xfId="3813"/>
    <cellStyle name="40% - Accent2 2 2 2 3" xfId="1837"/>
    <cellStyle name="40% - Accent2 2 2 2 3 2" xfId="1838"/>
    <cellStyle name="40% - Accent2 2 2 2 3 2 2" xfId="1839"/>
    <cellStyle name="40% - Accent2 2 2 2 3 2 2 2" xfId="3823"/>
    <cellStyle name="40% - Accent2 2 2 2 3 2 3" xfId="3822"/>
    <cellStyle name="40% - Accent2 2 2 2 3 3" xfId="1840"/>
    <cellStyle name="40% - Accent2 2 2 2 3 3 2" xfId="3824"/>
    <cellStyle name="40% - Accent2 2 2 2 3 4" xfId="3821"/>
    <cellStyle name="40% - Accent2 2 2 2 4" xfId="1841"/>
    <cellStyle name="40% - Accent2 2 2 2 4 2" xfId="1842"/>
    <cellStyle name="40% - Accent2 2 2 2 4 2 2" xfId="3826"/>
    <cellStyle name="40% - Accent2 2 2 2 4 3" xfId="3825"/>
    <cellStyle name="40% - Accent2 2 2 2 5" xfId="1843"/>
    <cellStyle name="40% - Accent2 2 2 2 5 2" xfId="3827"/>
    <cellStyle name="40% - Accent2 2 2 2 6" xfId="3812"/>
    <cellStyle name="40% - Accent2 2 2 3" xfId="1844"/>
    <cellStyle name="40% - Accent2 2 2 3 2" xfId="1845"/>
    <cellStyle name="40% - Accent2 2 2 3 2 2" xfId="1846"/>
    <cellStyle name="40% - Accent2 2 2 3 2 2 2" xfId="1847"/>
    <cellStyle name="40% - Accent2 2 2 3 2 2 2 2" xfId="3831"/>
    <cellStyle name="40% - Accent2 2 2 3 2 2 3" xfId="3830"/>
    <cellStyle name="40% - Accent2 2 2 3 2 3" xfId="1848"/>
    <cellStyle name="40% - Accent2 2 2 3 2 3 2" xfId="3832"/>
    <cellStyle name="40% - Accent2 2 2 3 2 4" xfId="3829"/>
    <cellStyle name="40% - Accent2 2 2 3 3" xfId="1849"/>
    <cellStyle name="40% - Accent2 2 2 3 3 2" xfId="1850"/>
    <cellStyle name="40% - Accent2 2 2 3 3 2 2" xfId="3834"/>
    <cellStyle name="40% - Accent2 2 2 3 3 3" xfId="3833"/>
    <cellStyle name="40% - Accent2 2 2 3 4" xfId="1851"/>
    <cellStyle name="40% - Accent2 2 2 3 4 2" xfId="3835"/>
    <cellStyle name="40% - Accent2 2 2 3 5" xfId="3828"/>
    <cellStyle name="40% - Accent2 2 2 4" xfId="1852"/>
    <cellStyle name="40% - Accent2 2 2 4 2" xfId="1853"/>
    <cellStyle name="40% - Accent2 2 2 4 2 2" xfId="1854"/>
    <cellStyle name="40% - Accent2 2 2 4 2 2 2" xfId="3838"/>
    <cellStyle name="40% - Accent2 2 2 4 2 3" xfId="3837"/>
    <cellStyle name="40% - Accent2 2 2 4 3" xfId="1855"/>
    <cellStyle name="40% - Accent2 2 2 4 3 2" xfId="3839"/>
    <cellStyle name="40% - Accent2 2 2 4 4" xfId="3836"/>
    <cellStyle name="40% - Accent2 2 2 5" xfId="1856"/>
    <cellStyle name="40% - Accent2 2 2 5 2" xfId="1857"/>
    <cellStyle name="40% - Accent2 2 2 5 2 2" xfId="3841"/>
    <cellStyle name="40% - Accent2 2 2 5 3" xfId="3840"/>
    <cellStyle name="40% - Accent2 2 2 6" xfId="1858"/>
    <cellStyle name="40% - Accent2 2 2 6 2" xfId="3842"/>
    <cellStyle name="40% - Accent2 2 2 7" xfId="381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3" xfId="3846"/>
    <cellStyle name="40% - Accent2 2 3 2 2 3" xfId="1864"/>
    <cellStyle name="40% - Accent2 2 3 2 2 3 2" xfId="3848"/>
    <cellStyle name="40% - Accent2 2 3 2 2 4" xfId="3845"/>
    <cellStyle name="40% - Accent2 2 3 2 3" xfId="1865"/>
    <cellStyle name="40% - Accent2 2 3 2 3 2" xfId="1866"/>
    <cellStyle name="40% - Accent2 2 3 2 3 2 2" xfId="3850"/>
    <cellStyle name="40% - Accent2 2 3 2 3 3" xfId="3849"/>
    <cellStyle name="40% - Accent2 2 3 2 4" xfId="1867"/>
    <cellStyle name="40% - Accent2 2 3 2 4 2" xfId="3851"/>
    <cellStyle name="40% - Accent2 2 3 2 5" xfId="3844"/>
    <cellStyle name="40% - Accent2 2 3 2 6" xfId="13440"/>
    <cellStyle name="40% - Accent2 2 3 2 7" xfId="6679"/>
    <cellStyle name="40% - Accent2 2 3 3" xfId="1868"/>
    <cellStyle name="40% - Accent2 2 3 3 2" xfId="1869"/>
    <cellStyle name="40% - Accent2 2 3 3 2 2" xfId="1870"/>
    <cellStyle name="40% - Accent2 2 3 3 2 2 2" xfId="3854"/>
    <cellStyle name="40% - Accent2 2 3 3 2 3" xfId="3853"/>
    <cellStyle name="40% - Accent2 2 3 3 3" xfId="1871"/>
    <cellStyle name="40% - Accent2 2 3 3 3 2" xfId="3855"/>
    <cellStyle name="40% - Accent2 2 3 3 4" xfId="3852"/>
    <cellStyle name="40% - Accent2 2 3 4" xfId="1872"/>
    <cellStyle name="40% - Accent2 2 3 4 2" xfId="1873"/>
    <cellStyle name="40% - Accent2 2 3 4 2 2" xfId="3857"/>
    <cellStyle name="40% - Accent2 2 3 4 3" xfId="3856"/>
    <cellStyle name="40% - Accent2 2 3 5" xfId="1874"/>
    <cellStyle name="40% - Accent2 2 3 5 2" xfId="3858"/>
    <cellStyle name="40% - Accent2 2 3 6" xfId="3843"/>
    <cellStyle name="40% - Accent2 2 3 7" xfId="14615"/>
    <cellStyle name="40% - Accent2 2 3 8" xfId="7322"/>
    <cellStyle name="40% - Accent2 2 4" xfId="1875"/>
    <cellStyle name="40% - Accent2 2 4 2" xfId="1876"/>
    <cellStyle name="40% - Accent2 2 4 2 2" xfId="1877"/>
    <cellStyle name="40% - Accent2 2 4 2 2 2" xfId="1878"/>
    <cellStyle name="40% - Accent2 2 4 2 2 2 2" xfId="3862"/>
    <cellStyle name="40% - Accent2 2 4 2 2 3" xfId="3861"/>
    <cellStyle name="40% - Accent2 2 4 2 3" xfId="1879"/>
    <cellStyle name="40% - Accent2 2 4 2 3 2" xfId="3863"/>
    <cellStyle name="40% - Accent2 2 4 2 4" xfId="3860"/>
    <cellStyle name="40% - Accent2 2 4 3" xfId="1880"/>
    <cellStyle name="40% - Accent2 2 4 3 2" xfId="1881"/>
    <cellStyle name="40% - Accent2 2 4 3 2 2" xfId="3865"/>
    <cellStyle name="40% - Accent2 2 4 3 3" xfId="3864"/>
    <cellStyle name="40% - Accent2 2 4 4" xfId="1882"/>
    <cellStyle name="40% - Accent2 2 4 4 2" xfId="3866"/>
    <cellStyle name="40% - Accent2 2 4 5" xfId="3859"/>
    <cellStyle name="40% - Accent2 2 5" xfId="1883"/>
    <cellStyle name="40% - Accent2 2 5 2" xfId="1884"/>
    <cellStyle name="40% - Accent2 2 5 2 2" xfId="1885"/>
    <cellStyle name="40% - Accent2 2 5 2 2 2" xfId="3869"/>
    <cellStyle name="40% - Accent2 2 5 2 3" xfId="3868"/>
    <cellStyle name="40% - Accent2 2 5 3" xfId="1886"/>
    <cellStyle name="40% - Accent2 2 5 3 2" xfId="3870"/>
    <cellStyle name="40% - Accent2 2 5 4" xfId="3867"/>
    <cellStyle name="40% - Accent2 2 6" xfId="1887"/>
    <cellStyle name="40% - Accent2 2 6 2" xfId="1888"/>
    <cellStyle name="40% - Accent2 2 6 2 2" xfId="3872"/>
    <cellStyle name="40% - Accent2 2 6 3" xfId="3871"/>
    <cellStyle name="40% - Accent2 2 7" xfId="1889"/>
    <cellStyle name="40% - Accent2 2 7 2" xfId="3873"/>
    <cellStyle name="40% - Accent2 2 8" xfId="3810"/>
    <cellStyle name="40% - Accent2 2 9" xfId="1826"/>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3" xfId="3879"/>
    <cellStyle name="40% - Accent3 2 2 2 2 2 3" xfId="1897"/>
    <cellStyle name="40% - Accent3 2 2 2 2 2 3 2" xfId="3881"/>
    <cellStyle name="40% - Accent3 2 2 2 2 2 4" xfId="3878"/>
    <cellStyle name="40% - Accent3 2 2 2 2 3" xfId="1898"/>
    <cellStyle name="40% - Accent3 2 2 2 2 3 2" xfId="1899"/>
    <cellStyle name="40% - Accent3 2 2 2 2 3 2 2" xfId="3883"/>
    <cellStyle name="40% - Accent3 2 2 2 2 3 3" xfId="3882"/>
    <cellStyle name="40% - Accent3 2 2 2 2 4" xfId="1900"/>
    <cellStyle name="40% - Accent3 2 2 2 2 4 2" xfId="3884"/>
    <cellStyle name="40% - Accent3 2 2 2 2 5" xfId="3877"/>
    <cellStyle name="40% - Accent3 2 2 2 3" xfId="1901"/>
    <cellStyle name="40% - Accent3 2 2 2 3 2" xfId="1902"/>
    <cellStyle name="40% - Accent3 2 2 2 3 2 2" xfId="1903"/>
    <cellStyle name="40% - Accent3 2 2 2 3 2 2 2" xfId="3887"/>
    <cellStyle name="40% - Accent3 2 2 2 3 2 3" xfId="3886"/>
    <cellStyle name="40% - Accent3 2 2 2 3 3" xfId="1904"/>
    <cellStyle name="40% - Accent3 2 2 2 3 3 2" xfId="3888"/>
    <cellStyle name="40% - Accent3 2 2 2 3 4" xfId="3885"/>
    <cellStyle name="40% - Accent3 2 2 2 4" xfId="1905"/>
    <cellStyle name="40% - Accent3 2 2 2 4 2" xfId="1906"/>
    <cellStyle name="40% - Accent3 2 2 2 4 2 2" xfId="3890"/>
    <cellStyle name="40% - Accent3 2 2 2 4 3" xfId="3889"/>
    <cellStyle name="40% - Accent3 2 2 2 5" xfId="1907"/>
    <cellStyle name="40% - Accent3 2 2 2 5 2" xfId="3891"/>
    <cellStyle name="40% - Accent3 2 2 2 6" xfId="3876"/>
    <cellStyle name="40% - Accent3 2 2 3" xfId="1908"/>
    <cellStyle name="40% - Accent3 2 2 3 2" xfId="1909"/>
    <cellStyle name="40% - Accent3 2 2 3 2 2" xfId="1910"/>
    <cellStyle name="40% - Accent3 2 2 3 2 2 2" xfId="1911"/>
    <cellStyle name="40% - Accent3 2 2 3 2 2 2 2" xfId="3895"/>
    <cellStyle name="40% - Accent3 2 2 3 2 2 3" xfId="3894"/>
    <cellStyle name="40% - Accent3 2 2 3 2 3" xfId="1912"/>
    <cellStyle name="40% - Accent3 2 2 3 2 3 2" xfId="3896"/>
    <cellStyle name="40% - Accent3 2 2 3 2 4" xfId="3893"/>
    <cellStyle name="40% - Accent3 2 2 3 3" xfId="1913"/>
    <cellStyle name="40% - Accent3 2 2 3 3 2" xfId="1914"/>
    <cellStyle name="40% - Accent3 2 2 3 3 2 2" xfId="3898"/>
    <cellStyle name="40% - Accent3 2 2 3 3 3" xfId="3897"/>
    <cellStyle name="40% - Accent3 2 2 3 4" xfId="1915"/>
    <cellStyle name="40% - Accent3 2 2 3 4 2" xfId="3899"/>
    <cellStyle name="40% - Accent3 2 2 3 5" xfId="3892"/>
    <cellStyle name="40% - Accent3 2 2 4" xfId="1916"/>
    <cellStyle name="40% - Accent3 2 2 4 2" xfId="1917"/>
    <cellStyle name="40% - Accent3 2 2 4 2 2" xfId="1918"/>
    <cellStyle name="40% - Accent3 2 2 4 2 2 2" xfId="3902"/>
    <cellStyle name="40% - Accent3 2 2 4 2 3" xfId="3901"/>
    <cellStyle name="40% - Accent3 2 2 4 3" xfId="1919"/>
    <cellStyle name="40% - Accent3 2 2 4 3 2" xfId="3903"/>
    <cellStyle name="40% - Accent3 2 2 4 4" xfId="3900"/>
    <cellStyle name="40% - Accent3 2 2 5" xfId="1920"/>
    <cellStyle name="40% - Accent3 2 2 5 2" xfId="1921"/>
    <cellStyle name="40% - Accent3 2 2 5 2 2" xfId="3905"/>
    <cellStyle name="40% - Accent3 2 2 5 3" xfId="3904"/>
    <cellStyle name="40% - Accent3 2 2 6" xfId="1922"/>
    <cellStyle name="40% - Accent3 2 2 6 2" xfId="3906"/>
    <cellStyle name="40% - Accent3 2 2 7" xfId="387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3" xfId="3910"/>
    <cellStyle name="40% - Accent3 2 3 2 2 3" xfId="1928"/>
    <cellStyle name="40% - Accent3 2 3 2 2 3 2" xfId="3912"/>
    <cellStyle name="40% - Accent3 2 3 2 2 4" xfId="3909"/>
    <cellStyle name="40% - Accent3 2 3 2 3" xfId="1929"/>
    <cellStyle name="40% - Accent3 2 3 2 3 2" xfId="1930"/>
    <cellStyle name="40% - Accent3 2 3 2 3 2 2" xfId="3914"/>
    <cellStyle name="40% - Accent3 2 3 2 3 3" xfId="3913"/>
    <cellStyle name="40% - Accent3 2 3 2 4" xfId="1931"/>
    <cellStyle name="40% - Accent3 2 3 2 4 2" xfId="3915"/>
    <cellStyle name="40% - Accent3 2 3 2 5" xfId="3908"/>
    <cellStyle name="40% - Accent3 2 3 2 6" xfId="11184"/>
    <cellStyle name="40% - Accent3 2 3 2 7" xfId="5399"/>
    <cellStyle name="40% - Accent3 2 3 3" xfId="1932"/>
    <cellStyle name="40% - Accent3 2 3 3 2" xfId="1933"/>
    <cellStyle name="40% - Accent3 2 3 3 2 2" xfId="1934"/>
    <cellStyle name="40% - Accent3 2 3 3 2 2 2" xfId="3918"/>
    <cellStyle name="40% - Accent3 2 3 3 2 3" xfId="3917"/>
    <cellStyle name="40% - Accent3 2 3 3 3" xfId="1935"/>
    <cellStyle name="40% - Accent3 2 3 3 3 2" xfId="3919"/>
    <cellStyle name="40% - Accent3 2 3 3 4" xfId="3916"/>
    <cellStyle name="40% - Accent3 2 3 4" xfId="1936"/>
    <cellStyle name="40% - Accent3 2 3 4 2" xfId="1937"/>
    <cellStyle name="40% - Accent3 2 3 4 2 2" xfId="3921"/>
    <cellStyle name="40% - Accent3 2 3 4 3" xfId="3920"/>
    <cellStyle name="40% - Accent3 2 3 5" xfId="1938"/>
    <cellStyle name="40% - Accent3 2 3 5 2" xfId="3922"/>
    <cellStyle name="40% - Accent3 2 3 6" xfId="3907"/>
    <cellStyle name="40% - Accent3 2 3 7" xfId="12166"/>
    <cellStyle name="40% - Accent3 2 3 8" xfId="9185"/>
    <cellStyle name="40% - Accent3 2 4" xfId="1939"/>
    <cellStyle name="40% - Accent3 2 4 2" xfId="1940"/>
    <cellStyle name="40% - Accent3 2 4 2 2" xfId="1941"/>
    <cellStyle name="40% - Accent3 2 4 2 2 2" xfId="1942"/>
    <cellStyle name="40% - Accent3 2 4 2 2 2 2" xfId="3926"/>
    <cellStyle name="40% - Accent3 2 4 2 2 3" xfId="3925"/>
    <cellStyle name="40% - Accent3 2 4 2 3" xfId="1943"/>
    <cellStyle name="40% - Accent3 2 4 2 3 2" xfId="3927"/>
    <cellStyle name="40% - Accent3 2 4 2 4" xfId="3924"/>
    <cellStyle name="40% - Accent3 2 4 3" xfId="1944"/>
    <cellStyle name="40% - Accent3 2 4 3 2" xfId="1945"/>
    <cellStyle name="40% - Accent3 2 4 3 2 2" xfId="3929"/>
    <cellStyle name="40% - Accent3 2 4 3 3" xfId="3928"/>
    <cellStyle name="40% - Accent3 2 4 4" xfId="1946"/>
    <cellStyle name="40% - Accent3 2 4 4 2" xfId="3930"/>
    <cellStyle name="40% - Accent3 2 4 5" xfId="3923"/>
    <cellStyle name="40% - Accent3 2 5" xfId="1947"/>
    <cellStyle name="40% - Accent3 2 5 2" xfId="1948"/>
    <cellStyle name="40% - Accent3 2 5 2 2" xfId="1949"/>
    <cellStyle name="40% - Accent3 2 5 2 2 2" xfId="3933"/>
    <cellStyle name="40% - Accent3 2 5 2 3" xfId="3932"/>
    <cellStyle name="40% - Accent3 2 5 3" xfId="1950"/>
    <cellStyle name="40% - Accent3 2 5 3 2" xfId="3934"/>
    <cellStyle name="40% - Accent3 2 5 4" xfId="3931"/>
    <cellStyle name="40% - Accent3 2 6" xfId="1951"/>
    <cellStyle name="40% - Accent3 2 6 2" xfId="1952"/>
    <cellStyle name="40% - Accent3 2 6 2 2" xfId="3936"/>
    <cellStyle name="40% - Accent3 2 6 3" xfId="3935"/>
    <cellStyle name="40% - Accent3 2 7" xfId="1953"/>
    <cellStyle name="40% - Accent3 2 7 2" xfId="3937"/>
    <cellStyle name="40% - Accent3 2 8" xfId="3874"/>
    <cellStyle name="40% - Accent3 2 9" xfId="1890"/>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3" xfId="3943"/>
    <cellStyle name="40% - Accent4 2 2 2 2 2 3" xfId="1961"/>
    <cellStyle name="40% - Accent4 2 2 2 2 2 3 2" xfId="3945"/>
    <cellStyle name="40% - Accent4 2 2 2 2 2 4" xfId="3942"/>
    <cellStyle name="40% - Accent4 2 2 2 2 3" xfId="1962"/>
    <cellStyle name="40% - Accent4 2 2 2 2 3 2" xfId="1963"/>
    <cellStyle name="40% - Accent4 2 2 2 2 3 2 2" xfId="3947"/>
    <cellStyle name="40% - Accent4 2 2 2 2 3 3" xfId="3946"/>
    <cellStyle name="40% - Accent4 2 2 2 2 4" xfId="1964"/>
    <cellStyle name="40% - Accent4 2 2 2 2 4 2" xfId="3948"/>
    <cellStyle name="40% - Accent4 2 2 2 2 5" xfId="3941"/>
    <cellStyle name="40% - Accent4 2 2 2 3" xfId="1965"/>
    <cellStyle name="40% - Accent4 2 2 2 3 2" xfId="1966"/>
    <cellStyle name="40% - Accent4 2 2 2 3 2 2" xfId="1967"/>
    <cellStyle name="40% - Accent4 2 2 2 3 2 2 2" xfId="3951"/>
    <cellStyle name="40% - Accent4 2 2 2 3 2 3" xfId="3950"/>
    <cellStyle name="40% - Accent4 2 2 2 3 3" xfId="1968"/>
    <cellStyle name="40% - Accent4 2 2 2 3 3 2" xfId="3952"/>
    <cellStyle name="40% - Accent4 2 2 2 3 4" xfId="3949"/>
    <cellStyle name="40% - Accent4 2 2 2 4" xfId="1969"/>
    <cellStyle name="40% - Accent4 2 2 2 4 2" xfId="1970"/>
    <cellStyle name="40% - Accent4 2 2 2 4 2 2" xfId="3954"/>
    <cellStyle name="40% - Accent4 2 2 2 4 3" xfId="3953"/>
    <cellStyle name="40% - Accent4 2 2 2 5" xfId="1971"/>
    <cellStyle name="40% - Accent4 2 2 2 5 2" xfId="3955"/>
    <cellStyle name="40% - Accent4 2 2 2 6" xfId="3940"/>
    <cellStyle name="40% - Accent4 2 2 3" xfId="1972"/>
    <cellStyle name="40% - Accent4 2 2 3 2" xfId="1973"/>
    <cellStyle name="40% - Accent4 2 2 3 2 2" xfId="1974"/>
    <cellStyle name="40% - Accent4 2 2 3 2 2 2" xfId="1975"/>
    <cellStyle name="40% - Accent4 2 2 3 2 2 2 2" xfId="3959"/>
    <cellStyle name="40% - Accent4 2 2 3 2 2 3" xfId="3958"/>
    <cellStyle name="40% - Accent4 2 2 3 2 3" xfId="1976"/>
    <cellStyle name="40% - Accent4 2 2 3 2 3 2" xfId="3960"/>
    <cellStyle name="40% - Accent4 2 2 3 2 4" xfId="3957"/>
    <cellStyle name="40% - Accent4 2 2 3 3" xfId="1977"/>
    <cellStyle name="40% - Accent4 2 2 3 3 2" xfId="1978"/>
    <cellStyle name="40% - Accent4 2 2 3 3 2 2" xfId="3962"/>
    <cellStyle name="40% - Accent4 2 2 3 3 3" xfId="3961"/>
    <cellStyle name="40% - Accent4 2 2 3 4" xfId="1979"/>
    <cellStyle name="40% - Accent4 2 2 3 4 2" xfId="3963"/>
    <cellStyle name="40% - Accent4 2 2 3 5" xfId="3956"/>
    <cellStyle name="40% - Accent4 2 2 4" xfId="1980"/>
    <cellStyle name="40% - Accent4 2 2 4 2" xfId="1981"/>
    <cellStyle name="40% - Accent4 2 2 4 2 2" xfId="1982"/>
    <cellStyle name="40% - Accent4 2 2 4 2 2 2" xfId="3966"/>
    <cellStyle name="40% - Accent4 2 2 4 2 3" xfId="3965"/>
    <cellStyle name="40% - Accent4 2 2 4 3" xfId="1983"/>
    <cellStyle name="40% - Accent4 2 2 4 3 2" xfId="3967"/>
    <cellStyle name="40% - Accent4 2 2 4 4" xfId="3964"/>
    <cellStyle name="40% - Accent4 2 2 5" xfId="1984"/>
    <cellStyle name="40% - Accent4 2 2 5 2" xfId="1985"/>
    <cellStyle name="40% - Accent4 2 2 5 2 2" xfId="3969"/>
    <cellStyle name="40% - Accent4 2 2 5 3" xfId="3968"/>
    <cellStyle name="40% - Accent4 2 2 6" xfId="1986"/>
    <cellStyle name="40% - Accent4 2 2 6 2" xfId="3970"/>
    <cellStyle name="40% - Accent4 2 2 7" xfId="393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3" xfId="3974"/>
    <cellStyle name="40% - Accent4 2 3 2 2 3" xfId="1992"/>
    <cellStyle name="40% - Accent4 2 3 2 2 3 2" xfId="3976"/>
    <cellStyle name="40% - Accent4 2 3 2 2 4" xfId="3973"/>
    <cellStyle name="40% - Accent4 2 3 2 3" xfId="1993"/>
    <cellStyle name="40% - Accent4 2 3 2 3 2" xfId="1994"/>
    <cellStyle name="40% - Accent4 2 3 2 3 2 2" xfId="3978"/>
    <cellStyle name="40% - Accent4 2 3 2 3 3" xfId="3977"/>
    <cellStyle name="40% - Accent4 2 3 2 4" xfId="1995"/>
    <cellStyle name="40% - Accent4 2 3 2 4 2" xfId="3979"/>
    <cellStyle name="40% - Accent4 2 3 2 5" xfId="3972"/>
    <cellStyle name="40% - Accent4 2 3 2 6" xfId="11255"/>
    <cellStyle name="40% - Accent4 2 3 2 7" xfId="9293"/>
    <cellStyle name="40% - Accent4 2 3 3" xfId="1996"/>
    <cellStyle name="40% - Accent4 2 3 3 2" xfId="1997"/>
    <cellStyle name="40% - Accent4 2 3 3 2 2" xfId="1998"/>
    <cellStyle name="40% - Accent4 2 3 3 2 2 2" xfId="3982"/>
    <cellStyle name="40% - Accent4 2 3 3 2 3" xfId="3981"/>
    <cellStyle name="40% - Accent4 2 3 3 3" xfId="1999"/>
    <cellStyle name="40% - Accent4 2 3 3 3 2" xfId="3983"/>
    <cellStyle name="40% - Accent4 2 3 3 4" xfId="3980"/>
    <cellStyle name="40% - Accent4 2 3 4" xfId="2000"/>
    <cellStyle name="40% - Accent4 2 3 4 2" xfId="2001"/>
    <cellStyle name="40% - Accent4 2 3 4 2 2" xfId="3985"/>
    <cellStyle name="40% - Accent4 2 3 4 3" xfId="3984"/>
    <cellStyle name="40% - Accent4 2 3 5" xfId="2002"/>
    <cellStyle name="40% - Accent4 2 3 5 2" xfId="3986"/>
    <cellStyle name="40% - Accent4 2 3 6" xfId="3971"/>
    <cellStyle name="40% - Accent4 2 3 7" xfId="11342"/>
    <cellStyle name="40% - Accent4 2 3 8" xfId="9189"/>
    <cellStyle name="40% - Accent4 2 4" xfId="2003"/>
    <cellStyle name="40% - Accent4 2 4 2" xfId="2004"/>
    <cellStyle name="40% - Accent4 2 4 2 2" xfId="2005"/>
    <cellStyle name="40% - Accent4 2 4 2 2 2" xfId="2006"/>
    <cellStyle name="40% - Accent4 2 4 2 2 2 2" xfId="3990"/>
    <cellStyle name="40% - Accent4 2 4 2 2 3" xfId="3989"/>
    <cellStyle name="40% - Accent4 2 4 2 3" xfId="2007"/>
    <cellStyle name="40% - Accent4 2 4 2 3 2" xfId="3991"/>
    <cellStyle name="40% - Accent4 2 4 2 4" xfId="3988"/>
    <cellStyle name="40% - Accent4 2 4 3" xfId="2008"/>
    <cellStyle name="40% - Accent4 2 4 3 2" xfId="2009"/>
    <cellStyle name="40% - Accent4 2 4 3 2 2" xfId="3993"/>
    <cellStyle name="40% - Accent4 2 4 3 3" xfId="3992"/>
    <cellStyle name="40% - Accent4 2 4 4" xfId="2010"/>
    <cellStyle name="40% - Accent4 2 4 4 2" xfId="3994"/>
    <cellStyle name="40% - Accent4 2 4 5" xfId="3987"/>
    <cellStyle name="40% - Accent4 2 5" xfId="2011"/>
    <cellStyle name="40% - Accent4 2 5 2" xfId="2012"/>
    <cellStyle name="40% - Accent4 2 5 2 2" xfId="2013"/>
    <cellStyle name="40% - Accent4 2 5 2 2 2" xfId="3997"/>
    <cellStyle name="40% - Accent4 2 5 2 3" xfId="3996"/>
    <cellStyle name="40% - Accent4 2 5 3" xfId="2014"/>
    <cellStyle name="40% - Accent4 2 5 3 2" xfId="3998"/>
    <cellStyle name="40% - Accent4 2 5 4" xfId="3995"/>
    <cellStyle name="40% - Accent4 2 6" xfId="2015"/>
    <cellStyle name="40% - Accent4 2 6 2" xfId="2016"/>
    <cellStyle name="40% - Accent4 2 6 2 2" xfId="4000"/>
    <cellStyle name="40% - Accent4 2 6 3" xfId="3999"/>
    <cellStyle name="40% - Accent4 2 7" xfId="2017"/>
    <cellStyle name="40% - Accent4 2 7 2" xfId="4001"/>
    <cellStyle name="40% - Accent4 2 8" xfId="3938"/>
    <cellStyle name="40% - Accent4 2 9" xfId="1954"/>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3" xfId="4007"/>
    <cellStyle name="40% - Accent5 2 2 2 2 2 3" xfId="2025"/>
    <cellStyle name="40% - Accent5 2 2 2 2 2 3 2" xfId="4009"/>
    <cellStyle name="40% - Accent5 2 2 2 2 2 4" xfId="4006"/>
    <cellStyle name="40% - Accent5 2 2 2 2 3" xfId="2026"/>
    <cellStyle name="40% - Accent5 2 2 2 2 3 2" xfId="2027"/>
    <cellStyle name="40% - Accent5 2 2 2 2 3 2 2" xfId="4011"/>
    <cellStyle name="40% - Accent5 2 2 2 2 3 3" xfId="4010"/>
    <cellStyle name="40% - Accent5 2 2 2 2 4" xfId="2028"/>
    <cellStyle name="40% - Accent5 2 2 2 2 4 2" xfId="4012"/>
    <cellStyle name="40% - Accent5 2 2 2 2 5" xfId="4005"/>
    <cellStyle name="40% - Accent5 2 2 2 3" xfId="2029"/>
    <cellStyle name="40% - Accent5 2 2 2 3 2" xfId="2030"/>
    <cellStyle name="40% - Accent5 2 2 2 3 2 2" xfId="2031"/>
    <cellStyle name="40% - Accent5 2 2 2 3 2 2 2" xfId="4015"/>
    <cellStyle name="40% - Accent5 2 2 2 3 2 3" xfId="4014"/>
    <cellStyle name="40% - Accent5 2 2 2 3 3" xfId="2032"/>
    <cellStyle name="40% - Accent5 2 2 2 3 3 2" xfId="4016"/>
    <cellStyle name="40% - Accent5 2 2 2 3 4" xfId="4013"/>
    <cellStyle name="40% - Accent5 2 2 2 4" xfId="2033"/>
    <cellStyle name="40% - Accent5 2 2 2 4 2" xfId="2034"/>
    <cellStyle name="40% - Accent5 2 2 2 4 2 2" xfId="4018"/>
    <cellStyle name="40% - Accent5 2 2 2 4 3" xfId="4017"/>
    <cellStyle name="40% - Accent5 2 2 2 5" xfId="2035"/>
    <cellStyle name="40% - Accent5 2 2 2 5 2" xfId="4019"/>
    <cellStyle name="40% - Accent5 2 2 2 6" xfId="4004"/>
    <cellStyle name="40% - Accent5 2 2 3" xfId="2036"/>
    <cellStyle name="40% - Accent5 2 2 3 2" xfId="2037"/>
    <cellStyle name="40% - Accent5 2 2 3 2 2" xfId="2038"/>
    <cellStyle name="40% - Accent5 2 2 3 2 2 2" xfId="2039"/>
    <cellStyle name="40% - Accent5 2 2 3 2 2 2 2" xfId="4023"/>
    <cellStyle name="40% - Accent5 2 2 3 2 2 3" xfId="4022"/>
    <cellStyle name="40% - Accent5 2 2 3 2 3" xfId="2040"/>
    <cellStyle name="40% - Accent5 2 2 3 2 3 2" xfId="4024"/>
    <cellStyle name="40% - Accent5 2 2 3 2 4" xfId="4021"/>
    <cellStyle name="40% - Accent5 2 2 3 3" xfId="2041"/>
    <cellStyle name="40% - Accent5 2 2 3 3 2" xfId="2042"/>
    <cellStyle name="40% - Accent5 2 2 3 3 2 2" xfId="4026"/>
    <cellStyle name="40% - Accent5 2 2 3 3 3" xfId="4025"/>
    <cellStyle name="40% - Accent5 2 2 3 4" xfId="2043"/>
    <cellStyle name="40% - Accent5 2 2 3 4 2" xfId="4027"/>
    <cellStyle name="40% - Accent5 2 2 3 5" xfId="4020"/>
    <cellStyle name="40% - Accent5 2 2 4" xfId="2044"/>
    <cellStyle name="40% - Accent5 2 2 4 2" xfId="2045"/>
    <cellStyle name="40% - Accent5 2 2 4 2 2" xfId="2046"/>
    <cellStyle name="40% - Accent5 2 2 4 2 2 2" xfId="4030"/>
    <cellStyle name="40% - Accent5 2 2 4 2 3" xfId="4029"/>
    <cellStyle name="40% - Accent5 2 2 4 3" xfId="2047"/>
    <cellStyle name="40% - Accent5 2 2 4 3 2" xfId="4031"/>
    <cellStyle name="40% - Accent5 2 2 4 4" xfId="4028"/>
    <cellStyle name="40% - Accent5 2 2 5" xfId="2048"/>
    <cellStyle name="40% - Accent5 2 2 5 2" xfId="2049"/>
    <cellStyle name="40% - Accent5 2 2 5 2 2" xfId="4033"/>
    <cellStyle name="40% - Accent5 2 2 5 3" xfId="4032"/>
    <cellStyle name="40% - Accent5 2 2 6" xfId="2050"/>
    <cellStyle name="40% - Accent5 2 2 6 2" xfId="4034"/>
    <cellStyle name="40% - Accent5 2 2 7" xfId="400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3" xfId="4038"/>
    <cellStyle name="40% - Accent5 2 3 2 2 3" xfId="2056"/>
    <cellStyle name="40% - Accent5 2 3 2 2 3 2" xfId="4040"/>
    <cellStyle name="40% - Accent5 2 3 2 2 4" xfId="4037"/>
    <cellStyle name="40% - Accent5 2 3 2 3" xfId="2057"/>
    <cellStyle name="40% - Accent5 2 3 2 3 2" xfId="2058"/>
    <cellStyle name="40% - Accent5 2 3 2 3 2 2" xfId="4042"/>
    <cellStyle name="40% - Accent5 2 3 2 3 3" xfId="4041"/>
    <cellStyle name="40% - Accent5 2 3 2 4" xfId="2059"/>
    <cellStyle name="40% - Accent5 2 3 2 4 2" xfId="4043"/>
    <cellStyle name="40% - Accent5 2 3 2 5" xfId="4036"/>
    <cellStyle name="40% - Accent5 2 3 2 6" xfId="12219"/>
    <cellStyle name="40% - Accent5 2 3 2 7" xfId="8571"/>
    <cellStyle name="40% - Accent5 2 3 3" xfId="2060"/>
    <cellStyle name="40% - Accent5 2 3 3 2" xfId="2061"/>
    <cellStyle name="40% - Accent5 2 3 3 2 2" xfId="2062"/>
    <cellStyle name="40% - Accent5 2 3 3 2 2 2" xfId="4046"/>
    <cellStyle name="40% - Accent5 2 3 3 2 3" xfId="4045"/>
    <cellStyle name="40% - Accent5 2 3 3 3" xfId="2063"/>
    <cellStyle name="40% - Accent5 2 3 3 3 2" xfId="4047"/>
    <cellStyle name="40% - Accent5 2 3 3 4" xfId="4044"/>
    <cellStyle name="40% - Accent5 2 3 4" xfId="2064"/>
    <cellStyle name="40% - Accent5 2 3 4 2" xfId="2065"/>
    <cellStyle name="40% - Accent5 2 3 4 2 2" xfId="4049"/>
    <cellStyle name="40% - Accent5 2 3 4 3" xfId="4048"/>
    <cellStyle name="40% - Accent5 2 3 5" xfId="2066"/>
    <cellStyle name="40% - Accent5 2 3 5 2" xfId="4050"/>
    <cellStyle name="40% - Accent5 2 3 6" xfId="4035"/>
    <cellStyle name="40% - Accent5 2 3 7" xfId="12287"/>
    <cellStyle name="40% - Accent5 2 3 8" xfId="6600"/>
    <cellStyle name="40% - Accent5 2 4" xfId="2067"/>
    <cellStyle name="40% - Accent5 2 4 2" xfId="2068"/>
    <cellStyle name="40% - Accent5 2 4 2 2" xfId="2069"/>
    <cellStyle name="40% - Accent5 2 4 2 2 2" xfId="2070"/>
    <cellStyle name="40% - Accent5 2 4 2 2 2 2" xfId="4054"/>
    <cellStyle name="40% - Accent5 2 4 2 2 3" xfId="4053"/>
    <cellStyle name="40% - Accent5 2 4 2 3" xfId="2071"/>
    <cellStyle name="40% - Accent5 2 4 2 3 2" xfId="4055"/>
    <cellStyle name="40% - Accent5 2 4 2 4" xfId="4052"/>
    <cellStyle name="40% - Accent5 2 4 3" xfId="2072"/>
    <cellStyle name="40% - Accent5 2 4 3 2" xfId="2073"/>
    <cellStyle name="40% - Accent5 2 4 3 2 2" xfId="4057"/>
    <cellStyle name="40% - Accent5 2 4 3 3" xfId="4056"/>
    <cellStyle name="40% - Accent5 2 4 4" xfId="2074"/>
    <cellStyle name="40% - Accent5 2 4 4 2" xfId="4058"/>
    <cellStyle name="40% - Accent5 2 4 5" xfId="4051"/>
    <cellStyle name="40% - Accent5 2 5" xfId="2075"/>
    <cellStyle name="40% - Accent5 2 5 2" xfId="2076"/>
    <cellStyle name="40% - Accent5 2 5 2 2" xfId="2077"/>
    <cellStyle name="40% - Accent5 2 5 2 2 2" xfId="4061"/>
    <cellStyle name="40% - Accent5 2 5 2 3" xfId="4060"/>
    <cellStyle name="40% - Accent5 2 5 3" xfId="2078"/>
    <cellStyle name="40% - Accent5 2 5 3 2" xfId="4062"/>
    <cellStyle name="40% - Accent5 2 5 4" xfId="4059"/>
    <cellStyle name="40% - Accent5 2 6" xfId="2079"/>
    <cellStyle name="40% - Accent5 2 6 2" xfId="2080"/>
    <cellStyle name="40% - Accent5 2 6 2 2" xfId="4064"/>
    <cellStyle name="40% - Accent5 2 6 3" xfId="4063"/>
    <cellStyle name="40% - Accent5 2 7" xfId="2081"/>
    <cellStyle name="40% - Accent5 2 7 2" xfId="4065"/>
    <cellStyle name="40% - Accent5 2 8" xfId="4002"/>
    <cellStyle name="40% - Accent5 2 9" xfId="2018"/>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3" xfId="4071"/>
    <cellStyle name="40% - Accent6 2 2 2 2 2 3" xfId="2089"/>
    <cellStyle name="40% - Accent6 2 2 2 2 2 3 2" xfId="4073"/>
    <cellStyle name="40% - Accent6 2 2 2 2 2 4" xfId="4070"/>
    <cellStyle name="40% - Accent6 2 2 2 2 3" xfId="2090"/>
    <cellStyle name="40% - Accent6 2 2 2 2 3 2" xfId="2091"/>
    <cellStyle name="40% - Accent6 2 2 2 2 3 2 2" xfId="4075"/>
    <cellStyle name="40% - Accent6 2 2 2 2 3 3" xfId="4074"/>
    <cellStyle name="40% - Accent6 2 2 2 2 4" xfId="2092"/>
    <cellStyle name="40% - Accent6 2 2 2 2 4 2" xfId="4076"/>
    <cellStyle name="40% - Accent6 2 2 2 2 5" xfId="4069"/>
    <cellStyle name="40% - Accent6 2 2 2 3" xfId="2093"/>
    <cellStyle name="40% - Accent6 2 2 2 3 2" xfId="2094"/>
    <cellStyle name="40% - Accent6 2 2 2 3 2 2" xfId="2095"/>
    <cellStyle name="40% - Accent6 2 2 2 3 2 2 2" xfId="4079"/>
    <cellStyle name="40% - Accent6 2 2 2 3 2 3" xfId="4078"/>
    <cellStyle name="40% - Accent6 2 2 2 3 3" xfId="2096"/>
    <cellStyle name="40% - Accent6 2 2 2 3 3 2" xfId="4080"/>
    <cellStyle name="40% - Accent6 2 2 2 3 4" xfId="4077"/>
    <cellStyle name="40% - Accent6 2 2 2 4" xfId="2097"/>
    <cellStyle name="40% - Accent6 2 2 2 4 2" xfId="2098"/>
    <cellStyle name="40% - Accent6 2 2 2 4 2 2" xfId="4082"/>
    <cellStyle name="40% - Accent6 2 2 2 4 3" xfId="4081"/>
    <cellStyle name="40% - Accent6 2 2 2 5" xfId="2099"/>
    <cellStyle name="40% - Accent6 2 2 2 5 2" xfId="4083"/>
    <cellStyle name="40% - Accent6 2 2 2 6" xfId="4068"/>
    <cellStyle name="40% - Accent6 2 2 3" xfId="2100"/>
    <cellStyle name="40% - Accent6 2 2 3 2" xfId="2101"/>
    <cellStyle name="40% - Accent6 2 2 3 2 2" xfId="2102"/>
    <cellStyle name="40% - Accent6 2 2 3 2 2 2" xfId="2103"/>
    <cellStyle name="40% - Accent6 2 2 3 2 2 2 2" xfId="4087"/>
    <cellStyle name="40% - Accent6 2 2 3 2 2 3" xfId="4086"/>
    <cellStyle name="40% - Accent6 2 2 3 2 3" xfId="2104"/>
    <cellStyle name="40% - Accent6 2 2 3 2 3 2" xfId="4088"/>
    <cellStyle name="40% - Accent6 2 2 3 2 4" xfId="4085"/>
    <cellStyle name="40% - Accent6 2 2 3 3" xfId="2105"/>
    <cellStyle name="40% - Accent6 2 2 3 3 2" xfId="2106"/>
    <cellStyle name="40% - Accent6 2 2 3 3 2 2" xfId="4090"/>
    <cellStyle name="40% - Accent6 2 2 3 3 3" xfId="4089"/>
    <cellStyle name="40% - Accent6 2 2 3 4" xfId="2107"/>
    <cellStyle name="40% - Accent6 2 2 3 4 2" xfId="4091"/>
    <cellStyle name="40% - Accent6 2 2 3 5" xfId="4084"/>
    <cellStyle name="40% - Accent6 2 2 4" xfId="2108"/>
    <cellStyle name="40% - Accent6 2 2 4 2" xfId="2109"/>
    <cellStyle name="40% - Accent6 2 2 4 2 2" xfId="2110"/>
    <cellStyle name="40% - Accent6 2 2 4 2 2 2" xfId="4094"/>
    <cellStyle name="40% - Accent6 2 2 4 2 3" xfId="4093"/>
    <cellStyle name="40% - Accent6 2 2 4 3" xfId="2111"/>
    <cellStyle name="40% - Accent6 2 2 4 3 2" xfId="4095"/>
    <cellStyle name="40% - Accent6 2 2 4 4" xfId="4092"/>
    <cellStyle name="40% - Accent6 2 2 5" xfId="2112"/>
    <cellStyle name="40% - Accent6 2 2 5 2" xfId="2113"/>
    <cellStyle name="40% - Accent6 2 2 5 2 2" xfId="4097"/>
    <cellStyle name="40% - Accent6 2 2 5 3" xfId="4096"/>
    <cellStyle name="40% - Accent6 2 2 6" xfId="2114"/>
    <cellStyle name="40% - Accent6 2 2 6 2" xfId="4098"/>
    <cellStyle name="40% - Accent6 2 2 7" xfId="406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3" xfId="4102"/>
    <cellStyle name="40% - Accent6 2 3 2 2 3" xfId="2120"/>
    <cellStyle name="40% - Accent6 2 3 2 2 3 2" xfId="4104"/>
    <cellStyle name="40% - Accent6 2 3 2 2 4" xfId="4101"/>
    <cellStyle name="40% - Accent6 2 3 2 3" xfId="2121"/>
    <cellStyle name="40% - Accent6 2 3 2 3 2" xfId="2122"/>
    <cellStyle name="40% - Accent6 2 3 2 3 2 2" xfId="4106"/>
    <cellStyle name="40% - Accent6 2 3 2 3 3" xfId="4105"/>
    <cellStyle name="40% - Accent6 2 3 2 4" xfId="2123"/>
    <cellStyle name="40% - Accent6 2 3 2 4 2" xfId="4107"/>
    <cellStyle name="40% - Accent6 2 3 2 5" xfId="4100"/>
    <cellStyle name="40% - Accent6 2 3 2 6" xfId="12031"/>
    <cellStyle name="40% - Accent6 2 3 2 7" xfId="9295"/>
    <cellStyle name="40% - Accent6 2 3 3" xfId="2124"/>
    <cellStyle name="40% - Accent6 2 3 3 2" xfId="2125"/>
    <cellStyle name="40% - Accent6 2 3 3 2 2" xfId="2126"/>
    <cellStyle name="40% - Accent6 2 3 3 2 2 2" xfId="4110"/>
    <cellStyle name="40% - Accent6 2 3 3 2 3" xfId="4109"/>
    <cellStyle name="40% - Accent6 2 3 3 3" xfId="2127"/>
    <cellStyle name="40% - Accent6 2 3 3 3 2" xfId="4111"/>
    <cellStyle name="40% - Accent6 2 3 3 4" xfId="4108"/>
    <cellStyle name="40% - Accent6 2 3 4" xfId="2128"/>
    <cellStyle name="40% - Accent6 2 3 4 2" xfId="2129"/>
    <cellStyle name="40% - Accent6 2 3 4 2 2" xfId="4113"/>
    <cellStyle name="40% - Accent6 2 3 4 3" xfId="4112"/>
    <cellStyle name="40% - Accent6 2 3 5" xfId="2130"/>
    <cellStyle name="40% - Accent6 2 3 5 2" xfId="4114"/>
    <cellStyle name="40% - Accent6 2 3 6" xfId="4099"/>
    <cellStyle name="40% - Accent6 2 3 7" xfId="15757"/>
    <cellStyle name="40% - Accent6 2 3 8" xfId="9194"/>
    <cellStyle name="40% - Accent6 2 4" xfId="2131"/>
    <cellStyle name="40% - Accent6 2 4 2" xfId="2132"/>
    <cellStyle name="40% - Accent6 2 4 2 2" xfId="2133"/>
    <cellStyle name="40% - Accent6 2 4 2 2 2" xfId="2134"/>
    <cellStyle name="40% - Accent6 2 4 2 2 2 2" xfId="4118"/>
    <cellStyle name="40% - Accent6 2 4 2 2 3" xfId="4117"/>
    <cellStyle name="40% - Accent6 2 4 2 3" xfId="2135"/>
    <cellStyle name="40% - Accent6 2 4 2 3 2" xfId="4119"/>
    <cellStyle name="40% - Accent6 2 4 2 4" xfId="4116"/>
    <cellStyle name="40% - Accent6 2 4 3" xfId="2136"/>
    <cellStyle name="40% - Accent6 2 4 3 2" xfId="2137"/>
    <cellStyle name="40% - Accent6 2 4 3 2 2" xfId="4121"/>
    <cellStyle name="40% - Accent6 2 4 3 3" xfId="4120"/>
    <cellStyle name="40% - Accent6 2 4 4" xfId="2138"/>
    <cellStyle name="40% - Accent6 2 4 4 2" xfId="4122"/>
    <cellStyle name="40% - Accent6 2 4 5" xfId="4115"/>
    <cellStyle name="40% - Accent6 2 5" xfId="2139"/>
    <cellStyle name="40% - Accent6 2 5 2" xfId="2140"/>
    <cellStyle name="40% - Accent6 2 5 2 2" xfId="2141"/>
    <cellStyle name="40% - Accent6 2 5 2 2 2" xfId="4125"/>
    <cellStyle name="40% - Accent6 2 5 2 3" xfId="4124"/>
    <cellStyle name="40% - Accent6 2 5 3" xfId="2142"/>
    <cellStyle name="40% - Accent6 2 5 3 2" xfId="4126"/>
    <cellStyle name="40% - Accent6 2 5 4" xfId="4123"/>
    <cellStyle name="40% - Accent6 2 6" xfId="2143"/>
    <cellStyle name="40% - Accent6 2 6 2" xfId="2144"/>
    <cellStyle name="40% - Accent6 2 6 2 2" xfId="4128"/>
    <cellStyle name="40% - Accent6 2 6 3" xfId="4127"/>
    <cellStyle name="40% - Accent6 2 7" xfId="2145"/>
    <cellStyle name="40% - Accent6 2 7 2" xfId="4129"/>
    <cellStyle name="40% - Accent6 2 8" xfId="4066"/>
    <cellStyle name="40% - Accent6 2 9" xfId="2082"/>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2" xfId="1276"/>
    <cellStyle name="60% — акцент1 2 2" xfId="8755"/>
    <cellStyle name="60% - Акцент1 2 2 2" xfId="10420"/>
    <cellStyle name="60% - Акцент1 2 2 3" xfId="11958"/>
    <cellStyle name="60% - Акцент1 2 2 4" xfId="7792"/>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2" xfId="1278"/>
    <cellStyle name="60% — акцент2 2 2" xfId="7627"/>
    <cellStyle name="60% - Акцент2 2 2 2" xfId="11624"/>
    <cellStyle name="60% - Акцент2 2 2 3" xfId="13352"/>
    <cellStyle name="60% - Акцент2 2 2 4" xfId="9658"/>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2" xfId="1280"/>
    <cellStyle name="60% — акцент3 2 2" xfId="8749"/>
    <cellStyle name="60% - Акцент3 2 2 2" xfId="10417"/>
    <cellStyle name="60% - Акцент3 2 2 3" xfId="7877"/>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2" xfId="1282"/>
    <cellStyle name="60% — акцент4 2 2" xfId="9495"/>
    <cellStyle name="60% - Акцент4 2 2 2" xfId="10413"/>
    <cellStyle name="60% - Акцент4 2 2 3" xfId="7883"/>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2" xfId="1284"/>
    <cellStyle name="60% — акцент5 2 2" xfId="7629"/>
    <cellStyle name="60% - Акцент5 2 2 2" xfId="13296"/>
    <cellStyle name="60% - Акцент5 2 2 3" xfId="15740"/>
    <cellStyle name="60% - Акцент5 2 2 4" xfId="9756"/>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2" xfId="1286"/>
    <cellStyle name="60% — акцент6 2 2" xfId="7631"/>
    <cellStyle name="60% - Акцент6 2 2 2" xfId="10408"/>
    <cellStyle name="60% - Акцент6 2 2 3" xfId="9763"/>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Enter" xfId="767"/>
    <cellStyle name="Array Enter 2" xfId="9798"/>
    <cellStyle name="Array Enter 2 2" xfId="13162"/>
    <cellStyle name="Array Enter 2 3" xfId="12005"/>
    <cellStyle name="Array Enter 3" xfId="13806"/>
    <cellStyle name="Array Enter 4" xfId="8878"/>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3" xfId="4135"/>
    <cellStyle name="Normal 5 10 2 3" xfId="2188"/>
    <cellStyle name="Normal 5 10 2 3 2" xfId="4137"/>
    <cellStyle name="Normal 5 10 2 4" xfId="4134"/>
    <cellStyle name="Normal 5 10 3" xfId="2189"/>
    <cellStyle name="Normal 5 10 3 2" xfId="2190"/>
    <cellStyle name="Normal 5 10 3 2 2" xfId="4139"/>
    <cellStyle name="Normal 5 10 3 3" xfId="4138"/>
    <cellStyle name="Normal 5 10 4" xfId="2191"/>
    <cellStyle name="Normal 5 10 4 2" xfId="4140"/>
    <cellStyle name="Normal 5 10 5" xfId="4133"/>
    <cellStyle name="Normal 5 11" xfId="2192"/>
    <cellStyle name="Normal 5 11 2" xfId="2193"/>
    <cellStyle name="Normal 5 11 2 2" xfId="2194"/>
    <cellStyle name="Normal 5 11 2 2 2" xfId="4143"/>
    <cellStyle name="Normal 5 11 2 3" xfId="4142"/>
    <cellStyle name="Normal 5 11 3" xfId="2195"/>
    <cellStyle name="Normal 5 11 3 2" xfId="4144"/>
    <cellStyle name="Normal 5 11 4" xfId="4141"/>
    <cellStyle name="Normal 5 12" xfId="2196"/>
    <cellStyle name="Normal 5 12 2" xfId="2197"/>
    <cellStyle name="Normal 5 12 2 2" xfId="4146"/>
    <cellStyle name="Normal 5 12 3" xfId="4145"/>
    <cellStyle name="Normal 5 13" xfId="2198"/>
    <cellStyle name="Normal 5 13 2" xfId="4147"/>
    <cellStyle name="Normal 5 14" xfId="4132"/>
    <cellStyle name="Normal 5 15" xfId="2183"/>
    <cellStyle name="Normal 5 16" xfId="14714"/>
    <cellStyle name="Normal 5 17" xfId="5354"/>
    <cellStyle name="Normal 5 2" xfId="1039"/>
    <cellStyle name="Normal 5 2 10" xfId="2200"/>
    <cellStyle name="Normal 5 2 10 2" xfId="4149"/>
    <cellStyle name="Normal 5 2 11" xfId="4148"/>
    <cellStyle name="Normal 5 2 12" xfId="2199"/>
    <cellStyle name="Normal 5 2 13" xfId="14617"/>
    <cellStyle name="Normal 5 2 14" xfId="5353"/>
    <cellStyle name="Normal 5 2 2" xfId="2201"/>
    <cellStyle name="Normal 5 2 2 10" xfId="4150"/>
    <cellStyle name="Normal 5 2 2 11" xfId="14638"/>
    <cellStyle name="Normal 5 2 2 12" xfId="5825"/>
    <cellStyle name="Normal 5 2 2 2" xfId="2202"/>
    <cellStyle name="Normal 5 2 2 2 10" xfId="8631"/>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3" xfId="4156"/>
    <cellStyle name="Normal 5 2 2 2 2 2 2 2 3" xfId="2209"/>
    <cellStyle name="Normal 5 2 2 2 2 2 2 2 3 2" xfId="4158"/>
    <cellStyle name="Normal 5 2 2 2 2 2 2 2 4" xfId="4155"/>
    <cellStyle name="Normal 5 2 2 2 2 2 2 3" xfId="2210"/>
    <cellStyle name="Normal 5 2 2 2 2 2 2 3 2" xfId="2211"/>
    <cellStyle name="Normal 5 2 2 2 2 2 2 3 2 2" xfId="4160"/>
    <cellStyle name="Normal 5 2 2 2 2 2 2 3 3" xfId="4159"/>
    <cellStyle name="Normal 5 2 2 2 2 2 2 4" xfId="2212"/>
    <cellStyle name="Normal 5 2 2 2 2 2 2 4 2" xfId="4161"/>
    <cellStyle name="Normal 5 2 2 2 2 2 2 5" xfId="4154"/>
    <cellStyle name="Normal 5 2 2 2 2 2 3" xfId="2213"/>
    <cellStyle name="Normal 5 2 2 2 2 2 3 2" xfId="2214"/>
    <cellStyle name="Normal 5 2 2 2 2 2 3 2 2" xfId="2215"/>
    <cellStyle name="Normal 5 2 2 2 2 2 3 2 2 2" xfId="4164"/>
    <cellStyle name="Normal 5 2 2 2 2 2 3 2 3" xfId="4163"/>
    <cellStyle name="Normal 5 2 2 2 2 2 3 3" xfId="2216"/>
    <cellStyle name="Normal 5 2 2 2 2 2 3 3 2" xfId="4165"/>
    <cellStyle name="Normal 5 2 2 2 2 2 3 4" xfId="4162"/>
    <cellStyle name="Normal 5 2 2 2 2 2 4" xfId="2217"/>
    <cellStyle name="Normal 5 2 2 2 2 2 4 2" xfId="2218"/>
    <cellStyle name="Normal 5 2 2 2 2 2 4 2 2" xfId="4167"/>
    <cellStyle name="Normal 5 2 2 2 2 2 4 3" xfId="4166"/>
    <cellStyle name="Normal 5 2 2 2 2 2 5" xfId="2219"/>
    <cellStyle name="Normal 5 2 2 2 2 2 5 2" xfId="4168"/>
    <cellStyle name="Normal 5 2 2 2 2 2 6" xfId="4153"/>
    <cellStyle name="Normal 5 2 2 2 2 3" xfId="2220"/>
    <cellStyle name="Normal 5 2 2 2 2 3 2" xfId="2221"/>
    <cellStyle name="Normal 5 2 2 2 2 3 2 2" xfId="2222"/>
    <cellStyle name="Normal 5 2 2 2 2 3 2 2 2" xfId="2223"/>
    <cellStyle name="Normal 5 2 2 2 2 3 2 2 2 2" xfId="4172"/>
    <cellStyle name="Normal 5 2 2 2 2 3 2 2 3" xfId="4171"/>
    <cellStyle name="Normal 5 2 2 2 2 3 2 3" xfId="2224"/>
    <cellStyle name="Normal 5 2 2 2 2 3 2 3 2" xfId="4173"/>
    <cellStyle name="Normal 5 2 2 2 2 3 2 4" xfId="4170"/>
    <cellStyle name="Normal 5 2 2 2 2 3 3" xfId="2225"/>
    <cellStyle name="Normal 5 2 2 2 2 3 3 2" xfId="2226"/>
    <cellStyle name="Normal 5 2 2 2 2 3 3 2 2" xfId="4175"/>
    <cellStyle name="Normal 5 2 2 2 2 3 3 3" xfId="4174"/>
    <cellStyle name="Normal 5 2 2 2 2 3 4" xfId="2227"/>
    <cellStyle name="Normal 5 2 2 2 2 3 4 2" xfId="4176"/>
    <cellStyle name="Normal 5 2 2 2 2 3 5" xfId="4169"/>
    <cellStyle name="Normal 5 2 2 2 2 4" xfId="2228"/>
    <cellStyle name="Normal 5 2 2 2 2 4 2" xfId="2229"/>
    <cellStyle name="Normal 5 2 2 2 2 4 2 2" xfId="2230"/>
    <cellStyle name="Normal 5 2 2 2 2 4 2 2 2" xfId="4179"/>
    <cellStyle name="Normal 5 2 2 2 2 4 2 3" xfId="4178"/>
    <cellStyle name="Normal 5 2 2 2 2 4 3" xfId="2231"/>
    <cellStyle name="Normal 5 2 2 2 2 4 3 2" xfId="4180"/>
    <cellStyle name="Normal 5 2 2 2 2 4 4" xfId="4177"/>
    <cellStyle name="Normal 5 2 2 2 2 5" xfId="2232"/>
    <cellStyle name="Normal 5 2 2 2 2 5 2" xfId="2233"/>
    <cellStyle name="Normal 5 2 2 2 2 5 2 2" xfId="4182"/>
    <cellStyle name="Normal 5 2 2 2 2 5 3" xfId="4181"/>
    <cellStyle name="Normal 5 2 2 2 2 6" xfId="2234"/>
    <cellStyle name="Normal 5 2 2 2 2 6 2" xfId="4183"/>
    <cellStyle name="Normal 5 2 2 2 2 7" xfId="4152"/>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3" xfId="4187"/>
    <cellStyle name="Normal 5 2 2 2 3 2 2 3" xfId="2240"/>
    <cellStyle name="Normal 5 2 2 2 3 2 2 3 2" xfId="4189"/>
    <cellStyle name="Normal 5 2 2 2 3 2 2 4" xfId="4186"/>
    <cellStyle name="Normal 5 2 2 2 3 2 3" xfId="2241"/>
    <cellStyle name="Normal 5 2 2 2 3 2 3 2" xfId="2242"/>
    <cellStyle name="Normal 5 2 2 2 3 2 3 2 2" xfId="4191"/>
    <cellStyle name="Normal 5 2 2 2 3 2 3 3" xfId="4190"/>
    <cellStyle name="Normal 5 2 2 2 3 2 4" xfId="2243"/>
    <cellStyle name="Normal 5 2 2 2 3 2 4 2" xfId="4192"/>
    <cellStyle name="Normal 5 2 2 2 3 2 5" xfId="4185"/>
    <cellStyle name="Normal 5 2 2 2 3 3" xfId="2244"/>
    <cellStyle name="Normal 5 2 2 2 3 3 2" xfId="2245"/>
    <cellStyle name="Normal 5 2 2 2 3 3 2 2" xfId="2246"/>
    <cellStyle name="Normal 5 2 2 2 3 3 2 2 2" xfId="4195"/>
    <cellStyle name="Normal 5 2 2 2 3 3 2 3" xfId="4194"/>
    <cellStyle name="Normal 5 2 2 2 3 3 3" xfId="2247"/>
    <cellStyle name="Normal 5 2 2 2 3 3 3 2" xfId="4196"/>
    <cellStyle name="Normal 5 2 2 2 3 3 4" xfId="4193"/>
    <cellStyle name="Normal 5 2 2 2 3 4" xfId="2248"/>
    <cellStyle name="Normal 5 2 2 2 3 4 2" xfId="2249"/>
    <cellStyle name="Normal 5 2 2 2 3 4 2 2" xfId="4198"/>
    <cellStyle name="Normal 5 2 2 2 3 4 3" xfId="4197"/>
    <cellStyle name="Normal 5 2 2 2 3 5" xfId="2250"/>
    <cellStyle name="Normal 5 2 2 2 3 5 2" xfId="4199"/>
    <cellStyle name="Normal 5 2 2 2 3 6" xfId="4184"/>
    <cellStyle name="Normal 5 2 2 2 4" xfId="2251"/>
    <cellStyle name="Normal 5 2 2 2 4 2" xfId="2252"/>
    <cellStyle name="Normal 5 2 2 2 4 2 2" xfId="2253"/>
    <cellStyle name="Normal 5 2 2 2 4 2 2 2" xfId="2254"/>
    <cellStyle name="Normal 5 2 2 2 4 2 2 2 2" xfId="4203"/>
    <cellStyle name="Normal 5 2 2 2 4 2 2 3" xfId="4202"/>
    <cellStyle name="Normal 5 2 2 2 4 2 3" xfId="2255"/>
    <cellStyle name="Normal 5 2 2 2 4 2 3 2" xfId="4204"/>
    <cellStyle name="Normal 5 2 2 2 4 2 4" xfId="4201"/>
    <cellStyle name="Normal 5 2 2 2 4 3" xfId="2256"/>
    <cellStyle name="Normal 5 2 2 2 4 3 2" xfId="2257"/>
    <cellStyle name="Normal 5 2 2 2 4 3 2 2" xfId="4206"/>
    <cellStyle name="Normal 5 2 2 2 4 3 3" xfId="4205"/>
    <cellStyle name="Normal 5 2 2 2 4 4" xfId="2258"/>
    <cellStyle name="Normal 5 2 2 2 4 4 2" xfId="4207"/>
    <cellStyle name="Normal 5 2 2 2 4 5" xfId="4200"/>
    <cellStyle name="Normal 5 2 2 2 5" xfId="2259"/>
    <cellStyle name="Normal 5 2 2 2 5 2" xfId="2260"/>
    <cellStyle name="Normal 5 2 2 2 5 2 2" xfId="2261"/>
    <cellStyle name="Normal 5 2 2 2 5 2 2 2" xfId="4210"/>
    <cellStyle name="Normal 5 2 2 2 5 2 3" xfId="4209"/>
    <cellStyle name="Normal 5 2 2 2 5 3" xfId="2262"/>
    <cellStyle name="Normal 5 2 2 2 5 3 2" xfId="4211"/>
    <cellStyle name="Normal 5 2 2 2 5 4" xfId="4208"/>
    <cellStyle name="Normal 5 2 2 2 6" xfId="2263"/>
    <cellStyle name="Normal 5 2 2 2 6 2" xfId="2264"/>
    <cellStyle name="Normal 5 2 2 2 6 2 2" xfId="4213"/>
    <cellStyle name="Normal 5 2 2 2 6 3" xfId="4212"/>
    <cellStyle name="Normal 5 2 2 2 7" xfId="2265"/>
    <cellStyle name="Normal 5 2 2 2 7 2" xfId="4214"/>
    <cellStyle name="Normal 5 2 2 2 8" xfId="415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3" xfId="4220"/>
    <cellStyle name="Normal 5 2 2 3 2 2 2 2 3" xfId="2273"/>
    <cellStyle name="Normal 5 2 2 3 2 2 2 2 3 2" xfId="4222"/>
    <cellStyle name="Normal 5 2 2 3 2 2 2 2 4" xfId="4219"/>
    <cellStyle name="Normal 5 2 2 3 2 2 2 3" xfId="2274"/>
    <cellStyle name="Normal 5 2 2 3 2 2 2 3 2" xfId="2275"/>
    <cellStyle name="Normal 5 2 2 3 2 2 2 3 2 2" xfId="4224"/>
    <cellStyle name="Normal 5 2 2 3 2 2 2 3 3" xfId="4223"/>
    <cellStyle name="Normal 5 2 2 3 2 2 2 4" xfId="2276"/>
    <cellStyle name="Normal 5 2 2 3 2 2 2 4 2" xfId="4225"/>
    <cellStyle name="Normal 5 2 2 3 2 2 2 5" xfId="4218"/>
    <cellStyle name="Normal 5 2 2 3 2 2 3" xfId="2277"/>
    <cellStyle name="Normal 5 2 2 3 2 2 3 2" xfId="2278"/>
    <cellStyle name="Normal 5 2 2 3 2 2 3 2 2" xfId="2279"/>
    <cellStyle name="Normal 5 2 2 3 2 2 3 2 2 2" xfId="4228"/>
    <cellStyle name="Normal 5 2 2 3 2 2 3 2 3" xfId="4227"/>
    <cellStyle name="Normal 5 2 2 3 2 2 3 3" xfId="2280"/>
    <cellStyle name="Normal 5 2 2 3 2 2 3 3 2" xfId="4229"/>
    <cellStyle name="Normal 5 2 2 3 2 2 3 4" xfId="4226"/>
    <cellStyle name="Normal 5 2 2 3 2 2 4" xfId="2281"/>
    <cellStyle name="Normal 5 2 2 3 2 2 4 2" xfId="2282"/>
    <cellStyle name="Normal 5 2 2 3 2 2 4 2 2" xfId="4231"/>
    <cellStyle name="Normal 5 2 2 3 2 2 4 3" xfId="4230"/>
    <cellStyle name="Normal 5 2 2 3 2 2 5" xfId="2283"/>
    <cellStyle name="Normal 5 2 2 3 2 2 5 2" xfId="4232"/>
    <cellStyle name="Normal 5 2 2 3 2 2 6" xfId="4217"/>
    <cellStyle name="Normal 5 2 2 3 2 3" xfId="2284"/>
    <cellStyle name="Normal 5 2 2 3 2 3 2" xfId="2285"/>
    <cellStyle name="Normal 5 2 2 3 2 3 2 2" xfId="2286"/>
    <cellStyle name="Normal 5 2 2 3 2 3 2 2 2" xfId="2287"/>
    <cellStyle name="Normal 5 2 2 3 2 3 2 2 2 2" xfId="4236"/>
    <cellStyle name="Normal 5 2 2 3 2 3 2 2 3" xfId="4235"/>
    <cellStyle name="Normal 5 2 2 3 2 3 2 3" xfId="2288"/>
    <cellStyle name="Normal 5 2 2 3 2 3 2 3 2" xfId="4237"/>
    <cellStyle name="Normal 5 2 2 3 2 3 2 4" xfId="4234"/>
    <cellStyle name="Normal 5 2 2 3 2 3 3" xfId="2289"/>
    <cellStyle name="Normal 5 2 2 3 2 3 3 2" xfId="2290"/>
    <cellStyle name="Normal 5 2 2 3 2 3 3 2 2" xfId="4239"/>
    <cellStyle name="Normal 5 2 2 3 2 3 3 3" xfId="4238"/>
    <cellStyle name="Normal 5 2 2 3 2 3 4" xfId="2291"/>
    <cellStyle name="Normal 5 2 2 3 2 3 4 2" xfId="4240"/>
    <cellStyle name="Normal 5 2 2 3 2 3 5" xfId="4233"/>
    <cellStyle name="Normal 5 2 2 3 2 4" xfId="2292"/>
    <cellStyle name="Normal 5 2 2 3 2 4 2" xfId="2293"/>
    <cellStyle name="Normal 5 2 2 3 2 4 2 2" xfId="2294"/>
    <cellStyle name="Normal 5 2 2 3 2 4 2 2 2" xfId="4243"/>
    <cellStyle name="Normal 5 2 2 3 2 4 2 3" xfId="4242"/>
    <cellStyle name="Normal 5 2 2 3 2 4 3" xfId="2295"/>
    <cellStyle name="Normal 5 2 2 3 2 4 3 2" xfId="4244"/>
    <cellStyle name="Normal 5 2 2 3 2 4 4" xfId="4241"/>
    <cellStyle name="Normal 5 2 2 3 2 5" xfId="2296"/>
    <cellStyle name="Normal 5 2 2 3 2 5 2" xfId="2297"/>
    <cellStyle name="Normal 5 2 2 3 2 5 2 2" xfId="4246"/>
    <cellStyle name="Normal 5 2 2 3 2 5 3" xfId="4245"/>
    <cellStyle name="Normal 5 2 2 3 2 6" xfId="2298"/>
    <cellStyle name="Normal 5 2 2 3 2 6 2" xfId="4247"/>
    <cellStyle name="Normal 5 2 2 3 2 7" xfId="4216"/>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3" xfId="4251"/>
    <cellStyle name="Normal 5 2 2 3 3 2 2 3" xfId="2304"/>
    <cellStyle name="Normal 5 2 2 3 3 2 2 3 2" xfId="4253"/>
    <cellStyle name="Normal 5 2 2 3 3 2 2 4" xfId="4250"/>
    <cellStyle name="Normal 5 2 2 3 3 2 3" xfId="2305"/>
    <cellStyle name="Normal 5 2 2 3 3 2 3 2" xfId="2306"/>
    <cellStyle name="Normal 5 2 2 3 3 2 3 2 2" xfId="4255"/>
    <cellStyle name="Normal 5 2 2 3 3 2 3 3" xfId="4254"/>
    <cellStyle name="Normal 5 2 2 3 3 2 4" xfId="2307"/>
    <cellStyle name="Normal 5 2 2 3 3 2 4 2" xfId="4256"/>
    <cellStyle name="Normal 5 2 2 3 3 2 5" xfId="4249"/>
    <cellStyle name="Normal 5 2 2 3 3 3" xfId="2308"/>
    <cellStyle name="Normal 5 2 2 3 3 3 2" xfId="2309"/>
    <cellStyle name="Normal 5 2 2 3 3 3 2 2" xfId="2310"/>
    <cellStyle name="Normal 5 2 2 3 3 3 2 2 2" xfId="4259"/>
    <cellStyle name="Normal 5 2 2 3 3 3 2 3" xfId="4258"/>
    <cellStyle name="Normal 5 2 2 3 3 3 3" xfId="2311"/>
    <cellStyle name="Normal 5 2 2 3 3 3 3 2" xfId="4260"/>
    <cellStyle name="Normal 5 2 2 3 3 3 4" xfId="4257"/>
    <cellStyle name="Normal 5 2 2 3 3 4" xfId="2312"/>
    <cellStyle name="Normal 5 2 2 3 3 4 2" xfId="2313"/>
    <cellStyle name="Normal 5 2 2 3 3 4 2 2" xfId="4262"/>
    <cellStyle name="Normal 5 2 2 3 3 4 3" xfId="4261"/>
    <cellStyle name="Normal 5 2 2 3 3 5" xfId="2314"/>
    <cellStyle name="Normal 5 2 2 3 3 5 2" xfId="4263"/>
    <cellStyle name="Normal 5 2 2 3 3 6" xfId="4248"/>
    <cellStyle name="Normal 5 2 2 3 4" xfId="2315"/>
    <cellStyle name="Normal 5 2 2 3 4 2" xfId="2316"/>
    <cellStyle name="Normal 5 2 2 3 4 2 2" xfId="2317"/>
    <cellStyle name="Normal 5 2 2 3 4 2 2 2" xfId="2318"/>
    <cellStyle name="Normal 5 2 2 3 4 2 2 2 2" xfId="4267"/>
    <cellStyle name="Normal 5 2 2 3 4 2 2 3" xfId="4266"/>
    <cellStyle name="Normal 5 2 2 3 4 2 3" xfId="2319"/>
    <cellStyle name="Normal 5 2 2 3 4 2 3 2" xfId="4268"/>
    <cellStyle name="Normal 5 2 2 3 4 2 4" xfId="4265"/>
    <cellStyle name="Normal 5 2 2 3 4 3" xfId="2320"/>
    <cellStyle name="Normal 5 2 2 3 4 3 2" xfId="2321"/>
    <cellStyle name="Normal 5 2 2 3 4 3 2 2" xfId="4270"/>
    <cellStyle name="Normal 5 2 2 3 4 3 3" xfId="4269"/>
    <cellStyle name="Normal 5 2 2 3 4 4" xfId="2322"/>
    <cellStyle name="Normal 5 2 2 3 4 4 2" xfId="4271"/>
    <cellStyle name="Normal 5 2 2 3 4 5" xfId="4264"/>
    <cellStyle name="Normal 5 2 2 3 5" xfId="2323"/>
    <cellStyle name="Normal 5 2 2 3 5 2" xfId="2324"/>
    <cellStyle name="Normal 5 2 2 3 5 2 2" xfId="2325"/>
    <cellStyle name="Normal 5 2 2 3 5 2 2 2" xfId="4274"/>
    <cellStyle name="Normal 5 2 2 3 5 2 3" xfId="4273"/>
    <cellStyle name="Normal 5 2 2 3 5 3" xfId="2326"/>
    <cellStyle name="Normal 5 2 2 3 5 3 2" xfId="4275"/>
    <cellStyle name="Normal 5 2 2 3 5 4" xfId="4272"/>
    <cellStyle name="Normal 5 2 2 3 6" xfId="2327"/>
    <cellStyle name="Normal 5 2 2 3 6 2" xfId="2328"/>
    <cellStyle name="Normal 5 2 2 3 6 2 2" xfId="4277"/>
    <cellStyle name="Normal 5 2 2 3 6 3" xfId="4276"/>
    <cellStyle name="Normal 5 2 2 3 7" xfId="2329"/>
    <cellStyle name="Normal 5 2 2 3 7 2" xfId="4278"/>
    <cellStyle name="Normal 5 2 2 3 8" xfId="4215"/>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3" xfId="4283"/>
    <cellStyle name="Normal 5 2 2 4 2 2 2 3" xfId="2336"/>
    <cellStyle name="Normal 5 2 2 4 2 2 2 3 2" xfId="4285"/>
    <cellStyle name="Normal 5 2 2 4 2 2 2 4" xfId="4282"/>
    <cellStyle name="Normal 5 2 2 4 2 2 3" xfId="2337"/>
    <cellStyle name="Normal 5 2 2 4 2 2 3 2" xfId="2338"/>
    <cellStyle name="Normal 5 2 2 4 2 2 3 2 2" xfId="4287"/>
    <cellStyle name="Normal 5 2 2 4 2 2 3 3" xfId="4286"/>
    <cellStyle name="Normal 5 2 2 4 2 2 4" xfId="2339"/>
    <cellStyle name="Normal 5 2 2 4 2 2 4 2" xfId="4288"/>
    <cellStyle name="Normal 5 2 2 4 2 2 5" xfId="4281"/>
    <cellStyle name="Normal 5 2 2 4 2 3" xfId="2340"/>
    <cellStyle name="Normal 5 2 2 4 2 3 2" xfId="2341"/>
    <cellStyle name="Normal 5 2 2 4 2 3 2 2" xfId="2342"/>
    <cellStyle name="Normal 5 2 2 4 2 3 2 2 2" xfId="4291"/>
    <cellStyle name="Normal 5 2 2 4 2 3 2 3" xfId="4290"/>
    <cellStyle name="Normal 5 2 2 4 2 3 3" xfId="2343"/>
    <cellStyle name="Normal 5 2 2 4 2 3 3 2" xfId="4292"/>
    <cellStyle name="Normal 5 2 2 4 2 3 4" xfId="4289"/>
    <cellStyle name="Normal 5 2 2 4 2 4" xfId="2344"/>
    <cellStyle name="Normal 5 2 2 4 2 4 2" xfId="2345"/>
    <cellStyle name="Normal 5 2 2 4 2 4 2 2" xfId="4294"/>
    <cellStyle name="Normal 5 2 2 4 2 4 3" xfId="4293"/>
    <cellStyle name="Normal 5 2 2 4 2 5" xfId="2346"/>
    <cellStyle name="Normal 5 2 2 4 2 5 2" xfId="4295"/>
    <cellStyle name="Normal 5 2 2 4 2 6" xfId="4280"/>
    <cellStyle name="Normal 5 2 2 4 3" xfId="2347"/>
    <cellStyle name="Normal 5 2 2 4 3 2" xfId="2348"/>
    <cellStyle name="Normal 5 2 2 4 3 2 2" xfId="2349"/>
    <cellStyle name="Normal 5 2 2 4 3 2 2 2" xfId="2350"/>
    <cellStyle name="Normal 5 2 2 4 3 2 2 2 2" xfId="4299"/>
    <cellStyle name="Normal 5 2 2 4 3 2 2 3" xfId="4298"/>
    <cellStyle name="Normal 5 2 2 4 3 2 3" xfId="2351"/>
    <cellStyle name="Normal 5 2 2 4 3 2 3 2" xfId="4300"/>
    <cellStyle name="Normal 5 2 2 4 3 2 4" xfId="4297"/>
    <cellStyle name="Normal 5 2 2 4 3 3" xfId="2352"/>
    <cellStyle name="Normal 5 2 2 4 3 3 2" xfId="2353"/>
    <cellStyle name="Normal 5 2 2 4 3 3 2 2" xfId="4302"/>
    <cellStyle name="Normal 5 2 2 4 3 3 3" xfId="4301"/>
    <cellStyle name="Normal 5 2 2 4 3 4" xfId="2354"/>
    <cellStyle name="Normal 5 2 2 4 3 4 2" xfId="4303"/>
    <cellStyle name="Normal 5 2 2 4 3 5" xfId="4296"/>
    <cellStyle name="Normal 5 2 2 4 4" xfId="2355"/>
    <cellStyle name="Normal 5 2 2 4 4 2" xfId="2356"/>
    <cellStyle name="Normal 5 2 2 4 4 2 2" xfId="2357"/>
    <cellStyle name="Normal 5 2 2 4 4 2 2 2" xfId="4306"/>
    <cellStyle name="Normal 5 2 2 4 4 2 3" xfId="4305"/>
    <cellStyle name="Normal 5 2 2 4 4 3" xfId="2358"/>
    <cellStyle name="Normal 5 2 2 4 4 3 2" xfId="4307"/>
    <cellStyle name="Normal 5 2 2 4 4 4" xfId="4304"/>
    <cellStyle name="Normal 5 2 2 4 5" xfId="2359"/>
    <cellStyle name="Normal 5 2 2 4 5 2" xfId="2360"/>
    <cellStyle name="Normal 5 2 2 4 5 2 2" xfId="4309"/>
    <cellStyle name="Normal 5 2 2 4 5 3" xfId="4308"/>
    <cellStyle name="Normal 5 2 2 4 6" xfId="2361"/>
    <cellStyle name="Normal 5 2 2 4 6 2" xfId="4310"/>
    <cellStyle name="Normal 5 2 2 4 7" xfId="4279"/>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3" xfId="4314"/>
    <cellStyle name="Normal 5 2 2 5 2 2 3" xfId="2367"/>
    <cellStyle name="Normal 5 2 2 5 2 2 3 2" xfId="4316"/>
    <cellStyle name="Normal 5 2 2 5 2 2 4" xfId="4313"/>
    <cellStyle name="Normal 5 2 2 5 2 3" xfId="2368"/>
    <cellStyle name="Normal 5 2 2 5 2 3 2" xfId="2369"/>
    <cellStyle name="Normal 5 2 2 5 2 3 2 2" xfId="4318"/>
    <cellStyle name="Normal 5 2 2 5 2 3 3" xfId="4317"/>
    <cellStyle name="Normal 5 2 2 5 2 4" xfId="2370"/>
    <cellStyle name="Normal 5 2 2 5 2 4 2" xfId="4319"/>
    <cellStyle name="Normal 5 2 2 5 2 5" xfId="4312"/>
    <cellStyle name="Normal 5 2 2 5 3" xfId="2371"/>
    <cellStyle name="Normal 5 2 2 5 3 2" xfId="2372"/>
    <cellStyle name="Normal 5 2 2 5 3 2 2" xfId="2373"/>
    <cellStyle name="Normal 5 2 2 5 3 2 2 2" xfId="4322"/>
    <cellStyle name="Normal 5 2 2 5 3 2 3" xfId="4321"/>
    <cellStyle name="Normal 5 2 2 5 3 3" xfId="2374"/>
    <cellStyle name="Normal 5 2 2 5 3 3 2" xfId="4323"/>
    <cellStyle name="Normal 5 2 2 5 3 4" xfId="4320"/>
    <cellStyle name="Normal 5 2 2 5 4" xfId="2375"/>
    <cellStyle name="Normal 5 2 2 5 4 2" xfId="2376"/>
    <cellStyle name="Normal 5 2 2 5 4 2 2" xfId="4325"/>
    <cellStyle name="Normal 5 2 2 5 4 3" xfId="4324"/>
    <cellStyle name="Normal 5 2 2 5 5" xfId="2377"/>
    <cellStyle name="Normal 5 2 2 5 5 2" xfId="4326"/>
    <cellStyle name="Normal 5 2 2 5 6" xfId="4311"/>
    <cellStyle name="Normal 5 2 2 6" xfId="2378"/>
    <cellStyle name="Normal 5 2 2 6 2" xfId="2379"/>
    <cellStyle name="Normal 5 2 2 6 2 2" xfId="2380"/>
    <cellStyle name="Normal 5 2 2 6 2 2 2" xfId="2381"/>
    <cellStyle name="Normal 5 2 2 6 2 2 2 2" xfId="4330"/>
    <cellStyle name="Normal 5 2 2 6 2 2 3" xfId="4329"/>
    <cellStyle name="Normal 5 2 2 6 2 3" xfId="2382"/>
    <cellStyle name="Normal 5 2 2 6 2 3 2" xfId="4331"/>
    <cellStyle name="Normal 5 2 2 6 2 4" xfId="4328"/>
    <cellStyle name="Normal 5 2 2 6 3" xfId="2383"/>
    <cellStyle name="Normal 5 2 2 6 3 2" xfId="2384"/>
    <cellStyle name="Normal 5 2 2 6 3 2 2" xfId="4333"/>
    <cellStyle name="Normal 5 2 2 6 3 3" xfId="4332"/>
    <cellStyle name="Normal 5 2 2 6 4" xfId="2385"/>
    <cellStyle name="Normal 5 2 2 6 4 2" xfId="4334"/>
    <cellStyle name="Normal 5 2 2 6 5" xfId="4327"/>
    <cellStyle name="Normal 5 2 2 7" xfId="2386"/>
    <cellStyle name="Normal 5 2 2 7 2" xfId="2387"/>
    <cellStyle name="Normal 5 2 2 7 2 2" xfId="2388"/>
    <cellStyle name="Normal 5 2 2 7 2 2 2" xfId="4337"/>
    <cellStyle name="Normal 5 2 2 7 2 3" xfId="4336"/>
    <cellStyle name="Normal 5 2 2 7 3" xfId="2389"/>
    <cellStyle name="Normal 5 2 2 7 3 2" xfId="4338"/>
    <cellStyle name="Normal 5 2 2 7 4" xfId="4335"/>
    <cellStyle name="Normal 5 2 2 8" xfId="2390"/>
    <cellStyle name="Normal 5 2 2 8 2" xfId="2391"/>
    <cellStyle name="Normal 5 2 2 8 2 2" xfId="4340"/>
    <cellStyle name="Normal 5 2 2 8 3" xfId="4339"/>
    <cellStyle name="Normal 5 2 2 9" xfId="2392"/>
    <cellStyle name="Normal 5 2 2 9 2" xfId="4341"/>
    <cellStyle name="Normal 5 2 3" xfId="2393"/>
    <cellStyle name="Normal 5 2 3 10" xfId="8512"/>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3" xfId="4347"/>
    <cellStyle name="Normal 5 2 3 2 2 2 2 3" xfId="2400"/>
    <cellStyle name="Normal 5 2 3 2 2 2 2 3 2" xfId="4349"/>
    <cellStyle name="Normal 5 2 3 2 2 2 2 4" xfId="4346"/>
    <cellStyle name="Normal 5 2 3 2 2 2 3" xfId="2401"/>
    <cellStyle name="Normal 5 2 3 2 2 2 3 2" xfId="2402"/>
    <cellStyle name="Normal 5 2 3 2 2 2 3 2 2" xfId="4351"/>
    <cellStyle name="Normal 5 2 3 2 2 2 3 3" xfId="4350"/>
    <cellStyle name="Normal 5 2 3 2 2 2 4" xfId="2403"/>
    <cellStyle name="Normal 5 2 3 2 2 2 4 2" xfId="4352"/>
    <cellStyle name="Normal 5 2 3 2 2 2 5" xfId="4345"/>
    <cellStyle name="Normal 5 2 3 2 2 3" xfId="2404"/>
    <cellStyle name="Normal 5 2 3 2 2 3 2" xfId="2405"/>
    <cellStyle name="Normal 5 2 3 2 2 3 2 2" xfId="2406"/>
    <cellStyle name="Normal 5 2 3 2 2 3 2 2 2" xfId="4355"/>
    <cellStyle name="Normal 5 2 3 2 2 3 2 3" xfId="4354"/>
    <cellStyle name="Normal 5 2 3 2 2 3 3" xfId="2407"/>
    <cellStyle name="Normal 5 2 3 2 2 3 3 2" xfId="4356"/>
    <cellStyle name="Normal 5 2 3 2 2 3 4" xfId="4353"/>
    <cellStyle name="Normal 5 2 3 2 2 4" xfId="2408"/>
    <cellStyle name="Normal 5 2 3 2 2 4 2" xfId="2409"/>
    <cellStyle name="Normal 5 2 3 2 2 4 2 2" xfId="4358"/>
    <cellStyle name="Normal 5 2 3 2 2 4 3" xfId="4357"/>
    <cellStyle name="Normal 5 2 3 2 2 5" xfId="2410"/>
    <cellStyle name="Normal 5 2 3 2 2 5 2" xfId="4359"/>
    <cellStyle name="Normal 5 2 3 2 2 6" xfId="4344"/>
    <cellStyle name="Normal 5 2 3 2 3" xfId="2411"/>
    <cellStyle name="Normal 5 2 3 2 3 2" xfId="2412"/>
    <cellStyle name="Normal 5 2 3 2 3 2 2" xfId="2413"/>
    <cellStyle name="Normal 5 2 3 2 3 2 2 2" xfId="2414"/>
    <cellStyle name="Normal 5 2 3 2 3 2 2 2 2" xfId="4363"/>
    <cellStyle name="Normal 5 2 3 2 3 2 2 3" xfId="4362"/>
    <cellStyle name="Normal 5 2 3 2 3 2 3" xfId="2415"/>
    <cellStyle name="Normal 5 2 3 2 3 2 3 2" xfId="4364"/>
    <cellStyle name="Normal 5 2 3 2 3 2 4" xfId="4361"/>
    <cellStyle name="Normal 5 2 3 2 3 3" xfId="2416"/>
    <cellStyle name="Normal 5 2 3 2 3 3 2" xfId="2417"/>
    <cellStyle name="Normal 5 2 3 2 3 3 2 2" xfId="4366"/>
    <cellStyle name="Normal 5 2 3 2 3 3 3" xfId="4365"/>
    <cellStyle name="Normal 5 2 3 2 3 4" xfId="2418"/>
    <cellStyle name="Normal 5 2 3 2 3 4 2" xfId="4367"/>
    <cellStyle name="Normal 5 2 3 2 3 5" xfId="4360"/>
    <cellStyle name="Normal 5 2 3 2 4" xfId="2419"/>
    <cellStyle name="Normal 5 2 3 2 4 2" xfId="2420"/>
    <cellStyle name="Normal 5 2 3 2 4 2 2" xfId="2421"/>
    <cellStyle name="Normal 5 2 3 2 4 2 2 2" xfId="4370"/>
    <cellStyle name="Normal 5 2 3 2 4 2 3" xfId="4369"/>
    <cellStyle name="Normal 5 2 3 2 4 3" xfId="2422"/>
    <cellStyle name="Normal 5 2 3 2 4 3 2" xfId="4371"/>
    <cellStyle name="Normal 5 2 3 2 4 4" xfId="4368"/>
    <cellStyle name="Normal 5 2 3 2 5" xfId="2423"/>
    <cellStyle name="Normal 5 2 3 2 5 2" xfId="2424"/>
    <cellStyle name="Normal 5 2 3 2 5 2 2" xfId="4373"/>
    <cellStyle name="Normal 5 2 3 2 5 3" xfId="4372"/>
    <cellStyle name="Normal 5 2 3 2 6" xfId="2425"/>
    <cellStyle name="Normal 5 2 3 2 6 2" xfId="4374"/>
    <cellStyle name="Normal 5 2 3 2 7" xfId="4343"/>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3" xfId="4378"/>
    <cellStyle name="Normal 5 2 3 3 2 2 3" xfId="2431"/>
    <cellStyle name="Normal 5 2 3 3 2 2 3 2" xfId="4380"/>
    <cellStyle name="Normal 5 2 3 3 2 2 4" xfId="4377"/>
    <cellStyle name="Normal 5 2 3 3 2 3" xfId="2432"/>
    <cellStyle name="Normal 5 2 3 3 2 3 2" xfId="2433"/>
    <cellStyle name="Normal 5 2 3 3 2 3 2 2" xfId="4382"/>
    <cellStyle name="Normal 5 2 3 3 2 3 3" xfId="4381"/>
    <cellStyle name="Normal 5 2 3 3 2 4" xfId="2434"/>
    <cellStyle name="Normal 5 2 3 3 2 4 2" xfId="4383"/>
    <cellStyle name="Normal 5 2 3 3 2 5" xfId="4376"/>
    <cellStyle name="Normal 5 2 3 3 3" xfId="2435"/>
    <cellStyle name="Normal 5 2 3 3 3 2" xfId="2436"/>
    <cellStyle name="Normal 5 2 3 3 3 2 2" xfId="2437"/>
    <cellStyle name="Normal 5 2 3 3 3 2 2 2" xfId="4386"/>
    <cellStyle name="Normal 5 2 3 3 3 2 3" xfId="4385"/>
    <cellStyle name="Normal 5 2 3 3 3 3" xfId="2438"/>
    <cellStyle name="Normal 5 2 3 3 3 3 2" xfId="4387"/>
    <cellStyle name="Normal 5 2 3 3 3 4" xfId="4384"/>
    <cellStyle name="Normal 5 2 3 3 4" xfId="2439"/>
    <cellStyle name="Normal 5 2 3 3 4 2" xfId="2440"/>
    <cellStyle name="Normal 5 2 3 3 4 2 2" xfId="4389"/>
    <cellStyle name="Normal 5 2 3 3 4 3" xfId="4388"/>
    <cellStyle name="Normal 5 2 3 3 5" xfId="2441"/>
    <cellStyle name="Normal 5 2 3 3 5 2" xfId="4390"/>
    <cellStyle name="Normal 5 2 3 3 6" xfId="4375"/>
    <cellStyle name="Normal 5 2 3 4" xfId="2442"/>
    <cellStyle name="Normal 5 2 3 4 2" xfId="2443"/>
    <cellStyle name="Normal 5 2 3 4 2 2" xfId="2444"/>
    <cellStyle name="Normal 5 2 3 4 2 2 2" xfId="2445"/>
    <cellStyle name="Normal 5 2 3 4 2 2 2 2" xfId="4394"/>
    <cellStyle name="Normal 5 2 3 4 2 2 3" xfId="4393"/>
    <cellStyle name="Normal 5 2 3 4 2 3" xfId="2446"/>
    <cellStyle name="Normal 5 2 3 4 2 3 2" xfId="4395"/>
    <cellStyle name="Normal 5 2 3 4 2 4" xfId="4392"/>
    <cellStyle name="Normal 5 2 3 4 3" xfId="2447"/>
    <cellStyle name="Normal 5 2 3 4 3 2" xfId="2448"/>
    <cellStyle name="Normal 5 2 3 4 3 2 2" xfId="4397"/>
    <cellStyle name="Normal 5 2 3 4 3 3" xfId="4396"/>
    <cellStyle name="Normal 5 2 3 4 4" xfId="2449"/>
    <cellStyle name="Normal 5 2 3 4 4 2" xfId="4398"/>
    <cellStyle name="Normal 5 2 3 4 5" xfId="4391"/>
    <cellStyle name="Normal 5 2 3 5" xfId="2450"/>
    <cellStyle name="Normal 5 2 3 5 2" xfId="2451"/>
    <cellStyle name="Normal 5 2 3 5 2 2" xfId="2452"/>
    <cellStyle name="Normal 5 2 3 5 2 2 2" xfId="4401"/>
    <cellStyle name="Normal 5 2 3 5 2 3" xfId="4400"/>
    <cellStyle name="Normal 5 2 3 5 3" xfId="2453"/>
    <cellStyle name="Normal 5 2 3 5 3 2" xfId="4402"/>
    <cellStyle name="Normal 5 2 3 5 4" xfId="4399"/>
    <cellStyle name="Normal 5 2 3 6" xfId="2454"/>
    <cellStyle name="Normal 5 2 3 6 2" xfId="2455"/>
    <cellStyle name="Normal 5 2 3 6 2 2" xfId="4404"/>
    <cellStyle name="Normal 5 2 3 6 3" xfId="4403"/>
    <cellStyle name="Normal 5 2 3 7" xfId="2456"/>
    <cellStyle name="Normal 5 2 3 7 2" xfId="4405"/>
    <cellStyle name="Normal 5 2 3 8" xfId="434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3" xfId="4411"/>
    <cellStyle name="Normal 5 2 4 2 2 2 2 3" xfId="2464"/>
    <cellStyle name="Normal 5 2 4 2 2 2 2 3 2" xfId="4413"/>
    <cellStyle name="Normal 5 2 4 2 2 2 2 4" xfId="4410"/>
    <cellStyle name="Normal 5 2 4 2 2 2 3" xfId="2465"/>
    <cellStyle name="Normal 5 2 4 2 2 2 3 2" xfId="2466"/>
    <cellStyle name="Normal 5 2 4 2 2 2 3 2 2" xfId="4415"/>
    <cellStyle name="Normal 5 2 4 2 2 2 3 3" xfId="4414"/>
    <cellStyle name="Normal 5 2 4 2 2 2 4" xfId="2467"/>
    <cellStyle name="Normal 5 2 4 2 2 2 4 2" xfId="4416"/>
    <cellStyle name="Normal 5 2 4 2 2 2 5" xfId="4409"/>
    <cellStyle name="Normal 5 2 4 2 2 3" xfId="2468"/>
    <cellStyle name="Normal 5 2 4 2 2 3 2" xfId="2469"/>
    <cellStyle name="Normal 5 2 4 2 2 3 2 2" xfId="2470"/>
    <cellStyle name="Normal 5 2 4 2 2 3 2 2 2" xfId="4419"/>
    <cellStyle name="Normal 5 2 4 2 2 3 2 3" xfId="4418"/>
    <cellStyle name="Normal 5 2 4 2 2 3 3" xfId="2471"/>
    <cellStyle name="Normal 5 2 4 2 2 3 3 2" xfId="4420"/>
    <cellStyle name="Normal 5 2 4 2 2 3 4" xfId="4417"/>
    <cellStyle name="Normal 5 2 4 2 2 4" xfId="2472"/>
    <cellStyle name="Normal 5 2 4 2 2 4 2" xfId="2473"/>
    <cellStyle name="Normal 5 2 4 2 2 4 2 2" xfId="4422"/>
    <cellStyle name="Normal 5 2 4 2 2 4 3" xfId="4421"/>
    <cellStyle name="Normal 5 2 4 2 2 5" xfId="2474"/>
    <cellStyle name="Normal 5 2 4 2 2 5 2" xfId="4423"/>
    <cellStyle name="Normal 5 2 4 2 2 6" xfId="4408"/>
    <cellStyle name="Normal 5 2 4 2 3" xfId="2475"/>
    <cellStyle name="Normal 5 2 4 2 3 2" xfId="2476"/>
    <cellStyle name="Normal 5 2 4 2 3 2 2" xfId="2477"/>
    <cellStyle name="Normal 5 2 4 2 3 2 2 2" xfId="2478"/>
    <cellStyle name="Normal 5 2 4 2 3 2 2 2 2" xfId="4427"/>
    <cellStyle name="Normal 5 2 4 2 3 2 2 3" xfId="4426"/>
    <cellStyle name="Normal 5 2 4 2 3 2 3" xfId="2479"/>
    <cellStyle name="Normal 5 2 4 2 3 2 3 2" xfId="4428"/>
    <cellStyle name="Normal 5 2 4 2 3 2 4" xfId="4425"/>
    <cellStyle name="Normal 5 2 4 2 3 3" xfId="2480"/>
    <cellStyle name="Normal 5 2 4 2 3 3 2" xfId="2481"/>
    <cellStyle name="Normal 5 2 4 2 3 3 2 2" xfId="4430"/>
    <cellStyle name="Normal 5 2 4 2 3 3 3" xfId="4429"/>
    <cellStyle name="Normal 5 2 4 2 3 4" xfId="2482"/>
    <cellStyle name="Normal 5 2 4 2 3 4 2" xfId="4431"/>
    <cellStyle name="Normal 5 2 4 2 3 5" xfId="4424"/>
    <cellStyle name="Normal 5 2 4 2 4" xfId="2483"/>
    <cellStyle name="Normal 5 2 4 2 4 2" xfId="2484"/>
    <cellStyle name="Normal 5 2 4 2 4 2 2" xfId="2485"/>
    <cellStyle name="Normal 5 2 4 2 4 2 2 2" xfId="4434"/>
    <cellStyle name="Normal 5 2 4 2 4 2 3" xfId="4433"/>
    <cellStyle name="Normal 5 2 4 2 4 3" xfId="2486"/>
    <cellStyle name="Normal 5 2 4 2 4 3 2" xfId="4435"/>
    <cellStyle name="Normal 5 2 4 2 4 4" xfId="4432"/>
    <cellStyle name="Normal 5 2 4 2 5" xfId="2487"/>
    <cellStyle name="Normal 5 2 4 2 5 2" xfId="2488"/>
    <cellStyle name="Normal 5 2 4 2 5 2 2" xfId="4437"/>
    <cellStyle name="Normal 5 2 4 2 5 3" xfId="4436"/>
    <cellStyle name="Normal 5 2 4 2 6" xfId="2489"/>
    <cellStyle name="Normal 5 2 4 2 6 2" xfId="4438"/>
    <cellStyle name="Normal 5 2 4 2 7" xfId="4407"/>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3" xfId="4442"/>
    <cellStyle name="Normal 5 2 4 3 2 2 3" xfId="2495"/>
    <cellStyle name="Normal 5 2 4 3 2 2 3 2" xfId="4444"/>
    <cellStyle name="Normal 5 2 4 3 2 2 4" xfId="4441"/>
    <cellStyle name="Normal 5 2 4 3 2 3" xfId="2496"/>
    <cellStyle name="Normal 5 2 4 3 2 3 2" xfId="2497"/>
    <cellStyle name="Normal 5 2 4 3 2 3 2 2" xfId="4446"/>
    <cellStyle name="Normal 5 2 4 3 2 3 3" xfId="4445"/>
    <cellStyle name="Normal 5 2 4 3 2 4" xfId="2498"/>
    <cellStyle name="Normal 5 2 4 3 2 4 2" xfId="4447"/>
    <cellStyle name="Normal 5 2 4 3 2 5" xfId="4440"/>
    <cellStyle name="Normal 5 2 4 3 3" xfId="2499"/>
    <cellStyle name="Normal 5 2 4 3 3 2" xfId="2500"/>
    <cellStyle name="Normal 5 2 4 3 3 2 2" xfId="2501"/>
    <cellStyle name="Normal 5 2 4 3 3 2 2 2" xfId="4450"/>
    <cellStyle name="Normal 5 2 4 3 3 2 3" xfId="4449"/>
    <cellStyle name="Normal 5 2 4 3 3 3" xfId="2502"/>
    <cellStyle name="Normal 5 2 4 3 3 3 2" xfId="4451"/>
    <cellStyle name="Normal 5 2 4 3 3 4" xfId="4448"/>
    <cellStyle name="Normal 5 2 4 3 4" xfId="2503"/>
    <cellStyle name="Normal 5 2 4 3 4 2" xfId="2504"/>
    <cellStyle name="Normal 5 2 4 3 4 2 2" xfId="4453"/>
    <cellStyle name="Normal 5 2 4 3 4 3" xfId="4452"/>
    <cellStyle name="Normal 5 2 4 3 5" xfId="2505"/>
    <cellStyle name="Normal 5 2 4 3 5 2" xfId="4454"/>
    <cellStyle name="Normal 5 2 4 3 6" xfId="4439"/>
    <cellStyle name="Normal 5 2 4 4" xfId="2506"/>
    <cellStyle name="Normal 5 2 4 4 2" xfId="2507"/>
    <cellStyle name="Normal 5 2 4 4 2 2" xfId="2508"/>
    <cellStyle name="Normal 5 2 4 4 2 2 2" xfId="2509"/>
    <cellStyle name="Normal 5 2 4 4 2 2 2 2" xfId="4458"/>
    <cellStyle name="Normal 5 2 4 4 2 2 3" xfId="4457"/>
    <cellStyle name="Normal 5 2 4 4 2 3" xfId="2510"/>
    <cellStyle name="Normal 5 2 4 4 2 3 2" xfId="4459"/>
    <cellStyle name="Normal 5 2 4 4 2 4" xfId="4456"/>
    <cellStyle name="Normal 5 2 4 4 3" xfId="2511"/>
    <cellStyle name="Normal 5 2 4 4 3 2" xfId="2512"/>
    <cellStyle name="Normal 5 2 4 4 3 2 2" xfId="4461"/>
    <cellStyle name="Normal 5 2 4 4 3 3" xfId="4460"/>
    <cellStyle name="Normal 5 2 4 4 4" xfId="2513"/>
    <cellStyle name="Normal 5 2 4 4 4 2" xfId="4462"/>
    <cellStyle name="Normal 5 2 4 4 5" xfId="4455"/>
    <cellStyle name="Normal 5 2 4 5" xfId="2514"/>
    <cellStyle name="Normal 5 2 4 5 2" xfId="2515"/>
    <cellStyle name="Normal 5 2 4 5 2 2" xfId="2516"/>
    <cellStyle name="Normal 5 2 4 5 2 2 2" xfId="4465"/>
    <cellStyle name="Normal 5 2 4 5 2 3" xfId="4464"/>
    <cellStyle name="Normal 5 2 4 5 3" xfId="2517"/>
    <cellStyle name="Normal 5 2 4 5 3 2" xfId="4466"/>
    <cellStyle name="Normal 5 2 4 5 4" xfId="4463"/>
    <cellStyle name="Normal 5 2 4 6" xfId="2518"/>
    <cellStyle name="Normal 5 2 4 6 2" xfId="2519"/>
    <cellStyle name="Normal 5 2 4 6 2 2" xfId="4468"/>
    <cellStyle name="Normal 5 2 4 6 3" xfId="4467"/>
    <cellStyle name="Normal 5 2 4 7" xfId="2520"/>
    <cellStyle name="Normal 5 2 4 7 2" xfId="4469"/>
    <cellStyle name="Normal 5 2 4 8" xfId="4406"/>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3" xfId="4474"/>
    <cellStyle name="Normal 5 2 5 2 2 2 3" xfId="2527"/>
    <cellStyle name="Normal 5 2 5 2 2 2 3 2" xfId="4476"/>
    <cellStyle name="Normal 5 2 5 2 2 2 4" xfId="4473"/>
    <cellStyle name="Normal 5 2 5 2 2 3" xfId="2528"/>
    <cellStyle name="Normal 5 2 5 2 2 3 2" xfId="2529"/>
    <cellStyle name="Normal 5 2 5 2 2 3 2 2" xfId="4478"/>
    <cellStyle name="Normal 5 2 5 2 2 3 3" xfId="4477"/>
    <cellStyle name="Normal 5 2 5 2 2 4" xfId="2530"/>
    <cellStyle name="Normal 5 2 5 2 2 4 2" xfId="4479"/>
    <cellStyle name="Normal 5 2 5 2 2 5" xfId="4472"/>
    <cellStyle name="Normal 5 2 5 2 3" xfId="2531"/>
    <cellStyle name="Normal 5 2 5 2 3 2" xfId="2532"/>
    <cellStyle name="Normal 5 2 5 2 3 2 2" xfId="2533"/>
    <cellStyle name="Normal 5 2 5 2 3 2 2 2" xfId="4482"/>
    <cellStyle name="Normal 5 2 5 2 3 2 3" xfId="4481"/>
    <cellStyle name="Normal 5 2 5 2 3 3" xfId="2534"/>
    <cellStyle name="Normal 5 2 5 2 3 3 2" xfId="4483"/>
    <cellStyle name="Normal 5 2 5 2 3 4" xfId="4480"/>
    <cellStyle name="Normal 5 2 5 2 4" xfId="2535"/>
    <cellStyle name="Normal 5 2 5 2 4 2" xfId="2536"/>
    <cellStyle name="Normal 5 2 5 2 4 2 2" xfId="4485"/>
    <cellStyle name="Normal 5 2 5 2 4 3" xfId="4484"/>
    <cellStyle name="Normal 5 2 5 2 5" xfId="2537"/>
    <cellStyle name="Normal 5 2 5 2 5 2" xfId="4486"/>
    <cellStyle name="Normal 5 2 5 2 6" xfId="4471"/>
    <cellStyle name="Normal 5 2 5 3" xfId="2538"/>
    <cellStyle name="Normal 5 2 5 3 2" xfId="2539"/>
    <cellStyle name="Normal 5 2 5 3 2 2" xfId="2540"/>
    <cellStyle name="Normal 5 2 5 3 2 2 2" xfId="2541"/>
    <cellStyle name="Normal 5 2 5 3 2 2 2 2" xfId="4490"/>
    <cellStyle name="Normal 5 2 5 3 2 2 3" xfId="4489"/>
    <cellStyle name="Normal 5 2 5 3 2 3" xfId="2542"/>
    <cellStyle name="Normal 5 2 5 3 2 3 2" xfId="4491"/>
    <cellStyle name="Normal 5 2 5 3 2 4" xfId="4488"/>
    <cellStyle name="Normal 5 2 5 3 3" xfId="2543"/>
    <cellStyle name="Normal 5 2 5 3 3 2" xfId="2544"/>
    <cellStyle name="Normal 5 2 5 3 3 2 2" xfId="4493"/>
    <cellStyle name="Normal 5 2 5 3 3 3" xfId="4492"/>
    <cellStyle name="Normal 5 2 5 3 4" xfId="2545"/>
    <cellStyle name="Normal 5 2 5 3 4 2" xfId="4494"/>
    <cellStyle name="Normal 5 2 5 3 5" xfId="4487"/>
    <cellStyle name="Normal 5 2 5 4" xfId="2546"/>
    <cellStyle name="Normal 5 2 5 4 2" xfId="2547"/>
    <cellStyle name="Normal 5 2 5 4 2 2" xfId="2548"/>
    <cellStyle name="Normal 5 2 5 4 2 2 2" xfId="4497"/>
    <cellStyle name="Normal 5 2 5 4 2 3" xfId="4496"/>
    <cellStyle name="Normal 5 2 5 4 3" xfId="2549"/>
    <cellStyle name="Normal 5 2 5 4 3 2" xfId="4498"/>
    <cellStyle name="Normal 5 2 5 4 4" xfId="4495"/>
    <cellStyle name="Normal 5 2 5 5" xfId="2550"/>
    <cellStyle name="Normal 5 2 5 5 2" xfId="2551"/>
    <cellStyle name="Normal 5 2 5 5 2 2" xfId="4500"/>
    <cellStyle name="Normal 5 2 5 5 3" xfId="4499"/>
    <cellStyle name="Normal 5 2 5 6" xfId="2552"/>
    <cellStyle name="Normal 5 2 5 6 2" xfId="4501"/>
    <cellStyle name="Normal 5 2 5 7" xfId="4470"/>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3" xfId="4505"/>
    <cellStyle name="Normal 5 2 6 2 2 3" xfId="2558"/>
    <cellStyle name="Normal 5 2 6 2 2 3 2" xfId="4507"/>
    <cellStyle name="Normal 5 2 6 2 2 4" xfId="4504"/>
    <cellStyle name="Normal 5 2 6 2 3" xfId="2559"/>
    <cellStyle name="Normal 5 2 6 2 3 2" xfId="2560"/>
    <cellStyle name="Normal 5 2 6 2 3 2 2" xfId="4509"/>
    <cellStyle name="Normal 5 2 6 2 3 3" xfId="4508"/>
    <cellStyle name="Normal 5 2 6 2 4" xfId="2561"/>
    <cellStyle name="Normal 5 2 6 2 4 2" xfId="4510"/>
    <cellStyle name="Normal 5 2 6 2 5" xfId="4503"/>
    <cellStyle name="Normal 5 2 6 3" xfId="2562"/>
    <cellStyle name="Normal 5 2 6 3 2" xfId="2563"/>
    <cellStyle name="Normal 5 2 6 3 2 2" xfId="2564"/>
    <cellStyle name="Normal 5 2 6 3 2 2 2" xfId="4513"/>
    <cellStyle name="Normal 5 2 6 3 2 3" xfId="4512"/>
    <cellStyle name="Normal 5 2 6 3 3" xfId="2565"/>
    <cellStyle name="Normal 5 2 6 3 3 2" xfId="4514"/>
    <cellStyle name="Normal 5 2 6 3 4" xfId="4511"/>
    <cellStyle name="Normal 5 2 6 4" xfId="2566"/>
    <cellStyle name="Normal 5 2 6 4 2" xfId="2567"/>
    <cellStyle name="Normal 5 2 6 4 2 2" xfId="4516"/>
    <cellStyle name="Normal 5 2 6 4 3" xfId="4515"/>
    <cellStyle name="Normal 5 2 6 5" xfId="2568"/>
    <cellStyle name="Normal 5 2 6 5 2" xfId="4517"/>
    <cellStyle name="Normal 5 2 6 6" xfId="4502"/>
    <cellStyle name="Normal 5 2 7" xfId="2569"/>
    <cellStyle name="Normal 5 2 7 2" xfId="2570"/>
    <cellStyle name="Normal 5 2 7 2 2" xfId="2571"/>
    <cellStyle name="Normal 5 2 7 2 2 2" xfId="2572"/>
    <cellStyle name="Normal 5 2 7 2 2 2 2" xfId="4521"/>
    <cellStyle name="Normal 5 2 7 2 2 3" xfId="4520"/>
    <cellStyle name="Normal 5 2 7 2 3" xfId="2573"/>
    <cellStyle name="Normal 5 2 7 2 3 2" xfId="4522"/>
    <cellStyle name="Normal 5 2 7 2 4" xfId="4519"/>
    <cellStyle name="Normal 5 2 7 3" xfId="2574"/>
    <cellStyle name="Normal 5 2 7 3 2" xfId="2575"/>
    <cellStyle name="Normal 5 2 7 3 2 2" xfId="4524"/>
    <cellStyle name="Normal 5 2 7 3 3" xfId="4523"/>
    <cellStyle name="Normal 5 2 7 4" xfId="2576"/>
    <cellStyle name="Normal 5 2 7 4 2" xfId="4525"/>
    <cellStyle name="Normal 5 2 7 5" xfId="4518"/>
    <cellStyle name="Normal 5 2 8" xfId="2577"/>
    <cellStyle name="Normal 5 2 8 2" xfId="2578"/>
    <cellStyle name="Normal 5 2 8 2 2" xfId="2579"/>
    <cellStyle name="Normal 5 2 8 2 2 2" xfId="4528"/>
    <cellStyle name="Normal 5 2 8 2 3" xfId="4527"/>
    <cellStyle name="Normal 5 2 8 3" xfId="2580"/>
    <cellStyle name="Normal 5 2 8 3 2" xfId="4529"/>
    <cellStyle name="Normal 5 2 8 4" xfId="4526"/>
    <cellStyle name="Normal 5 2 9" xfId="2581"/>
    <cellStyle name="Normal 5 2 9 2" xfId="2582"/>
    <cellStyle name="Normal 5 2 9 2 2" xfId="4531"/>
    <cellStyle name="Normal 5 2 9 3" xfId="4530"/>
    <cellStyle name="Normal 5 3" xfId="2583"/>
    <cellStyle name="Normal 5 3 10" xfId="2584"/>
    <cellStyle name="Normal 5 3 10 2" xfId="4533"/>
    <cellStyle name="Normal 5 3 11" xfId="4532"/>
    <cellStyle name="Normal 5 3 12" xfId="15756"/>
    <cellStyle name="Normal 5 3 13" xfId="7156"/>
    <cellStyle name="Normal 5 3 2" xfId="2585"/>
    <cellStyle name="Normal 5 3 2 10" xfId="4534"/>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3" xfId="4540"/>
    <cellStyle name="Normal 5 3 2 2 2 2 2 2 3" xfId="2593"/>
    <cellStyle name="Normal 5 3 2 2 2 2 2 2 3 2" xfId="4542"/>
    <cellStyle name="Normal 5 3 2 2 2 2 2 2 4" xfId="4539"/>
    <cellStyle name="Normal 5 3 2 2 2 2 2 3" xfId="2594"/>
    <cellStyle name="Normal 5 3 2 2 2 2 2 3 2" xfId="2595"/>
    <cellStyle name="Normal 5 3 2 2 2 2 2 3 2 2" xfId="4544"/>
    <cellStyle name="Normal 5 3 2 2 2 2 2 3 3" xfId="4543"/>
    <cellStyle name="Normal 5 3 2 2 2 2 2 4" xfId="2596"/>
    <cellStyle name="Normal 5 3 2 2 2 2 2 4 2" xfId="4545"/>
    <cellStyle name="Normal 5 3 2 2 2 2 2 5" xfId="4538"/>
    <cellStyle name="Normal 5 3 2 2 2 2 3" xfId="2597"/>
    <cellStyle name="Normal 5 3 2 2 2 2 3 2" xfId="2598"/>
    <cellStyle name="Normal 5 3 2 2 2 2 3 2 2" xfId="2599"/>
    <cellStyle name="Normal 5 3 2 2 2 2 3 2 2 2" xfId="4548"/>
    <cellStyle name="Normal 5 3 2 2 2 2 3 2 3" xfId="4547"/>
    <cellStyle name="Normal 5 3 2 2 2 2 3 3" xfId="2600"/>
    <cellStyle name="Normal 5 3 2 2 2 2 3 3 2" xfId="4549"/>
    <cellStyle name="Normal 5 3 2 2 2 2 3 4" xfId="4546"/>
    <cellStyle name="Normal 5 3 2 2 2 2 4" xfId="2601"/>
    <cellStyle name="Normal 5 3 2 2 2 2 4 2" xfId="2602"/>
    <cellStyle name="Normal 5 3 2 2 2 2 4 2 2" xfId="4551"/>
    <cellStyle name="Normal 5 3 2 2 2 2 4 3" xfId="4550"/>
    <cellStyle name="Normal 5 3 2 2 2 2 5" xfId="2603"/>
    <cellStyle name="Normal 5 3 2 2 2 2 5 2" xfId="4552"/>
    <cellStyle name="Normal 5 3 2 2 2 2 6" xfId="4537"/>
    <cellStyle name="Normal 5 3 2 2 2 3" xfId="2604"/>
    <cellStyle name="Normal 5 3 2 2 2 3 2" xfId="2605"/>
    <cellStyle name="Normal 5 3 2 2 2 3 2 2" xfId="2606"/>
    <cellStyle name="Normal 5 3 2 2 2 3 2 2 2" xfId="2607"/>
    <cellStyle name="Normal 5 3 2 2 2 3 2 2 2 2" xfId="4556"/>
    <cellStyle name="Normal 5 3 2 2 2 3 2 2 3" xfId="4555"/>
    <cellStyle name="Normal 5 3 2 2 2 3 2 3" xfId="2608"/>
    <cellStyle name="Normal 5 3 2 2 2 3 2 3 2" xfId="4557"/>
    <cellStyle name="Normal 5 3 2 2 2 3 2 4" xfId="4554"/>
    <cellStyle name="Normal 5 3 2 2 2 3 3" xfId="2609"/>
    <cellStyle name="Normal 5 3 2 2 2 3 3 2" xfId="2610"/>
    <cellStyle name="Normal 5 3 2 2 2 3 3 2 2" xfId="4559"/>
    <cellStyle name="Normal 5 3 2 2 2 3 3 3" xfId="4558"/>
    <cellStyle name="Normal 5 3 2 2 2 3 4" xfId="2611"/>
    <cellStyle name="Normal 5 3 2 2 2 3 4 2" xfId="4560"/>
    <cellStyle name="Normal 5 3 2 2 2 3 5" xfId="4553"/>
    <cellStyle name="Normal 5 3 2 2 2 4" xfId="2612"/>
    <cellStyle name="Normal 5 3 2 2 2 4 2" xfId="2613"/>
    <cellStyle name="Normal 5 3 2 2 2 4 2 2" xfId="2614"/>
    <cellStyle name="Normal 5 3 2 2 2 4 2 2 2" xfId="4563"/>
    <cellStyle name="Normal 5 3 2 2 2 4 2 3" xfId="4562"/>
    <cellStyle name="Normal 5 3 2 2 2 4 3" xfId="2615"/>
    <cellStyle name="Normal 5 3 2 2 2 4 3 2" xfId="4564"/>
    <cellStyle name="Normal 5 3 2 2 2 4 4" xfId="4561"/>
    <cellStyle name="Normal 5 3 2 2 2 5" xfId="2616"/>
    <cellStyle name="Normal 5 3 2 2 2 5 2" xfId="2617"/>
    <cellStyle name="Normal 5 3 2 2 2 5 2 2" xfId="4566"/>
    <cellStyle name="Normal 5 3 2 2 2 5 3" xfId="4565"/>
    <cellStyle name="Normal 5 3 2 2 2 6" xfId="2618"/>
    <cellStyle name="Normal 5 3 2 2 2 6 2" xfId="4567"/>
    <cellStyle name="Normal 5 3 2 2 2 7" xfId="4536"/>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3" xfId="4571"/>
    <cellStyle name="Normal 5 3 2 2 3 2 2 3" xfId="2624"/>
    <cellStyle name="Normal 5 3 2 2 3 2 2 3 2" xfId="4573"/>
    <cellStyle name="Normal 5 3 2 2 3 2 2 4" xfId="4570"/>
    <cellStyle name="Normal 5 3 2 2 3 2 3" xfId="2625"/>
    <cellStyle name="Normal 5 3 2 2 3 2 3 2" xfId="2626"/>
    <cellStyle name="Normal 5 3 2 2 3 2 3 2 2" xfId="4575"/>
    <cellStyle name="Normal 5 3 2 2 3 2 3 3" xfId="4574"/>
    <cellStyle name="Normal 5 3 2 2 3 2 4" xfId="2627"/>
    <cellStyle name="Normal 5 3 2 2 3 2 4 2" xfId="4576"/>
    <cellStyle name="Normal 5 3 2 2 3 2 5" xfId="4569"/>
    <cellStyle name="Normal 5 3 2 2 3 3" xfId="2628"/>
    <cellStyle name="Normal 5 3 2 2 3 3 2" xfId="2629"/>
    <cellStyle name="Normal 5 3 2 2 3 3 2 2" xfId="2630"/>
    <cellStyle name="Normal 5 3 2 2 3 3 2 2 2" xfId="4579"/>
    <cellStyle name="Normal 5 3 2 2 3 3 2 3" xfId="4578"/>
    <cellStyle name="Normal 5 3 2 2 3 3 3" xfId="2631"/>
    <cellStyle name="Normal 5 3 2 2 3 3 3 2" xfId="4580"/>
    <cellStyle name="Normal 5 3 2 2 3 3 4" xfId="4577"/>
    <cellStyle name="Normal 5 3 2 2 3 4" xfId="2632"/>
    <cellStyle name="Normal 5 3 2 2 3 4 2" xfId="2633"/>
    <cellStyle name="Normal 5 3 2 2 3 4 2 2" xfId="4582"/>
    <cellStyle name="Normal 5 3 2 2 3 4 3" xfId="4581"/>
    <cellStyle name="Normal 5 3 2 2 3 5" xfId="2634"/>
    <cellStyle name="Normal 5 3 2 2 3 5 2" xfId="4583"/>
    <cellStyle name="Normal 5 3 2 2 3 6" xfId="4568"/>
    <cellStyle name="Normal 5 3 2 2 4" xfId="2635"/>
    <cellStyle name="Normal 5 3 2 2 4 2" xfId="2636"/>
    <cellStyle name="Normal 5 3 2 2 4 2 2" xfId="2637"/>
    <cellStyle name="Normal 5 3 2 2 4 2 2 2" xfId="2638"/>
    <cellStyle name="Normal 5 3 2 2 4 2 2 2 2" xfId="4587"/>
    <cellStyle name="Normal 5 3 2 2 4 2 2 3" xfId="4586"/>
    <cellStyle name="Normal 5 3 2 2 4 2 3" xfId="2639"/>
    <cellStyle name="Normal 5 3 2 2 4 2 3 2" xfId="4588"/>
    <cellStyle name="Normal 5 3 2 2 4 2 4" xfId="4585"/>
    <cellStyle name="Normal 5 3 2 2 4 3" xfId="2640"/>
    <cellStyle name="Normal 5 3 2 2 4 3 2" xfId="2641"/>
    <cellStyle name="Normal 5 3 2 2 4 3 2 2" xfId="4590"/>
    <cellStyle name="Normal 5 3 2 2 4 3 3" xfId="4589"/>
    <cellStyle name="Normal 5 3 2 2 4 4" xfId="2642"/>
    <cellStyle name="Normal 5 3 2 2 4 4 2" xfId="4591"/>
    <cellStyle name="Normal 5 3 2 2 4 5" xfId="4584"/>
    <cellStyle name="Normal 5 3 2 2 5" xfId="2643"/>
    <cellStyle name="Normal 5 3 2 2 5 2" xfId="2644"/>
    <cellStyle name="Normal 5 3 2 2 5 2 2" xfId="2645"/>
    <cellStyle name="Normal 5 3 2 2 5 2 2 2" xfId="4594"/>
    <cellStyle name="Normal 5 3 2 2 5 2 3" xfId="4593"/>
    <cellStyle name="Normal 5 3 2 2 5 3" xfId="2646"/>
    <cellStyle name="Normal 5 3 2 2 5 3 2" xfId="4595"/>
    <cellStyle name="Normal 5 3 2 2 5 4" xfId="4592"/>
    <cellStyle name="Normal 5 3 2 2 6" xfId="2647"/>
    <cellStyle name="Normal 5 3 2 2 6 2" xfId="2648"/>
    <cellStyle name="Normal 5 3 2 2 6 2 2" xfId="4597"/>
    <cellStyle name="Normal 5 3 2 2 6 3" xfId="4596"/>
    <cellStyle name="Normal 5 3 2 2 7" xfId="2649"/>
    <cellStyle name="Normal 5 3 2 2 7 2" xfId="4598"/>
    <cellStyle name="Normal 5 3 2 2 8" xfId="4535"/>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3" xfId="4604"/>
    <cellStyle name="Normal 5 3 2 3 2 2 2 2 3" xfId="2657"/>
    <cellStyle name="Normal 5 3 2 3 2 2 2 2 3 2" xfId="4606"/>
    <cellStyle name="Normal 5 3 2 3 2 2 2 2 4" xfId="4603"/>
    <cellStyle name="Normal 5 3 2 3 2 2 2 3" xfId="2658"/>
    <cellStyle name="Normal 5 3 2 3 2 2 2 3 2" xfId="2659"/>
    <cellStyle name="Normal 5 3 2 3 2 2 2 3 2 2" xfId="4608"/>
    <cellStyle name="Normal 5 3 2 3 2 2 2 3 3" xfId="4607"/>
    <cellStyle name="Normal 5 3 2 3 2 2 2 4" xfId="2660"/>
    <cellStyle name="Normal 5 3 2 3 2 2 2 4 2" xfId="4609"/>
    <cellStyle name="Normal 5 3 2 3 2 2 2 5" xfId="4602"/>
    <cellStyle name="Normal 5 3 2 3 2 2 3" xfId="2661"/>
    <cellStyle name="Normal 5 3 2 3 2 2 3 2" xfId="2662"/>
    <cellStyle name="Normal 5 3 2 3 2 2 3 2 2" xfId="2663"/>
    <cellStyle name="Normal 5 3 2 3 2 2 3 2 2 2" xfId="4612"/>
    <cellStyle name="Normal 5 3 2 3 2 2 3 2 3" xfId="4611"/>
    <cellStyle name="Normal 5 3 2 3 2 2 3 3" xfId="2664"/>
    <cellStyle name="Normal 5 3 2 3 2 2 3 3 2" xfId="4613"/>
    <cellStyle name="Normal 5 3 2 3 2 2 3 4" xfId="4610"/>
    <cellStyle name="Normal 5 3 2 3 2 2 4" xfId="2665"/>
    <cellStyle name="Normal 5 3 2 3 2 2 4 2" xfId="2666"/>
    <cellStyle name="Normal 5 3 2 3 2 2 4 2 2" xfId="4615"/>
    <cellStyle name="Normal 5 3 2 3 2 2 4 3" xfId="4614"/>
    <cellStyle name="Normal 5 3 2 3 2 2 5" xfId="2667"/>
    <cellStyle name="Normal 5 3 2 3 2 2 5 2" xfId="4616"/>
    <cellStyle name="Normal 5 3 2 3 2 2 6" xfId="4601"/>
    <cellStyle name="Normal 5 3 2 3 2 3" xfId="2668"/>
    <cellStyle name="Normal 5 3 2 3 2 3 2" xfId="2669"/>
    <cellStyle name="Normal 5 3 2 3 2 3 2 2" xfId="2670"/>
    <cellStyle name="Normal 5 3 2 3 2 3 2 2 2" xfId="2671"/>
    <cellStyle name="Normal 5 3 2 3 2 3 2 2 2 2" xfId="4620"/>
    <cellStyle name="Normal 5 3 2 3 2 3 2 2 3" xfId="4619"/>
    <cellStyle name="Normal 5 3 2 3 2 3 2 3" xfId="2672"/>
    <cellStyle name="Normal 5 3 2 3 2 3 2 3 2" xfId="4621"/>
    <cellStyle name="Normal 5 3 2 3 2 3 2 4" xfId="4618"/>
    <cellStyle name="Normal 5 3 2 3 2 3 3" xfId="2673"/>
    <cellStyle name="Normal 5 3 2 3 2 3 3 2" xfId="2674"/>
    <cellStyle name="Normal 5 3 2 3 2 3 3 2 2" xfId="4623"/>
    <cellStyle name="Normal 5 3 2 3 2 3 3 3" xfId="4622"/>
    <cellStyle name="Normal 5 3 2 3 2 3 4" xfId="2675"/>
    <cellStyle name="Normal 5 3 2 3 2 3 4 2" xfId="4624"/>
    <cellStyle name="Normal 5 3 2 3 2 3 5" xfId="4617"/>
    <cellStyle name="Normal 5 3 2 3 2 4" xfId="2676"/>
    <cellStyle name="Normal 5 3 2 3 2 4 2" xfId="2677"/>
    <cellStyle name="Normal 5 3 2 3 2 4 2 2" xfId="2678"/>
    <cellStyle name="Normal 5 3 2 3 2 4 2 2 2" xfId="4627"/>
    <cellStyle name="Normal 5 3 2 3 2 4 2 3" xfId="4626"/>
    <cellStyle name="Normal 5 3 2 3 2 4 3" xfId="2679"/>
    <cellStyle name="Normal 5 3 2 3 2 4 3 2" xfId="4628"/>
    <cellStyle name="Normal 5 3 2 3 2 4 4" xfId="4625"/>
    <cellStyle name="Normal 5 3 2 3 2 5" xfId="2680"/>
    <cellStyle name="Normal 5 3 2 3 2 5 2" xfId="2681"/>
    <cellStyle name="Normal 5 3 2 3 2 5 2 2" xfId="4630"/>
    <cellStyle name="Normal 5 3 2 3 2 5 3" xfId="4629"/>
    <cellStyle name="Normal 5 3 2 3 2 6" xfId="2682"/>
    <cellStyle name="Normal 5 3 2 3 2 6 2" xfId="4631"/>
    <cellStyle name="Normal 5 3 2 3 2 7" xfId="4600"/>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3" xfId="4635"/>
    <cellStyle name="Normal 5 3 2 3 3 2 2 3" xfId="2688"/>
    <cellStyle name="Normal 5 3 2 3 3 2 2 3 2" xfId="4637"/>
    <cellStyle name="Normal 5 3 2 3 3 2 2 4" xfId="4634"/>
    <cellStyle name="Normal 5 3 2 3 3 2 3" xfId="2689"/>
    <cellStyle name="Normal 5 3 2 3 3 2 3 2" xfId="2690"/>
    <cellStyle name="Normal 5 3 2 3 3 2 3 2 2" xfId="4639"/>
    <cellStyle name="Normal 5 3 2 3 3 2 3 3" xfId="4638"/>
    <cellStyle name="Normal 5 3 2 3 3 2 4" xfId="2691"/>
    <cellStyle name="Normal 5 3 2 3 3 2 4 2" xfId="4640"/>
    <cellStyle name="Normal 5 3 2 3 3 2 5" xfId="4633"/>
    <cellStyle name="Normal 5 3 2 3 3 3" xfId="2692"/>
    <cellStyle name="Normal 5 3 2 3 3 3 2" xfId="2693"/>
    <cellStyle name="Normal 5 3 2 3 3 3 2 2" xfId="2694"/>
    <cellStyle name="Normal 5 3 2 3 3 3 2 2 2" xfId="4643"/>
    <cellStyle name="Normal 5 3 2 3 3 3 2 3" xfId="4642"/>
    <cellStyle name="Normal 5 3 2 3 3 3 3" xfId="2695"/>
    <cellStyle name="Normal 5 3 2 3 3 3 3 2" xfId="4644"/>
    <cellStyle name="Normal 5 3 2 3 3 3 4" xfId="4641"/>
    <cellStyle name="Normal 5 3 2 3 3 4" xfId="2696"/>
    <cellStyle name="Normal 5 3 2 3 3 4 2" xfId="2697"/>
    <cellStyle name="Normal 5 3 2 3 3 4 2 2" xfId="4646"/>
    <cellStyle name="Normal 5 3 2 3 3 4 3" xfId="4645"/>
    <cellStyle name="Normal 5 3 2 3 3 5" xfId="2698"/>
    <cellStyle name="Normal 5 3 2 3 3 5 2" xfId="4647"/>
    <cellStyle name="Normal 5 3 2 3 3 6" xfId="4632"/>
    <cellStyle name="Normal 5 3 2 3 4" xfId="2699"/>
    <cellStyle name="Normal 5 3 2 3 4 2" xfId="2700"/>
    <cellStyle name="Normal 5 3 2 3 4 2 2" xfId="2701"/>
    <cellStyle name="Normal 5 3 2 3 4 2 2 2" xfId="2702"/>
    <cellStyle name="Normal 5 3 2 3 4 2 2 2 2" xfId="4651"/>
    <cellStyle name="Normal 5 3 2 3 4 2 2 3" xfId="4650"/>
    <cellStyle name="Normal 5 3 2 3 4 2 3" xfId="2703"/>
    <cellStyle name="Normal 5 3 2 3 4 2 3 2" xfId="4652"/>
    <cellStyle name="Normal 5 3 2 3 4 2 4" xfId="4649"/>
    <cellStyle name="Normal 5 3 2 3 4 3" xfId="2704"/>
    <cellStyle name="Normal 5 3 2 3 4 3 2" xfId="2705"/>
    <cellStyle name="Normal 5 3 2 3 4 3 2 2" xfId="4654"/>
    <cellStyle name="Normal 5 3 2 3 4 3 3" xfId="4653"/>
    <cellStyle name="Normal 5 3 2 3 4 4" xfId="2706"/>
    <cellStyle name="Normal 5 3 2 3 4 4 2" xfId="4655"/>
    <cellStyle name="Normal 5 3 2 3 4 5" xfId="4648"/>
    <cellStyle name="Normal 5 3 2 3 5" xfId="2707"/>
    <cellStyle name="Normal 5 3 2 3 5 2" xfId="2708"/>
    <cellStyle name="Normal 5 3 2 3 5 2 2" xfId="2709"/>
    <cellStyle name="Normal 5 3 2 3 5 2 2 2" xfId="4658"/>
    <cellStyle name="Normal 5 3 2 3 5 2 3" xfId="4657"/>
    <cellStyle name="Normal 5 3 2 3 5 3" xfId="2710"/>
    <cellStyle name="Normal 5 3 2 3 5 3 2" xfId="4659"/>
    <cellStyle name="Normal 5 3 2 3 5 4" xfId="4656"/>
    <cellStyle name="Normal 5 3 2 3 6" xfId="2711"/>
    <cellStyle name="Normal 5 3 2 3 6 2" xfId="2712"/>
    <cellStyle name="Normal 5 3 2 3 6 2 2" xfId="4661"/>
    <cellStyle name="Normal 5 3 2 3 6 3" xfId="4660"/>
    <cellStyle name="Normal 5 3 2 3 7" xfId="2713"/>
    <cellStyle name="Normal 5 3 2 3 7 2" xfId="4662"/>
    <cellStyle name="Normal 5 3 2 3 8" xfId="4599"/>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3" xfId="4667"/>
    <cellStyle name="Normal 5 3 2 4 2 2 2 3" xfId="2720"/>
    <cellStyle name="Normal 5 3 2 4 2 2 2 3 2" xfId="4669"/>
    <cellStyle name="Normal 5 3 2 4 2 2 2 4" xfId="4666"/>
    <cellStyle name="Normal 5 3 2 4 2 2 3" xfId="2721"/>
    <cellStyle name="Normal 5 3 2 4 2 2 3 2" xfId="2722"/>
    <cellStyle name="Normal 5 3 2 4 2 2 3 2 2" xfId="4671"/>
    <cellStyle name="Normal 5 3 2 4 2 2 3 3" xfId="4670"/>
    <cellStyle name="Normal 5 3 2 4 2 2 4" xfId="2723"/>
    <cellStyle name="Normal 5 3 2 4 2 2 4 2" xfId="4672"/>
    <cellStyle name="Normal 5 3 2 4 2 2 5" xfId="4665"/>
    <cellStyle name="Normal 5 3 2 4 2 3" xfId="2724"/>
    <cellStyle name="Normal 5 3 2 4 2 3 2" xfId="2725"/>
    <cellStyle name="Normal 5 3 2 4 2 3 2 2" xfId="2726"/>
    <cellStyle name="Normal 5 3 2 4 2 3 2 2 2" xfId="4675"/>
    <cellStyle name="Normal 5 3 2 4 2 3 2 3" xfId="4674"/>
    <cellStyle name="Normal 5 3 2 4 2 3 3" xfId="2727"/>
    <cellStyle name="Normal 5 3 2 4 2 3 3 2" xfId="4676"/>
    <cellStyle name="Normal 5 3 2 4 2 3 4" xfId="4673"/>
    <cellStyle name="Normal 5 3 2 4 2 4" xfId="2728"/>
    <cellStyle name="Normal 5 3 2 4 2 4 2" xfId="2729"/>
    <cellStyle name="Normal 5 3 2 4 2 4 2 2" xfId="4678"/>
    <cellStyle name="Normal 5 3 2 4 2 4 3" xfId="4677"/>
    <cellStyle name="Normal 5 3 2 4 2 5" xfId="2730"/>
    <cellStyle name="Normal 5 3 2 4 2 5 2" xfId="4679"/>
    <cellStyle name="Normal 5 3 2 4 2 6" xfId="4664"/>
    <cellStyle name="Normal 5 3 2 4 3" xfId="2731"/>
    <cellStyle name="Normal 5 3 2 4 3 2" xfId="2732"/>
    <cellStyle name="Normal 5 3 2 4 3 2 2" xfId="2733"/>
    <cellStyle name="Normal 5 3 2 4 3 2 2 2" xfId="2734"/>
    <cellStyle name="Normal 5 3 2 4 3 2 2 2 2" xfId="4683"/>
    <cellStyle name="Normal 5 3 2 4 3 2 2 3" xfId="4682"/>
    <cellStyle name="Normal 5 3 2 4 3 2 3" xfId="2735"/>
    <cellStyle name="Normal 5 3 2 4 3 2 3 2" xfId="4684"/>
    <cellStyle name="Normal 5 3 2 4 3 2 4" xfId="4681"/>
    <cellStyle name="Normal 5 3 2 4 3 3" xfId="2736"/>
    <cellStyle name="Normal 5 3 2 4 3 3 2" xfId="2737"/>
    <cellStyle name="Normal 5 3 2 4 3 3 2 2" xfId="4686"/>
    <cellStyle name="Normal 5 3 2 4 3 3 3" xfId="4685"/>
    <cellStyle name="Normal 5 3 2 4 3 4" xfId="2738"/>
    <cellStyle name="Normal 5 3 2 4 3 4 2" xfId="4687"/>
    <cellStyle name="Normal 5 3 2 4 3 5" xfId="4680"/>
    <cellStyle name="Normal 5 3 2 4 4" xfId="2739"/>
    <cellStyle name="Normal 5 3 2 4 4 2" xfId="2740"/>
    <cellStyle name="Normal 5 3 2 4 4 2 2" xfId="2741"/>
    <cellStyle name="Normal 5 3 2 4 4 2 2 2" xfId="4690"/>
    <cellStyle name="Normal 5 3 2 4 4 2 3" xfId="4689"/>
    <cellStyle name="Normal 5 3 2 4 4 3" xfId="2742"/>
    <cellStyle name="Normal 5 3 2 4 4 3 2" xfId="4691"/>
    <cellStyle name="Normal 5 3 2 4 4 4" xfId="4688"/>
    <cellStyle name="Normal 5 3 2 4 5" xfId="2743"/>
    <cellStyle name="Normal 5 3 2 4 5 2" xfId="2744"/>
    <cellStyle name="Normal 5 3 2 4 5 2 2" xfId="4693"/>
    <cellStyle name="Normal 5 3 2 4 5 3" xfId="4692"/>
    <cellStyle name="Normal 5 3 2 4 6" xfId="2745"/>
    <cellStyle name="Normal 5 3 2 4 6 2" xfId="4694"/>
    <cellStyle name="Normal 5 3 2 4 7" xfId="4663"/>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3" xfId="4698"/>
    <cellStyle name="Normal 5 3 2 5 2 2 3" xfId="2751"/>
    <cellStyle name="Normal 5 3 2 5 2 2 3 2" xfId="4700"/>
    <cellStyle name="Normal 5 3 2 5 2 2 4" xfId="4697"/>
    <cellStyle name="Normal 5 3 2 5 2 3" xfId="2752"/>
    <cellStyle name="Normal 5 3 2 5 2 3 2" xfId="2753"/>
    <cellStyle name="Normal 5 3 2 5 2 3 2 2" xfId="4702"/>
    <cellStyle name="Normal 5 3 2 5 2 3 3" xfId="4701"/>
    <cellStyle name="Normal 5 3 2 5 2 4" xfId="2754"/>
    <cellStyle name="Normal 5 3 2 5 2 4 2" xfId="4703"/>
    <cellStyle name="Normal 5 3 2 5 2 5" xfId="4696"/>
    <cellStyle name="Normal 5 3 2 5 3" xfId="2755"/>
    <cellStyle name="Normal 5 3 2 5 3 2" xfId="2756"/>
    <cellStyle name="Normal 5 3 2 5 3 2 2" xfId="2757"/>
    <cellStyle name="Normal 5 3 2 5 3 2 2 2" xfId="4706"/>
    <cellStyle name="Normal 5 3 2 5 3 2 3" xfId="4705"/>
    <cellStyle name="Normal 5 3 2 5 3 3" xfId="2758"/>
    <cellStyle name="Normal 5 3 2 5 3 3 2" xfId="4707"/>
    <cellStyle name="Normal 5 3 2 5 3 4" xfId="4704"/>
    <cellStyle name="Normal 5 3 2 5 4" xfId="2759"/>
    <cellStyle name="Normal 5 3 2 5 4 2" xfId="2760"/>
    <cellStyle name="Normal 5 3 2 5 4 2 2" xfId="4709"/>
    <cellStyle name="Normal 5 3 2 5 4 3" xfId="4708"/>
    <cellStyle name="Normal 5 3 2 5 5" xfId="2761"/>
    <cellStyle name="Normal 5 3 2 5 5 2" xfId="4710"/>
    <cellStyle name="Normal 5 3 2 5 6" xfId="4695"/>
    <cellStyle name="Normal 5 3 2 6" xfId="2762"/>
    <cellStyle name="Normal 5 3 2 6 2" xfId="2763"/>
    <cellStyle name="Normal 5 3 2 6 2 2" xfId="2764"/>
    <cellStyle name="Normal 5 3 2 6 2 2 2" xfId="2765"/>
    <cellStyle name="Normal 5 3 2 6 2 2 2 2" xfId="4714"/>
    <cellStyle name="Normal 5 3 2 6 2 2 3" xfId="4713"/>
    <cellStyle name="Normal 5 3 2 6 2 3" xfId="2766"/>
    <cellStyle name="Normal 5 3 2 6 2 3 2" xfId="4715"/>
    <cellStyle name="Normal 5 3 2 6 2 4" xfId="4712"/>
    <cellStyle name="Normal 5 3 2 6 3" xfId="2767"/>
    <cellStyle name="Normal 5 3 2 6 3 2" xfId="2768"/>
    <cellStyle name="Normal 5 3 2 6 3 2 2" xfId="4717"/>
    <cellStyle name="Normal 5 3 2 6 3 3" xfId="4716"/>
    <cellStyle name="Normal 5 3 2 6 4" xfId="2769"/>
    <cellStyle name="Normal 5 3 2 6 4 2" xfId="4718"/>
    <cellStyle name="Normal 5 3 2 6 5" xfId="4711"/>
    <cellStyle name="Normal 5 3 2 7" xfId="2770"/>
    <cellStyle name="Normal 5 3 2 7 2" xfId="2771"/>
    <cellStyle name="Normal 5 3 2 7 2 2" xfId="2772"/>
    <cellStyle name="Normal 5 3 2 7 2 2 2" xfId="4721"/>
    <cellStyle name="Normal 5 3 2 7 2 3" xfId="4720"/>
    <cellStyle name="Normal 5 3 2 7 3" xfId="2773"/>
    <cellStyle name="Normal 5 3 2 7 3 2" xfId="4722"/>
    <cellStyle name="Normal 5 3 2 7 4" xfId="4719"/>
    <cellStyle name="Normal 5 3 2 8" xfId="2774"/>
    <cellStyle name="Normal 5 3 2 8 2" xfId="2775"/>
    <cellStyle name="Normal 5 3 2 8 2 2" xfId="4724"/>
    <cellStyle name="Normal 5 3 2 8 3" xfId="4723"/>
    <cellStyle name="Normal 5 3 2 9" xfId="2776"/>
    <cellStyle name="Normal 5 3 2 9 2" xfId="4725"/>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3" xfId="4731"/>
    <cellStyle name="Normal 5 3 3 2 2 2 2 3" xfId="2784"/>
    <cellStyle name="Normal 5 3 3 2 2 2 2 3 2" xfId="4733"/>
    <cellStyle name="Normal 5 3 3 2 2 2 2 4" xfId="4730"/>
    <cellStyle name="Normal 5 3 3 2 2 2 3" xfId="2785"/>
    <cellStyle name="Normal 5 3 3 2 2 2 3 2" xfId="2786"/>
    <cellStyle name="Normal 5 3 3 2 2 2 3 2 2" xfId="4735"/>
    <cellStyle name="Normal 5 3 3 2 2 2 3 3" xfId="4734"/>
    <cellStyle name="Normal 5 3 3 2 2 2 4" xfId="2787"/>
    <cellStyle name="Normal 5 3 3 2 2 2 4 2" xfId="4736"/>
    <cellStyle name="Normal 5 3 3 2 2 2 5" xfId="4729"/>
    <cellStyle name="Normal 5 3 3 2 2 3" xfId="2788"/>
    <cellStyle name="Normal 5 3 3 2 2 3 2" xfId="2789"/>
    <cellStyle name="Normal 5 3 3 2 2 3 2 2" xfId="2790"/>
    <cellStyle name="Normal 5 3 3 2 2 3 2 2 2" xfId="4739"/>
    <cellStyle name="Normal 5 3 3 2 2 3 2 3" xfId="4738"/>
    <cellStyle name="Normal 5 3 3 2 2 3 3" xfId="2791"/>
    <cellStyle name="Normal 5 3 3 2 2 3 3 2" xfId="4740"/>
    <cellStyle name="Normal 5 3 3 2 2 3 4" xfId="4737"/>
    <cellStyle name="Normal 5 3 3 2 2 4" xfId="2792"/>
    <cellStyle name="Normal 5 3 3 2 2 4 2" xfId="2793"/>
    <cellStyle name="Normal 5 3 3 2 2 4 2 2" xfId="4742"/>
    <cellStyle name="Normal 5 3 3 2 2 4 3" xfId="4741"/>
    <cellStyle name="Normal 5 3 3 2 2 5" xfId="2794"/>
    <cellStyle name="Normal 5 3 3 2 2 5 2" xfId="4743"/>
    <cellStyle name="Normal 5 3 3 2 2 6" xfId="4728"/>
    <cellStyle name="Normal 5 3 3 2 3" xfId="2795"/>
    <cellStyle name="Normal 5 3 3 2 3 2" xfId="2796"/>
    <cellStyle name="Normal 5 3 3 2 3 2 2" xfId="2797"/>
    <cellStyle name="Normal 5 3 3 2 3 2 2 2" xfId="2798"/>
    <cellStyle name="Normal 5 3 3 2 3 2 2 2 2" xfId="4747"/>
    <cellStyle name="Normal 5 3 3 2 3 2 2 3" xfId="4746"/>
    <cellStyle name="Normal 5 3 3 2 3 2 3" xfId="2799"/>
    <cellStyle name="Normal 5 3 3 2 3 2 3 2" xfId="4748"/>
    <cellStyle name="Normal 5 3 3 2 3 2 4" xfId="4745"/>
    <cellStyle name="Normal 5 3 3 2 3 3" xfId="2800"/>
    <cellStyle name="Normal 5 3 3 2 3 3 2" xfId="2801"/>
    <cellStyle name="Normal 5 3 3 2 3 3 2 2" xfId="4750"/>
    <cellStyle name="Normal 5 3 3 2 3 3 3" xfId="4749"/>
    <cellStyle name="Normal 5 3 3 2 3 4" xfId="2802"/>
    <cellStyle name="Normal 5 3 3 2 3 4 2" xfId="4751"/>
    <cellStyle name="Normal 5 3 3 2 3 5" xfId="4744"/>
    <cellStyle name="Normal 5 3 3 2 4" xfId="2803"/>
    <cellStyle name="Normal 5 3 3 2 4 2" xfId="2804"/>
    <cellStyle name="Normal 5 3 3 2 4 2 2" xfId="2805"/>
    <cellStyle name="Normal 5 3 3 2 4 2 2 2" xfId="4754"/>
    <cellStyle name="Normal 5 3 3 2 4 2 3" xfId="4753"/>
    <cellStyle name="Normal 5 3 3 2 4 3" xfId="2806"/>
    <cellStyle name="Normal 5 3 3 2 4 3 2" xfId="4755"/>
    <cellStyle name="Normal 5 3 3 2 4 4" xfId="4752"/>
    <cellStyle name="Normal 5 3 3 2 5" xfId="2807"/>
    <cellStyle name="Normal 5 3 3 2 5 2" xfId="2808"/>
    <cellStyle name="Normal 5 3 3 2 5 2 2" xfId="4757"/>
    <cellStyle name="Normal 5 3 3 2 5 3" xfId="4756"/>
    <cellStyle name="Normal 5 3 3 2 6" xfId="2809"/>
    <cellStyle name="Normal 5 3 3 2 6 2" xfId="4758"/>
    <cellStyle name="Normal 5 3 3 2 7" xfId="4727"/>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3" xfId="4762"/>
    <cellStyle name="Normal 5 3 3 3 2 2 3" xfId="2815"/>
    <cellStyle name="Normal 5 3 3 3 2 2 3 2" xfId="4764"/>
    <cellStyle name="Normal 5 3 3 3 2 2 4" xfId="4761"/>
    <cellStyle name="Normal 5 3 3 3 2 3" xfId="2816"/>
    <cellStyle name="Normal 5 3 3 3 2 3 2" xfId="2817"/>
    <cellStyle name="Normal 5 3 3 3 2 3 2 2" xfId="4766"/>
    <cellStyle name="Normal 5 3 3 3 2 3 3" xfId="4765"/>
    <cellStyle name="Normal 5 3 3 3 2 4" xfId="2818"/>
    <cellStyle name="Normal 5 3 3 3 2 4 2" xfId="4767"/>
    <cellStyle name="Normal 5 3 3 3 2 5" xfId="4760"/>
    <cellStyle name="Normal 5 3 3 3 3" xfId="2819"/>
    <cellStyle name="Normal 5 3 3 3 3 2" xfId="2820"/>
    <cellStyle name="Normal 5 3 3 3 3 2 2" xfId="2821"/>
    <cellStyle name="Normal 5 3 3 3 3 2 2 2" xfId="4770"/>
    <cellStyle name="Normal 5 3 3 3 3 2 3" xfId="4769"/>
    <cellStyle name="Normal 5 3 3 3 3 3" xfId="2822"/>
    <cellStyle name="Normal 5 3 3 3 3 3 2" xfId="4771"/>
    <cellStyle name="Normal 5 3 3 3 3 4" xfId="4768"/>
    <cellStyle name="Normal 5 3 3 3 4" xfId="2823"/>
    <cellStyle name="Normal 5 3 3 3 4 2" xfId="2824"/>
    <cellStyle name="Normal 5 3 3 3 4 2 2" xfId="4773"/>
    <cellStyle name="Normal 5 3 3 3 4 3" xfId="4772"/>
    <cellStyle name="Normal 5 3 3 3 5" xfId="2825"/>
    <cellStyle name="Normal 5 3 3 3 5 2" xfId="4774"/>
    <cellStyle name="Normal 5 3 3 3 6" xfId="4759"/>
    <cellStyle name="Normal 5 3 3 4" xfId="2826"/>
    <cellStyle name="Normal 5 3 3 4 2" xfId="2827"/>
    <cellStyle name="Normal 5 3 3 4 2 2" xfId="2828"/>
    <cellStyle name="Normal 5 3 3 4 2 2 2" xfId="2829"/>
    <cellStyle name="Normal 5 3 3 4 2 2 2 2" xfId="4778"/>
    <cellStyle name="Normal 5 3 3 4 2 2 3" xfId="4777"/>
    <cellStyle name="Normal 5 3 3 4 2 3" xfId="2830"/>
    <cellStyle name="Normal 5 3 3 4 2 3 2" xfId="4779"/>
    <cellStyle name="Normal 5 3 3 4 2 4" xfId="4776"/>
    <cellStyle name="Normal 5 3 3 4 3" xfId="2831"/>
    <cellStyle name="Normal 5 3 3 4 3 2" xfId="2832"/>
    <cellStyle name="Normal 5 3 3 4 3 2 2" xfId="4781"/>
    <cellStyle name="Normal 5 3 3 4 3 3" xfId="4780"/>
    <cellStyle name="Normal 5 3 3 4 4" xfId="2833"/>
    <cellStyle name="Normal 5 3 3 4 4 2" xfId="4782"/>
    <cellStyle name="Normal 5 3 3 4 5" xfId="4775"/>
    <cellStyle name="Normal 5 3 3 5" xfId="2834"/>
    <cellStyle name="Normal 5 3 3 5 2" xfId="2835"/>
    <cellStyle name="Normal 5 3 3 5 2 2" xfId="2836"/>
    <cellStyle name="Normal 5 3 3 5 2 2 2" xfId="4785"/>
    <cellStyle name="Normal 5 3 3 5 2 3" xfId="4784"/>
    <cellStyle name="Normal 5 3 3 5 3" xfId="2837"/>
    <cellStyle name="Normal 5 3 3 5 3 2" xfId="4786"/>
    <cellStyle name="Normal 5 3 3 5 4" xfId="4783"/>
    <cellStyle name="Normal 5 3 3 6" xfId="2838"/>
    <cellStyle name="Normal 5 3 3 6 2" xfId="2839"/>
    <cellStyle name="Normal 5 3 3 6 2 2" xfId="4788"/>
    <cellStyle name="Normal 5 3 3 6 3" xfId="4787"/>
    <cellStyle name="Normal 5 3 3 7" xfId="2840"/>
    <cellStyle name="Normal 5 3 3 7 2" xfId="4789"/>
    <cellStyle name="Normal 5 3 3 8" xfId="4726"/>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3" xfId="4795"/>
    <cellStyle name="Normal 5 3 4 2 2 2 2 3" xfId="2848"/>
    <cellStyle name="Normal 5 3 4 2 2 2 2 3 2" xfId="4797"/>
    <cellStyle name="Normal 5 3 4 2 2 2 2 4" xfId="4794"/>
    <cellStyle name="Normal 5 3 4 2 2 2 3" xfId="2849"/>
    <cellStyle name="Normal 5 3 4 2 2 2 3 2" xfId="2850"/>
    <cellStyle name="Normal 5 3 4 2 2 2 3 2 2" xfId="4799"/>
    <cellStyle name="Normal 5 3 4 2 2 2 3 3" xfId="4798"/>
    <cellStyle name="Normal 5 3 4 2 2 2 4" xfId="2851"/>
    <cellStyle name="Normal 5 3 4 2 2 2 4 2" xfId="4800"/>
    <cellStyle name="Normal 5 3 4 2 2 2 5" xfId="4793"/>
    <cellStyle name="Normal 5 3 4 2 2 3" xfId="2852"/>
    <cellStyle name="Normal 5 3 4 2 2 3 2" xfId="2853"/>
    <cellStyle name="Normal 5 3 4 2 2 3 2 2" xfId="2854"/>
    <cellStyle name="Normal 5 3 4 2 2 3 2 2 2" xfId="4803"/>
    <cellStyle name="Normal 5 3 4 2 2 3 2 3" xfId="4802"/>
    <cellStyle name="Normal 5 3 4 2 2 3 3" xfId="2855"/>
    <cellStyle name="Normal 5 3 4 2 2 3 3 2" xfId="4804"/>
    <cellStyle name="Normal 5 3 4 2 2 3 4" xfId="4801"/>
    <cellStyle name="Normal 5 3 4 2 2 4" xfId="2856"/>
    <cellStyle name="Normal 5 3 4 2 2 4 2" xfId="2857"/>
    <cellStyle name="Normal 5 3 4 2 2 4 2 2" xfId="4806"/>
    <cellStyle name="Normal 5 3 4 2 2 4 3" xfId="4805"/>
    <cellStyle name="Normal 5 3 4 2 2 5" xfId="2858"/>
    <cellStyle name="Normal 5 3 4 2 2 5 2" xfId="4807"/>
    <cellStyle name="Normal 5 3 4 2 2 6" xfId="4792"/>
    <cellStyle name="Normal 5 3 4 2 3" xfId="2859"/>
    <cellStyle name="Normal 5 3 4 2 3 2" xfId="2860"/>
    <cellStyle name="Normal 5 3 4 2 3 2 2" xfId="2861"/>
    <cellStyle name="Normal 5 3 4 2 3 2 2 2" xfId="2862"/>
    <cellStyle name="Normal 5 3 4 2 3 2 2 2 2" xfId="4811"/>
    <cellStyle name="Normal 5 3 4 2 3 2 2 3" xfId="4810"/>
    <cellStyle name="Normal 5 3 4 2 3 2 3" xfId="2863"/>
    <cellStyle name="Normal 5 3 4 2 3 2 3 2" xfId="4812"/>
    <cellStyle name="Normal 5 3 4 2 3 2 4" xfId="4809"/>
    <cellStyle name="Normal 5 3 4 2 3 3" xfId="2864"/>
    <cellStyle name="Normal 5 3 4 2 3 3 2" xfId="2865"/>
    <cellStyle name="Normal 5 3 4 2 3 3 2 2" xfId="4814"/>
    <cellStyle name="Normal 5 3 4 2 3 3 3" xfId="4813"/>
    <cellStyle name="Normal 5 3 4 2 3 4" xfId="2866"/>
    <cellStyle name="Normal 5 3 4 2 3 4 2" xfId="4815"/>
    <cellStyle name="Normal 5 3 4 2 3 5" xfId="4808"/>
    <cellStyle name="Normal 5 3 4 2 4" xfId="2867"/>
    <cellStyle name="Normal 5 3 4 2 4 2" xfId="2868"/>
    <cellStyle name="Normal 5 3 4 2 4 2 2" xfId="2869"/>
    <cellStyle name="Normal 5 3 4 2 4 2 2 2" xfId="4818"/>
    <cellStyle name="Normal 5 3 4 2 4 2 3" xfId="4817"/>
    <cellStyle name="Normal 5 3 4 2 4 3" xfId="2870"/>
    <cellStyle name="Normal 5 3 4 2 4 3 2" xfId="4819"/>
    <cellStyle name="Normal 5 3 4 2 4 4" xfId="4816"/>
    <cellStyle name="Normal 5 3 4 2 5" xfId="2871"/>
    <cellStyle name="Normal 5 3 4 2 5 2" xfId="2872"/>
    <cellStyle name="Normal 5 3 4 2 5 2 2" xfId="4821"/>
    <cellStyle name="Normal 5 3 4 2 5 3" xfId="4820"/>
    <cellStyle name="Normal 5 3 4 2 6" xfId="2873"/>
    <cellStyle name="Normal 5 3 4 2 6 2" xfId="4822"/>
    <cellStyle name="Normal 5 3 4 2 7" xfId="4791"/>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3" xfId="4826"/>
    <cellStyle name="Normal 5 3 4 3 2 2 3" xfId="2879"/>
    <cellStyle name="Normal 5 3 4 3 2 2 3 2" xfId="4828"/>
    <cellStyle name="Normal 5 3 4 3 2 2 4" xfId="4825"/>
    <cellStyle name="Normal 5 3 4 3 2 3" xfId="2880"/>
    <cellStyle name="Normal 5 3 4 3 2 3 2" xfId="2881"/>
    <cellStyle name="Normal 5 3 4 3 2 3 2 2" xfId="4830"/>
    <cellStyle name="Normal 5 3 4 3 2 3 3" xfId="4829"/>
    <cellStyle name="Normal 5 3 4 3 2 4" xfId="2882"/>
    <cellStyle name="Normal 5 3 4 3 2 4 2" xfId="4831"/>
    <cellStyle name="Normal 5 3 4 3 2 5" xfId="4824"/>
    <cellStyle name="Normal 5 3 4 3 3" xfId="2883"/>
    <cellStyle name="Normal 5 3 4 3 3 2" xfId="2884"/>
    <cellStyle name="Normal 5 3 4 3 3 2 2" xfId="2885"/>
    <cellStyle name="Normal 5 3 4 3 3 2 2 2" xfId="4834"/>
    <cellStyle name="Normal 5 3 4 3 3 2 3" xfId="4833"/>
    <cellStyle name="Normal 5 3 4 3 3 3" xfId="2886"/>
    <cellStyle name="Normal 5 3 4 3 3 3 2" xfId="4835"/>
    <cellStyle name="Normal 5 3 4 3 3 4" xfId="4832"/>
    <cellStyle name="Normal 5 3 4 3 4" xfId="2887"/>
    <cellStyle name="Normal 5 3 4 3 4 2" xfId="2888"/>
    <cellStyle name="Normal 5 3 4 3 4 2 2" xfId="4837"/>
    <cellStyle name="Normal 5 3 4 3 4 3" xfId="4836"/>
    <cellStyle name="Normal 5 3 4 3 5" xfId="2889"/>
    <cellStyle name="Normal 5 3 4 3 5 2" xfId="4838"/>
    <cellStyle name="Normal 5 3 4 3 6" xfId="4823"/>
    <cellStyle name="Normal 5 3 4 4" xfId="2890"/>
    <cellStyle name="Normal 5 3 4 4 2" xfId="2891"/>
    <cellStyle name="Normal 5 3 4 4 2 2" xfId="2892"/>
    <cellStyle name="Normal 5 3 4 4 2 2 2" xfId="2893"/>
    <cellStyle name="Normal 5 3 4 4 2 2 2 2" xfId="4842"/>
    <cellStyle name="Normal 5 3 4 4 2 2 3" xfId="4841"/>
    <cellStyle name="Normal 5 3 4 4 2 3" xfId="2894"/>
    <cellStyle name="Normal 5 3 4 4 2 3 2" xfId="4843"/>
    <cellStyle name="Normal 5 3 4 4 2 4" xfId="4840"/>
    <cellStyle name="Normal 5 3 4 4 3" xfId="2895"/>
    <cellStyle name="Normal 5 3 4 4 3 2" xfId="2896"/>
    <cellStyle name="Normal 5 3 4 4 3 2 2" xfId="4845"/>
    <cellStyle name="Normal 5 3 4 4 3 3" xfId="4844"/>
    <cellStyle name="Normal 5 3 4 4 4" xfId="2897"/>
    <cellStyle name="Normal 5 3 4 4 4 2" xfId="4846"/>
    <cellStyle name="Normal 5 3 4 4 5" xfId="4839"/>
    <cellStyle name="Normal 5 3 4 5" xfId="2898"/>
    <cellStyle name="Normal 5 3 4 5 2" xfId="2899"/>
    <cellStyle name="Normal 5 3 4 5 2 2" xfId="2900"/>
    <cellStyle name="Normal 5 3 4 5 2 2 2" xfId="4849"/>
    <cellStyle name="Normal 5 3 4 5 2 3" xfId="4848"/>
    <cellStyle name="Normal 5 3 4 5 3" xfId="2901"/>
    <cellStyle name="Normal 5 3 4 5 3 2" xfId="4850"/>
    <cellStyle name="Normal 5 3 4 5 4" xfId="4847"/>
    <cellStyle name="Normal 5 3 4 6" xfId="2902"/>
    <cellStyle name="Normal 5 3 4 6 2" xfId="2903"/>
    <cellStyle name="Normal 5 3 4 6 2 2" xfId="4852"/>
    <cellStyle name="Normal 5 3 4 6 3" xfId="4851"/>
    <cellStyle name="Normal 5 3 4 7" xfId="2904"/>
    <cellStyle name="Normal 5 3 4 7 2" xfId="4853"/>
    <cellStyle name="Normal 5 3 4 8" xfId="4790"/>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3" xfId="4858"/>
    <cellStyle name="Normal 5 3 5 2 2 2 3" xfId="2911"/>
    <cellStyle name="Normal 5 3 5 2 2 2 3 2" xfId="4860"/>
    <cellStyle name="Normal 5 3 5 2 2 2 4" xfId="4857"/>
    <cellStyle name="Normal 5 3 5 2 2 3" xfId="2912"/>
    <cellStyle name="Normal 5 3 5 2 2 3 2" xfId="2913"/>
    <cellStyle name="Normal 5 3 5 2 2 3 2 2" xfId="4862"/>
    <cellStyle name="Normal 5 3 5 2 2 3 3" xfId="4861"/>
    <cellStyle name="Normal 5 3 5 2 2 4" xfId="2914"/>
    <cellStyle name="Normal 5 3 5 2 2 4 2" xfId="4863"/>
    <cellStyle name="Normal 5 3 5 2 2 5" xfId="4856"/>
    <cellStyle name="Normal 5 3 5 2 3" xfId="2915"/>
    <cellStyle name="Normal 5 3 5 2 3 2" xfId="2916"/>
    <cellStyle name="Normal 5 3 5 2 3 2 2" xfId="2917"/>
    <cellStyle name="Normal 5 3 5 2 3 2 2 2" xfId="4866"/>
    <cellStyle name="Normal 5 3 5 2 3 2 3" xfId="4865"/>
    <cellStyle name="Normal 5 3 5 2 3 3" xfId="2918"/>
    <cellStyle name="Normal 5 3 5 2 3 3 2" xfId="4867"/>
    <cellStyle name="Normal 5 3 5 2 3 4" xfId="4864"/>
    <cellStyle name="Normal 5 3 5 2 4" xfId="2919"/>
    <cellStyle name="Normal 5 3 5 2 4 2" xfId="2920"/>
    <cellStyle name="Normal 5 3 5 2 4 2 2" xfId="4869"/>
    <cellStyle name="Normal 5 3 5 2 4 3" xfId="4868"/>
    <cellStyle name="Normal 5 3 5 2 5" xfId="2921"/>
    <cellStyle name="Normal 5 3 5 2 5 2" xfId="4870"/>
    <cellStyle name="Normal 5 3 5 2 6" xfId="4855"/>
    <cellStyle name="Normal 5 3 5 3" xfId="2922"/>
    <cellStyle name="Normal 5 3 5 3 2" xfId="2923"/>
    <cellStyle name="Normal 5 3 5 3 2 2" xfId="2924"/>
    <cellStyle name="Normal 5 3 5 3 2 2 2" xfId="2925"/>
    <cellStyle name="Normal 5 3 5 3 2 2 2 2" xfId="4874"/>
    <cellStyle name="Normal 5 3 5 3 2 2 3" xfId="4873"/>
    <cellStyle name="Normal 5 3 5 3 2 3" xfId="2926"/>
    <cellStyle name="Normal 5 3 5 3 2 3 2" xfId="4875"/>
    <cellStyle name="Normal 5 3 5 3 2 4" xfId="4872"/>
    <cellStyle name="Normal 5 3 5 3 3" xfId="2927"/>
    <cellStyle name="Normal 5 3 5 3 3 2" xfId="2928"/>
    <cellStyle name="Normal 5 3 5 3 3 2 2" xfId="4877"/>
    <cellStyle name="Normal 5 3 5 3 3 3" xfId="4876"/>
    <cellStyle name="Normal 5 3 5 3 4" xfId="2929"/>
    <cellStyle name="Normal 5 3 5 3 4 2" xfId="4878"/>
    <cellStyle name="Normal 5 3 5 3 5" xfId="4871"/>
    <cellStyle name="Normal 5 3 5 4" xfId="2930"/>
    <cellStyle name="Normal 5 3 5 4 2" xfId="2931"/>
    <cellStyle name="Normal 5 3 5 4 2 2" xfId="2932"/>
    <cellStyle name="Normal 5 3 5 4 2 2 2" xfId="4881"/>
    <cellStyle name="Normal 5 3 5 4 2 3" xfId="4880"/>
    <cellStyle name="Normal 5 3 5 4 3" xfId="2933"/>
    <cellStyle name="Normal 5 3 5 4 3 2" xfId="4882"/>
    <cellStyle name="Normal 5 3 5 4 4" xfId="4879"/>
    <cellStyle name="Normal 5 3 5 5" xfId="2934"/>
    <cellStyle name="Normal 5 3 5 5 2" xfId="2935"/>
    <cellStyle name="Normal 5 3 5 5 2 2" xfId="4884"/>
    <cellStyle name="Normal 5 3 5 5 3" xfId="4883"/>
    <cellStyle name="Normal 5 3 5 6" xfId="2936"/>
    <cellStyle name="Normal 5 3 5 6 2" xfId="4885"/>
    <cellStyle name="Normal 5 3 5 7" xfId="4854"/>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3" xfId="4889"/>
    <cellStyle name="Normal 5 3 6 2 2 3" xfId="2942"/>
    <cellStyle name="Normal 5 3 6 2 2 3 2" xfId="4891"/>
    <cellStyle name="Normal 5 3 6 2 2 4" xfId="4888"/>
    <cellStyle name="Normal 5 3 6 2 3" xfId="2943"/>
    <cellStyle name="Normal 5 3 6 2 3 2" xfId="2944"/>
    <cellStyle name="Normal 5 3 6 2 3 2 2" xfId="4893"/>
    <cellStyle name="Normal 5 3 6 2 3 3" xfId="4892"/>
    <cellStyle name="Normal 5 3 6 2 4" xfId="2945"/>
    <cellStyle name="Normal 5 3 6 2 4 2" xfId="4894"/>
    <cellStyle name="Normal 5 3 6 2 5" xfId="4887"/>
    <cellStyle name="Normal 5 3 6 3" xfId="2946"/>
    <cellStyle name="Normal 5 3 6 3 2" xfId="2947"/>
    <cellStyle name="Normal 5 3 6 3 2 2" xfId="2948"/>
    <cellStyle name="Normal 5 3 6 3 2 2 2" xfId="4897"/>
    <cellStyle name="Normal 5 3 6 3 2 3" xfId="4896"/>
    <cellStyle name="Normal 5 3 6 3 3" xfId="2949"/>
    <cellStyle name="Normal 5 3 6 3 3 2" xfId="4898"/>
    <cellStyle name="Normal 5 3 6 3 4" xfId="4895"/>
    <cellStyle name="Normal 5 3 6 4" xfId="2950"/>
    <cellStyle name="Normal 5 3 6 4 2" xfId="2951"/>
    <cellStyle name="Normal 5 3 6 4 2 2" xfId="4900"/>
    <cellStyle name="Normal 5 3 6 4 3" xfId="4899"/>
    <cellStyle name="Normal 5 3 6 5" xfId="2952"/>
    <cellStyle name="Normal 5 3 6 5 2" xfId="4901"/>
    <cellStyle name="Normal 5 3 6 6" xfId="4886"/>
    <cellStyle name="Normal 5 3 7" xfId="2953"/>
    <cellStyle name="Normal 5 3 7 2" xfId="2954"/>
    <cellStyle name="Normal 5 3 7 2 2" xfId="2955"/>
    <cellStyle name="Normal 5 3 7 2 2 2" xfId="2956"/>
    <cellStyle name="Normal 5 3 7 2 2 2 2" xfId="4905"/>
    <cellStyle name="Normal 5 3 7 2 2 3" xfId="4904"/>
    <cellStyle name="Normal 5 3 7 2 3" xfId="2957"/>
    <cellStyle name="Normal 5 3 7 2 3 2" xfId="4906"/>
    <cellStyle name="Normal 5 3 7 2 4" xfId="4903"/>
    <cellStyle name="Normal 5 3 7 3" xfId="2958"/>
    <cellStyle name="Normal 5 3 7 3 2" xfId="2959"/>
    <cellStyle name="Normal 5 3 7 3 2 2" xfId="4908"/>
    <cellStyle name="Normal 5 3 7 3 3" xfId="4907"/>
    <cellStyle name="Normal 5 3 7 4" xfId="2960"/>
    <cellStyle name="Normal 5 3 7 4 2" xfId="4909"/>
    <cellStyle name="Normal 5 3 7 5" xfId="4902"/>
    <cellStyle name="Normal 5 3 8" xfId="2961"/>
    <cellStyle name="Normal 5 3 8 2" xfId="2962"/>
    <cellStyle name="Normal 5 3 8 2 2" xfId="2963"/>
    <cellStyle name="Normal 5 3 8 2 2 2" xfId="4912"/>
    <cellStyle name="Normal 5 3 8 2 3" xfId="4911"/>
    <cellStyle name="Normal 5 3 8 3" xfId="2964"/>
    <cellStyle name="Normal 5 3 8 3 2" xfId="4913"/>
    <cellStyle name="Normal 5 3 8 4" xfId="4910"/>
    <cellStyle name="Normal 5 3 9" xfId="2965"/>
    <cellStyle name="Normal 5 3 9 2" xfId="2966"/>
    <cellStyle name="Normal 5 3 9 2 2" xfId="4915"/>
    <cellStyle name="Normal 5 3 9 3" xfId="4914"/>
    <cellStyle name="Normal 5 4" xfId="2967"/>
    <cellStyle name="Normal 5 4 10" xfId="4916"/>
    <cellStyle name="Normal 5 4 11" xfId="12059"/>
    <cellStyle name="Normal 5 4 12" xfId="9882"/>
    <cellStyle name="Normal 5 4 2" xfId="2968"/>
    <cellStyle name="Normal 5 4 2 10" xfId="7492"/>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3" xfId="4922"/>
    <cellStyle name="Normal 5 4 2 2 2 2 2 3" xfId="2975"/>
    <cellStyle name="Normal 5 4 2 2 2 2 2 3 2" xfId="4924"/>
    <cellStyle name="Normal 5 4 2 2 2 2 2 4" xfId="4921"/>
    <cellStyle name="Normal 5 4 2 2 2 2 3" xfId="2976"/>
    <cellStyle name="Normal 5 4 2 2 2 2 3 2" xfId="2977"/>
    <cellStyle name="Normal 5 4 2 2 2 2 3 2 2" xfId="4926"/>
    <cellStyle name="Normal 5 4 2 2 2 2 3 3" xfId="4925"/>
    <cellStyle name="Normal 5 4 2 2 2 2 4" xfId="2978"/>
    <cellStyle name="Normal 5 4 2 2 2 2 4 2" xfId="4927"/>
    <cellStyle name="Normal 5 4 2 2 2 2 5" xfId="4920"/>
    <cellStyle name="Normal 5 4 2 2 2 3" xfId="2979"/>
    <cellStyle name="Normal 5 4 2 2 2 3 2" xfId="2980"/>
    <cellStyle name="Normal 5 4 2 2 2 3 2 2" xfId="2981"/>
    <cellStyle name="Normal 5 4 2 2 2 3 2 2 2" xfId="4930"/>
    <cellStyle name="Normal 5 4 2 2 2 3 2 3" xfId="4929"/>
    <cellStyle name="Normal 5 4 2 2 2 3 3" xfId="2982"/>
    <cellStyle name="Normal 5 4 2 2 2 3 3 2" xfId="4931"/>
    <cellStyle name="Normal 5 4 2 2 2 3 4" xfId="4928"/>
    <cellStyle name="Normal 5 4 2 2 2 4" xfId="2983"/>
    <cellStyle name="Normal 5 4 2 2 2 4 2" xfId="2984"/>
    <cellStyle name="Normal 5 4 2 2 2 4 2 2" xfId="4933"/>
    <cellStyle name="Normal 5 4 2 2 2 4 3" xfId="4932"/>
    <cellStyle name="Normal 5 4 2 2 2 5" xfId="2985"/>
    <cellStyle name="Normal 5 4 2 2 2 5 2" xfId="4934"/>
    <cellStyle name="Normal 5 4 2 2 2 6" xfId="4919"/>
    <cellStyle name="Normal 5 4 2 2 3" xfId="2986"/>
    <cellStyle name="Normal 5 4 2 2 3 2" xfId="2987"/>
    <cellStyle name="Normal 5 4 2 2 3 2 2" xfId="2988"/>
    <cellStyle name="Normal 5 4 2 2 3 2 2 2" xfId="2989"/>
    <cellStyle name="Normal 5 4 2 2 3 2 2 2 2" xfId="4938"/>
    <cellStyle name="Normal 5 4 2 2 3 2 2 3" xfId="4937"/>
    <cellStyle name="Normal 5 4 2 2 3 2 3" xfId="2990"/>
    <cellStyle name="Normal 5 4 2 2 3 2 3 2" xfId="4939"/>
    <cellStyle name="Normal 5 4 2 2 3 2 4" xfId="4936"/>
    <cellStyle name="Normal 5 4 2 2 3 3" xfId="2991"/>
    <cellStyle name="Normal 5 4 2 2 3 3 2" xfId="2992"/>
    <cellStyle name="Normal 5 4 2 2 3 3 2 2" xfId="4941"/>
    <cellStyle name="Normal 5 4 2 2 3 3 3" xfId="4940"/>
    <cellStyle name="Normal 5 4 2 2 3 4" xfId="2993"/>
    <cellStyle name="Normal 5 4 2 2 3 4 2" xfId="4942"/>
    <cellStyle name="Normal 5 4 2 2 3 5" xfId="4935"/>
    <cellStyle name="Normal 5 4 2 2 4" xfId="2994"/>
    <cellStyle name="Normal 5 4 2 2 4 2" xfId="2995"/>
    <cellStyle name="Normal 5 4 2 2 4 2 2" xfId="2996"/>
    <cellStyle name="Normal 5 4 2 2 4 2 2 2" xfId="4945"/>
    <cellStyle name="Normal 5 4 2 2 4 2 3" xfId="4944"/>
    <cellStyle name="Normal 5 4 2 2 4 3" xfId="2997"/>
    <cellStyle name="Normal 5 4 2 2 4 3 2" xfId="4946"/>
    <cellStyle name="Normal 5 4 2 2 4 4" xfId="4943"/>
    <cellStyle name="Normal 5 4 2 2 5" xfId="2998"/>
    <cellStyle name="Normal 5 4 2 2 5 2" xfId="2999"/>
    <cellStyle name="Normal 5 4 2 2 5 2 2" xfId="4948"/>
    <cellStyle name="Normal 5 4 2 2 5 3" xfId="4947"/>
    <cellStyle name="Normal 5 4 2 2 6" xfId="3000"/>
    <cellStyle name="Normal 5 4 2 2 6 2" xfId="4949"/>
    <cellStyle name="Normal 5 4 2 2 7" xfId="4918"/>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3" xfId="4953"/>
    <cellStyle name="Normal 5 4 2 3 2 2 3" xfId="3006"/>
    <cellStyle name="Normal 5 4 2 3 2 2 3 2" xfId="4955"/>
    <cellStyle name="Normal 5 4 2 3 2 2 4" xfId="4952"/>
    <cellStyle name="Normal 5 4 2 3 2 3" xfId="3007"/>
    <cellStyle name="Normal 5 4 2 3 2 3 2" xfId="3008"/>
    <cellStyle name="Normal 5 4 2 3 2 3 2 2" xfId="4957"/>
    <cellStyle name="Normal 5 4 2 3 2 3 3" xfId="4956"/>
    <cellStyle name="Normal 5 4 2 3 2 4" xfId="3009"/>
    <cellStyle name="Normal 5 4 2 3 2 4 2" xfId="4958"/>
    <cellStyle name="Normal 5 4 2 3 2 5" xfId="4951"/>
    <cellStyle name="Normal 5 4 2 3 3" xfId="3010"/>
    <cellStyle name="Normal 5 4 2 3 3 2" xfId="3011"/>
    <cellStyle name="Normal 5 4 2 3 3 2 2" xfId="3012"/>
    <cellStyle name="Normal 5 4 2 3 3 2 2 2" xfId="4961"/>
    <cellStyle name="Normal 5 4 2 3 3 2 3" xfId="4960"/>
    <cellStyle name="Normal 5 4 2 3 3 3" xfId="3013"/>
    <cellStyle name="Normal 5 4 2 3 3 3 2" xfId="4962"/>
    <cellStyle name="Normal 5 4 2 3 3 4" xfId="4959"/>
    <cellStyle name="Normal 5 4 2 3 4" xfId="3014"/>
    <cellStyle name="Normal 5 4 2 3 4 2" xfId="3015"/>
    <cellStyle name="Normal 5 4 2 3 4 2 2" xfId="4964"/>
    <cellStyle name="Normal 5 4 2 3 4 3" xfId="4963"/>
    <cellStyle name="Normal 5 4 2 3 5" xfId="3016"/>
    <cellStyle name="Normal 5 4 2 3 5 2" xfId="4965"/>
    <cellStyle name="Normal 5 4 2 3 6" xfId="4950"/>
    <cellStyle name="Normal 5 4 2 4" xfId="3017"/>
    <cellStyle name="Normal 5 4 2 4 2" xfId="3018"/>
    <cellStyle name="Normal 5 4 2 4 2 2" xfId="3019"/>
    <cellStyle name="Normal 5 4 2 4 2 2 2" xfId="3020"/>
    <cellStyle name="Normal 5 4 2 4 2 2 2 2" xfId="4969"/>
    <cellStyle name="Normal 5 4 2 4 2 2 3" xfId="4968"/>
    <cellStyle name="Normal 5 4 2 4 2 3" xfId="3021"/>
    <cellStyle name="Normal 5 4 2 4 2 3 2" xfId="4970"/>
    <cellStyle name="Normal 5 4 2 4 2 4" xfId="4967"/>
    <cellStyle name="Normal 5 4 2 4 3" xfId="3022"/>
    <cellStyle name="Normal 5 4 2 4 3 2" xfId="3023"/>
    <cellStyle name="Normal 5 4 2 4 3 2 2" xfId="4972"/>
    <cellStyle name="Normal 5 4 2 4 3 3" xfId="4971"/>
    <cellStyle name="Normal 5 4 2 4 4" xfId="3024"/>
    <cellStyle name="Normal 5 4 2 4 4 2" xfId="4973"/>
    <cellStyle name="Normal 5 4 2 4 5" xfId="4966"/>
    <cellStyle name="Normal 5 4 2 5" xfId="3025"/>
    <cellStyle name="Normal 5 4 2 5 2" xfId="3026"/>
    <cellStyle name="Normal 5 4 2 5 2 2" xfId="3027"/>
    <cellStyle name="Normal 5 4 2 5 2 2 2" xfId="4976"/>
    <cellStyle name="Normal 5 4 2 5 2 3" xfId="4975"/>
    <cellStyle name="Normal 5 4 2 5 3" xfId="3028"/>
    <cellStyle name="Normal 5 4 2 5 3 2" xfId="4977"/>
    <cellStyle name="Normal 5 4 2 5 4" xfId="4974"/>
    <cellStyle name="Normal 5 4 2 6" xfId="3029"/>
    <cellStyle name="Normal 5 4 2 6 2" xfId="3030"/>
    <cellStyle name="Normal 5 4 2 6 2 2" xfId="4979"/>
    <cellStyle name="Normal 5 4 2 6 3" xfId="4978"/>
    <cellStyle name="Normal 5 4 2 7" xfId="3031"/>
    <cellStyle name="Normal 5 4 2 7 2" xfId="4980"/>
    <cellStyle name="Normal 5 4 2 8" xfId="491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3" xfId="4986"/>
    <cellStyle name="Normal 5 4 3 2 2 2 2 3" xfId="3039"/>
    <cellStyle name="Normal 5 4 3 2 2 2 2 3 2" xfId="4988"/>
    <cellStyle name="Normal 5 4 3 2 2 2 2 4" xfId="4985"/>
    <cellStyle name="Normal 5 4 3 2 2 2 3" xfId="3040"/>
    <cellStyle name="Normal 5 4 3 2 2 2 3 2" xfId="3041"/>
    <cellStyle name="Normal 5 4 3 2 2 2 3 2 2" xfId="4990"/>
    <cellStyle name="Normal 5 4 3 2 2 2 3 3" xfId="4989"/>
    <cellStyle name="Normal 5 4 3 2 2 2 4" xfId="3042"/>
    <cellStyle name="Normal 5 4 3 2 2 2 4 2" xfId="4991"/>
    <cellStyle name="Normal 5 4 3 2 2 2 5" xfId="4984"/>
    <cellStyle name="Normal 5 4 3 2 2 3" xfId="3043"/>
    <cellStyle name="Normal 5 4 3 2 2 3 2" xfId="3044"/>
    <cellStyle name="Normal 5 4 3 2 2 3 2 2" xfId="3045"/>
    <cellStyle name="Normal 5 4 3 2 2 3 2 2 2" xfId="4994"/>
    <cellStyle name="Normal 5 4 3 2 2 3 2 3" xfId="4993"/>
    <cellStyle name="Normal 5 4 3 2 2 3 3" xfId="3046"/>
    <cellStyle name="Normal 5 4 3 2 2 3 3 2" xfId="4995"/>
    <cellStyle name="Normal 5 4 3 2 2 3 4" xfId="4992"/>
    <cellStyle name="Normal 5 4 3 2 2 4" xfId="3047"/>
    <cellStyle name="Normal 5 4 3 2 2 4 2" xfId="3048"/>
    <cellStyle name="Normal 5 4 3 2 2 4 2 2" xfId="4997"/>
    <cellStyle name="Normal 5 4 3 2 2 4 3" xfId="4996"/>
    <cellStyle name="Normal 5 4 3 2 2 5" xfId="3049"/>
    <cellStyle name="Normal 5 4 3 2 2 5 2" xfId="4998"/>
    <cellStyle name="Normal 5 4 3 2 2 6" xfId="4983"/>
    <cellStyle name="Normal 5 4 3 2 3" xfId="3050"/>
    <cellStyle name="Normal 5 4 3 2 3 2" xfId="3051"/>
    <cellStyle name="Normal 5 4 3 2 3 2 2" xfId="3052"/>
    <cellStyle name="Normal 5 4 3 2 3 2 2 2" xfId="3053"/>
    <cellStyle name="Normal 5 4 3 2 3 2 2 2 2" xfId="5002"/>
    <cellStyle name="Normal 5 4 3 2 3 2 2 3" xfId="5001"/>
    <cellStyle name="Normal 5 4 3 2 3 2 3" xfId="3054"/>
    <cellStyle name="Normal 5 4 3 2 3 2 3 2" xfId="5003"/>
    <cellStyle name="Normal 5 4 3 2 3 2 4" xfId="5000"/>
    <cellStyle name="Normal 5 4 3 2 3 3" xfId="3055"/>
    <cellStyle name="Normal 5 4 3 2 3 3 2" xfId="3056"/>
    <cellStyle name="Normal 5 4 3 2 3 3 2 2" xfId="5005"/>
    <cellStyle name="Normal 5 4 3 2 3 3 3" xfId="5004"/>
    <cellStyle name="Normal 5 4 3 2 3 4" xfId="3057"/>
    <cellStyle name="Normal 5 4 3 2 3 4 2" xfId="5006"/>
    <cellStyle name="Normal 5 4 3 2 3 5" xfId="4999"/>
    <cellStyle name="Normal 5 4 3 2 4" xfId="3058"/>
    <cellStyle name="Normal 5 4 3 2 4 2" xfId="3059"/>
    <cellStyle name="Normal 5 4 3 2 4 2 2" xfId="3060"/>
    <cellStyle name="Normal 5 4 3 2 4 2 2 2" xfId="5009"/>
    <cellStyle name="Normal 5 4 3 2 4 2 3" xfId="5008"/>
    <cellStyle name="Normal 5 4 3 2 4 3" xfId="3061"/>
    <cellStyle name="Normal 5 4 3 2 4 3 2" xfId="5010"/>
    <cellStyle name="Normal 5 4 3 2 4 4" xfId="5007"/>
    <cellStyle name="Normal 5 4 3 2 5" xfId="3062"/>
    <cellStyle name="Normal 5 4 3 2 5 2" xfId="3063"/>
    <cellStyle name="Normal 5 4 3 2 5 2 2" xfId="5012"/>
    <cellStyle name="Normal 5 4 3 2 5 3" xfId="5011"/>
    <cellStyle name="Normal 5 4 3 2 6" xfId="3064"/>
    <cellStyle name="Normal 5 4 3 2 6 2" xfId="5013"/>
    <cellStyle name="Normal 5 4 3 2 7" xfId="4982"/>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3" xfId="5017"/>
    <cellStyle name="Normal 5 4 3 3 2 2 3" xfId="3070"/>
    <cellStyle name="Normal 5 4 3 3 2 2 3 2" xfId="5019"/>
    <cellStyle name="Normal 5 4 3 3 2 2 4" xfId="5016"/>
    <cellStyle name="Normal 5 4 3 3 2 3" xfId="3071"/>
    <cellStyle name="Normal 5 4 3 3 2 3 2" xfId="3072"/>
    <cellStyle name="Normal 5 4 3 3 2 3 2 2" xfId="5021"/>
    <cellStyle name="Normal 5 4 3 3 2 3 3" xfId="5020"/>
    <cellStyle name="Normal 5 4 3 3 2 4" xfId="3073"/>
    <cellStyle name="Normal 5 4 3 3 2 4 2" xfId="5022"/>
    <cellStyle name="Normal 5 4 3 3 2 5" xfId="5015"/>
    <cellStyle name="Normal 5 4 3 3 3" xfId="3074"/>
    <cellStyle name="Normal 5 4 3 3 3 2" xfId="3075"/>
    <cellStyle name="Normal 5 4 3 3 3 2 2" xfId="3076"/>
    <cellStyle name="Normal 5 4 3 3 3 2 2 2" xfId="5025"/>
    <cellStyle name="Normal 5 4 3 3 3 2 3" xfId="5024"/>
    <cellStyle name="Normal 5 4 3 3 3 3" xfId="3077"/>
    <cellStyle name="Normal 5 4 3 3 3 3 2" xfId="5026"/>
    <cellStyle name="Normal 5 4 3 3 3 4" xfId="5023"/>
    <cellStyle name="Normal 5 4 3 3 4" xfId="3078"/>
    <cellStyle name="Normal 5 4 3 3 4 2" xfId="3079"/>
    <cellStyle name="Normal 5 4 3 3 4 2 2" xfId="5028"/>
    <cellStyle name="Normal 5 4 3 3 4 3" xfId="5027"/>
    <cellStyle name="Normal 5 4 3 3 5" xfId="3080"/>
    <cellStyle name="Normal 5 4 3 3 5 2" xfId="5029"/>
    <cellStyle name="Normal 5 4 3 3 6" xfId="5014"/>
    <cellStyle name="Normal 5 4 3 4" xfId="3081"/>
    <cellStyle name="Normal 5 4 3 4 2" xfId="3082"/>
    <cellStyle name="Normal 5 4 3 4 2 2" xfId="3083"/>
    <cellStyle name="Normal 5 4 3 4 2 2 2" xfId="3084"/>
    <cellStyle name="Normal 5 4 3 4 2 2 2 2" xfId="5033"/>
    <cellStyle name="Normal 5 4 3 4 2 2 3" xfId="5032"/>
    <cellStyle name="Normal 5 4 3 4 2 3" xfId="3085"/>
    <cellStyle name="Normal 5 4 3 4 2 3 2" xfId="5034"/>
    <cellStyle name="Normal 5 4 3 4 2 4" xfId="5031"/>
    <cellStyle name="Normal 5 4 3 4 3" xfId="3086"/>
    <cellStyle name="Normal 5 4 3 4 3 2" xfId="3087"/>
    <cellStyle name="Normal 5 4 3 4 3 2 2" xfId="5036"/>
    <cellStyle name="Normal 5 4 3 4 3 3" xfId="5035"/>
    <cellStyle name="Normal 5 4 3 4 4" xfId="3088"/>
    <cellStyle name="Normal 5 4 3 4 4 2" xfId="5037"/>
    <cellStyle name="Normal 5 4 3 4 5" xfId="5030"/>
    <cellStyle name="Normal 5 4 3 5" xfId="3089"/>
    <cellStyle name="Normal 5 4 3 5 2" xfId="3090"/>
    <cellStyle name="Normal 5 4 3 5 2 2" xfId="3091"/>
    <cellStyle name="Normal 5 4 3 5 2 2 2" xfId="5040"/>
    <cellStyle name="Normal 5 4 3 5 2 3" xfId="5039"/>
    <cellStyle name="Normal 5 4 3 5 3" xfId="3092"/>
    <cellStyle name="Normal 5 4 3 5 3 2" xfId="5041"/>
    <cellStyle name="Normal 5 4 3 5 4" xfId="5038"/>
    <cellStyle name="Normal 5 4 3 6" xfId="3093"/>
    <cellStyle name="Normal 5 4 3 6 2" xfId="3094"/>
    <cellStyle name="Normal 5 4 3 6 2 2" xfId="5043"/>
    <cellStyle name="Normal 5 4 3 6 3" xfId="5042"/>
    <cellStyle name="Normal 5 4 3 7" xfId="3095"/>
    <cellStyle name="Normal 5 4 3 7 2" xfId="5044"/>
    <cellStyle name="Normal 5 4 3 8" xfId="4981"/>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3" xfId="5049"/>
    <cellStyle name="Normal 5 4 4 2 2 2 3" xfId="3102"/>
    <cellStyle name="Normal 5 4 4 2 2 2 3 2" xfId="5051"/>
    <cellStyle name="Normal 5 4 4 2 2 2 4" xfId="5048"/>
    <cellStyle name="Normal 5 4 4 2 2 3" xfId="3103"/>
    <cellStyle name="Normal 5 4 4 2 2 3 2" xfId="3104"/>
    <cellStyle name="Normal 5 4 4 2 2 3 2 2" xfId="5053"/>
    <cellStyle name="Normal 5 4 4 2 2 3 3" xfId="5052"/>
    <cellStyle name="Normal 5 4 4 2 2 4" xfId="3105"/>
    <cellStyle name="Normal 5 4 4 2 2 4 2" xfId="5054"/>
    <cellStyle name="Normal 5 4 4 2 2 5" xfId="5047"/>
    <cellStyle name="Normal 5 4 4 2 3" xfId="3106"/>
    <cellStyle name="Normal 5 4 4 2 3 2" xfId="3107"/>
    <cellStyle name="Normal 5 4 4 2 3 2 2" xfId="3108"/>
    <cellStyle name="Normal 5 4 4 2 3 2 2 2" xfId="5057"/>
    <cellStyle name="Normal 5 4 4 2 3 2 3" xfId="5056"/>
    <cellStyle name="Normal 5 4 4 2 3 3" xfId="3109"/>
    <cellStyle name="Normal 5 4 4 2 3 3 2" xfId="5058"/>
    <cellStyle name="Normal 5 4 4 2 3 4" xfId="5055"/>
    <cellStyle name="Normal 5 4 4 2 4" xfId="3110"/>
    <cellStyle name="Normal 5 4 4 2 4 2" xfId="3111"/>
    <cellStyle name="Normal 5 4 4 2 4 2 2" xfId="5060"/>
    <cellStyle name="Normal 5 4 4 2 4 3" xfId="5059"/>
    <cellStyle name="Normal 5 4 4 2 5" xfId="3112"/>
    <cellStyle name="Normal 5 4 4 2 5 2" xfId="5061"/>
    <cellStyle name="Normal 5 4 4 2 6" xfId="5046"/>
    <cellStyle name="Normal 5 4 4 3" xfId="3113"/>
    <cellStyle name="Normal 5 4 4 3 2" xfId="3114"/>
    <cellStyle name="Normal 5 4 4 3 2 2" xfId="3115"/>
    <cellStyle name="Normal 5 4 4 3 2 2 2" xfId="3116"/>
    <cellStyle name="Normal 5 4 4 3 2 2 2 2" xfId="5065"/>
    <cellStyle name="Normal 5 4 4 3 2 2 3" xfId="5064"/>
    <cellStyle name="Normal 5 4 4 3 2 3" xfId="3117"/>
    <cellStyle name="Normal 5 4 4 3 2 3 2" xfId="5066"/>
    <cellStyle name="Normal 5 4 4 3 2 4" xfId="5063"/>
    <cellStyle name="Normal 5 4 4 3 3" xfId="3118"/>
    <cellStyle name="Normal 5 4 4 3 3 2" xfId="3119"/>
    <cellStyle name="Normal 5 4 4 3 3 2 2" xfId="5068"/>
    <cellStyle name="Normal 5 4 4 3 3 3" xfId="5067"/>
    <cellStyle name="Normal 5 4 4 3 4" xfId="3120"/>
    <cellStyle name="Normal 5 4 4 3 4 2" xfId="5069"/>
    <cellStyle name="Normal 5 4 4 3 5" xfId="5062"/>
    <cellStyle name="Normal 5 4 4 4" xfId="3121"/>
    <cellStyle name="Normal 5 4 4 4 2" xfId="3122"/>
    <cellStyle name="Normal 5 4 4 4 2 2" xfId="3123"/>
    <cellStyle name="Normal 5 4 4 4 2 2 2" xfId="5072"/>
    <cellStyle name="Normal 5 4 4 4 2 3" xfId="5071"/>
    <cellStyle name="Normal 5 4 4 4 3" xfId="3124"/>
    <cellStyle name="Normal 5 4 4 4 3 2" xfId="5073"/>
    <cellStyle name="Normal 5 4 4 4 4" xfId="5070"/>
    <cellStyle name="Normal 5 4 4 5" xfId="3125"/>
    <cellStyle name="Normal 5 4 4 5 2" xfId="3126"/>
    <cellStyle name="Normal 5 4 4 5 2 2" xfId="5075"/>
    <cellStyle name="Normal 5 4 4 5 3" xfId="5074"/>
    <cellStyle name="Normal 5 4 4 6" xfId="3127"/>
    <cellStyle name="Normal 5 4 4 6 2" xfId="5076"/>
    <cellStyle name="Normal 5 4 4 7" xfId="5045"/>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3" xfId="5080"/>
    <cellStyle name="Normal 5 4 5 2 2 3" xfId="3133"/>
    <cellStyle name="Normal 5 4 5 2 2 3 2" xfId="5082"/>
    <cellStyle name="Normal 5 4 5 2 2 4" xfId="5079"/>
    <cellStyle name="Normal 5 4 5 2 3" xfId="3134"/>
    <cellStyle name="Normal 5 4 5 2 3 2" xfId="3135"/>
    <cellStyle name="Normal 5 4 5 2 3 2 2" xfId="5084"/>
    <cellStyle name="Normal 5 4 5 2 3 3" xfId="5083"/>
    <cellStyle name="Normal 5 4 5 2 4" xfId="3136"/>
    <cellStyle name="Normal 5 4 5 2 4 2" xfId="5085"/>
    <cellStyle name="Normal 5 4 5 2 5" xfId="5078"/>
    <cellStyle name="Normal 5 4 5 3" xfId="3137"/>
    <cellStyle name="Normal 5 4 5 3 2" xfId="3138"/>
    <cellStyle name="Normal 5 4 5 3 2 2" xfId="3139"/>
    <cellStyle name="Normal 5 4 5 3 2 2 2" xfId="5088"/>
    <cellStyle name="Normal 5 4 5 3 2 3" xfId="5087"/>
    <cellStyle name="Normal 5 4 5 3 3" xfId="3140"/>
    <cellStyle name="Normal 5 4 5 3 3 2" xfId="5089"/>
    <cellStyle name="Normal 5 4 5 3 4" xfId="5086"/>
    <cellStyle name="Normal 5 4 5 4" xfId="3141"/>
    <cellStyle name="Normal 5 4 5 4 2" xfId="3142"/>
    <cellStyle name="Normal 5 4 5 4 2 2" xfId="5091"/>
    <cellStyle name="Normal 5 4 5 4 3" xfId="5090"/>
    <cellStyle name="Normal 5 4 5 5" xfId="3143"/>
    <cellStyle name="Normal 5 4 5 5 2" xfId="5092"/>
    <cellStyle name="Normal 5 4 5 6" xfId="5077"/>
    <cellStyle name="Normal 5 4 6" xfId="3144"/>
    <cellStyle name="Normal 5 4 6 2" xfId="3145"/>
    <cellStyle name="Normal 5 4 6 2 2" xfId="3146"/>
    <cellStyle name="Normal 5 4 6 2 2 2" xfId="3147"/>
    <cellStyle name="Normal 5 4 6 2 2 2 2" xfId="5096"/>
    <cellStyle name="Normal 5 4 6 2 2 3" xfId="5095"/>
    <cellStyle name="Normal 5 4 6 2 3" xfId="3148"/>
    <cellStyle name="Normal 5 4 6 2 3 2" xfId="5097"/>
    <cellStyle name="Normal 5 4 6 2 4" xfId="5094"/>
    <cellStyle name="Normal 5 4 6 3" xfId="3149"/>
    <cellStyle name="Normal 5 4 6 3 2" xfId="3150"/>
    <cellStyle name="Normal 5 4 6 3 2 2" xfId="5099"/>
    <cellStyle name="Normal 5 4 6 3 3" xfId="5098"/>
    <cellStyle name="Normal 5 4 6 4" xfId="3151"/>
    <cellStyle name="Normal 5 4 6 4 2" xfId="5100"/>
    <cellStyle name="Normal 5 4 6 5" xfId="5093"/>
    <cellStyle name="Normal 5 4 7" xfId="3152"/>
    <cellStyle name="Normal 5 4 7 2" xfId="3153"/>
    <cellStyle name="Normal 5 4 7 2 2" xfId="3154"/>
    <cellStyle name="Normal 5 4 7 2 2 2" xfId="5103"/>
    <cellStyle name="Normal 5 4 7 2 3" xfId="5102"/>
    <cellStyle name="Normal 5 4 7 3" xfId="3155"/>
    <cellStyle name="Normal 5 4 7 3 2" xfId="5104"/>
    <cellStyle name="Normal 5 4 7 4" xfId="5101"/>
    <cellStyle name="Normal 5 4 8" xfId="3156"/>
    <cellStyle name="Normal 5 4 8 2" xfId="3157"/>
    <cellStyle name="Normal 5 4 8 2 2" xfId="5106"/>
    <cellStyle name="Normal 5 4 8 3" xfId="5105"/>
    <cellStyle name="Normal 5 4 9" xfId="3158"/>
    <cellStyle name="Normal 5 4 9 2" xfId="5107"/>
    <cellStyle name="Normal 5 5" xfId="3159"/>
    <cellStyle name="Normal 5 5 10" xfId="6628"/>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3" xfId="5113"/>
    <cellStyle name="Normal 5 5 2 2 2 2 3" xfId="3166"/>
    <cellStyle name="Normal 5 5 2 2 2 2 3 2" xfId="5115"/>
    <cellStyle name="Normal 5 5 2 2 2 2 4" xfId="5112"/>
    <cellStyle name="Normal 5 5 2 2 2 3" xfId="3167"/>
    <cellStyle name="Normal 5 5 2 2 2 3 2" xfId="3168"/>
    <cellStyle name="Normal 5 5 2 2 2 3 2 2" xfId="5117"/>
    <cellStyle name="Normal 5 5 2 2 2 3 3" xfId="5116"/>
    <cellStyle name="Normal 5 5 2 2 2 4" xfId="3169"/>
    <cellStyle name="Normal 5 5 2 2 2 4 2" xfId="5118"/>
    <cellStyle name="Normal 5 5 2 2 2 5" xfId="5111"/>
    <cellStyle name="Normal 5 5 2 2 3" xfId="3170"/>
    <cellStyle name="Normal 5 5 2 2 3 2" xfId="3171"/>
    <cellStyle name="Normal 5 5 2 2 3 2 2" xfId="3172"/>
    <cellStyle name="Normal 5 5 2 2 3 2 2 2" xfId="5121"/>
    <cellStyle name="Normal 5 5 2 2 3 2 3" xfId="5120"/>
    <cellStyle name="Normal 5 5 2 2 3 3" xfId="3173"/>
    <cellStyle name="Normal 5 5 2 2 3 3 2" xfId="5122"/>
    <cellStyle name="Normal 5 5 2 2 3 4" xfId="5119"/>
    <cellStyle name="Normal 5 5 2 2 4" xfId="3174"/>
    <cellStyle name="Normal 5 5 2 2 4 2" xfId="3175"/>
    <cellStyle name="Normal 5 5 2 2 4 2 2" xfId="5124"/>
    <cellStyle name="Normal 5 5 2 2 4 3" xfId="5123"/>
    <cellStyle name="Normal 5 5 2 2 5" xfId="3176"/>
    <cellStyle name="Normal 5 5 2 2 5 2" xfId="5125"/>
    <cellStyle name="Normal 5 5 2 2 6" xfId="5110"/>
    <cellStyle name="Normal 5 5 2 3" xfId="3177"/>
    <cellStyle name="Normal 5 5 2 3 2" xfId="3178"/>
    <cellStyle name="Normal 5 5 2 3 2 2" xfId="3179"/>
    <cellStyle name="Normal 5 5 2 3 2 2 2" xfId="3180"/>
    <cellStyle name="Normal 5 5 2 3 2 2 2 2" xfId="5129"/>
    <cellStyle name="Normal 5 5 2 3 2 2 3" xfId="5128"/>
    <cellStyle name="Normal 5 5 2 3 2 3" xfId="3181"/>
    <cellStyle name="Normal 5 5 2 3 2 3 2" xfId="5130"/>
    <cellStyle name="Normal 5 5 2 3 2 4" xfId="5127"/>
    <cellStyle name="Normal 5 5 2 3 3" xfId="3182"/>
    <cellStyle name="Normal 5 5 2 3 3 2" xfId="3183"/>
    <cellStyle name="Normal 5 5 2 3 3 2 2" xfId="5132"/>
    <cellStyle name="Normal 5 5 2 3 3 3" xfId="5131"/>
    <cellStyle name="Normal 5 5 2 3 4" xfId="3184"/>
    <cellStyle name="Normal 5 5 2 3 4 2" xfId="5133"/>
    <cellStyle name="Normal 5 5 2 3 5" xfId="5126"/>
    <cellStyle name="Normal 5 5 2 4" xfId="3185"/>
    <cellStyle name="Normal 5 5 2 4 2" xfId="3186"/>
    <cellStyle name="Normal 5 5 2 4 2 2" xfId="3187"/>
    <cellStyle name="Normal 5 5 2 4 2 2 2" xfId="5136"/>
    <cellStyle name="Normal 5 5 2 4 2 3" xfId="5135"/>
    <cellStyle name="Normal 5 5 2 4 3" xfId="3188"/>
    <cellStyle name="Normal 5 5 2 4 3 2" xfId="5137"/>
    <cellStyle name="Normal 5 5 2 4 4" xfId="5134"/>
    <cellStyle name="Normal 5 5 2 5" xfId="3189"/>
    <cellStyle name="Normal 5 5 2 5 2" xfId="3190"/>
    <cellStyle name="Normal 5 5 2 5 2 2" xfId="5139"/>
    <cellStyle name="Normal 5 5 2 5 3" xfId="5138"/>
    <cellStyle name="Normal 5 5 2 6" xfId="3191"/>
    <cellStyle name="Normal 5 5 2 6 2" xfId="5140"/>
    <cellStyle name="Normal 5 5 2 7" xfId="5109"/>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3" xfId="5144"/>
    <cellStyle name="Normal 5 5 3 2 2 3" xfId="3197"/>
    <cellStyle name="Normal 5 5 3 2 2 3 2" xfId="5146"/>
    <cellStyle name="Normal 5 5 3 2 2 4" xfId="5143"/>
    <cellStyle name="Normal 5 5 3 2 3" xfId="3198"/>
    <cellStyle name="Normal 5 5 3 2 3 2" xfId="3199"/>
    <cellStyle name="Normal 5 5 3 2 3 2 2" xfId="5148"/>
    <cellStyle name="Normal 5 5 3 2 3 3" xfId="5147"/>
    <cellStyle name="Normal 5 5 3 2 4" xfId="3200"/>
    <cellStyle name="Normal 5 5 3 2 4 2" xfId="5149"/>
    <cellStyle name="Normal 5 5 3 2 5" xfId="5142"/>
    <cellStyle name="Normal 5 5 3 3" xfId="3201"/>
    <cellStyle name="Normal 5 5 3 3 2" xfId="3202"/>
    <cellStyle name="Normal 5 5 3 3 2 2" xfId="3203"/>
    <cellStyle name="Normal 5 5 3 3 2 2 2" xfId="5152"/>
    <cellStyle name="Normal 5 5 3 3 2 3" xfId="5151"/>
    <cellStyle name="Normal 5 5 3 3 3" xfId="3204"/>
    <cellStyle name="Normal 5 5 3 3 3 2" xfId="5153"/>
    <cellStyle name="Normal 5 5 3 3 4" xfId="5150"/>
    <cellStyle name="Normal 5 5 3 4" xfId="3205"/>
    <cellStyle name="Normal 5 5 3 4 2" xfId="3206"/>
    <cellStyle name="Normal 5 5 3 4 2 2" xfId="5155"/>
    <cellStyle name="Normal 5 5 3 4 3" xfId="5154"/>
    <cellStyle name="Normal 5 5 3 5" xfId="3207"/>
    <cellStyle name="Normal 5 5 3 5 2" xfId="5156"/>
    <cellStyle name="Normal 5 5 3 6" xfId="5141"/>
    <cellStyle name="Normal 5 5 4" xfId="3208"/>
    <cellStyle name="Normal 5 5 4 2" xfId="3209"/>
    <cellStyle name="Normal 5 5 4 2 2" xfId="3210"/>
    <cellStyle name="Normal 5 5 4 2 2 2" xfId="3211"/>
    <cellStyle name="Normal 5 5 4 2 2 2 2" xfId="5160"/>
    <cellStyle name="Normal 5 5 4 2 2 3" xfId="5159"/>
    <cellStyle name="Normal 5 5 4 2 3" xfId="3212"/>
    <cellStyle name="Normal 5 5 4 2 3 2" xfId="5161"/>
    <cellStyle name="Normal 5 5 4 2 4" xfId="5158"/>
    <cellStyle name="Normal 5 5 4 3" xfId="3213"/>
    <cellStyle name="Normal 5 5 4 3 2" xfId="3214"/>
    <cellStyle name="Normal 5 5 4 3 2 2" xfId="5163"/>
    <cellStyle name="Normal 5 5 4 3 3" xfId="5162"/>
    <cellStyle name="Normal 5 5 4 4" xfId="3215"/>
    <cellStyle name="Normal 5 5 4 4 2" xfId="5164"/>
    <cellStyle name="Normal 5 5 4 5" xfId="5157"/>
    <cellStyle name="Normal 5 5 5" xfId="3216"/>
    <cellStyle name="Normal 5 5 5 2" xfId="3217"/>
    <cellStyle name="Normal 5 5 5 2 2" xfId="3218"/>
    <cellStyle name="Normal 5 5 5 2 2 2" xfId="5167"/>
    <cellStyle name="Normal 5 5 5 2 3" xfId="5166"/>
    <cellStyle name="Normal 5 5 5 3" xfId="3219"/>
    <cellStyle name="Normal 5 5 5 3 2" xfId="5168"/>
    <cellStyle name="Normal 5 5 5 4" xfId="5165"/>
    <cellStyle name="Normal 5 5 6" xfId="3220"/>
    <cellStyle name="Normal 5 5 6 2" xfId="3221"/>
    <cellStyle name="Normal 5 5 6 2 2" xfId="5170"/>
    <cellStyle name="Normal 5 5 6 3" xfId="5169"/>
    <cellStyle name="Normal 5 5 7" xfId="3222"/>
    <cellStyle name="Normal 5 5 7 2" xfId="5171"/>
    <cellStyle name="Normal 5 5 8" xfId="510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3" xfId="5177"/>
    <cellStyle name="Normal 5 6 2 2 2 2 3" xfId="3230"/>
    <cellStyle name="Normal 5 6 2 2 2 2 3 2" xfId="5179"/>
    <cellStyle name="Normal 5 6 2 2 2 2 4" xfId="5176"/>
    <cellStyle name="Normal 5 6 2 2 2 3" xfId="3231"/>
    <cellStyle name="Normal 5 6 2 2 2 3 2" xfId="3232"/>
    <cellStyle name="Normal 5 6 2 2 2 3 2 2" xfId="5181"/>
    <cellStyle name="Normal 5 6 2 2 2 3 3" xfId="5180"/>
    <cellStyle name="Normal 5 6 2 2 2 4" xfId="3233"/>
    <cellStyle name="Normal 5 6 2 2 2 4 2" xfId="5182"/>
    <cellStyle name="Normal 5 6 2 2 2 5" xfId="5175"/>
    <cellStyle name="Normal 5 6 2 2 3" xfId="3234"/>
    <cellStyle name="Normal 5 6 2 2 3 2" xfId="3235"/>
    <cellStyle name="Normal 5 6 2 2 3 2 2" xfId="3236"/>
    <cellStyle name="Normal 5 6 2 2 3 2 2 2" xfId="5185"/>
    <cellStyle name="Normal 5 6 2 2 3 2 3" xfId="5184"/>
    <cellStyle name="Normal 5 6 2 2 3 3" xfId="3237"/>
    <cellStyle name="Normal 5 6 2 2 3 3 2" xfId="5186"/>
    <cellStyle name="Normal 5 6 2 2 3 4" xfId="5183"/>
    <cellStyle name="Normal 5 6 2 2 4" xfId="3238"/>
    <cellStyle name="Normal 5 6 2 2 4 2" xfId="3239"/>
    <cellStyle name="Normal 5 6 2 2 4 2 2" xfId="5188"/>
    <cellStyle name="Normal 5 6 2 2 4 3" xfId="5187"/>
    <cellStyle name="Normal 5 6 2 2 5" xfId="3240"/>
    <cellStyle name="Normal 5 6 2 2 5 2" xfId="5189"/>
    <cellStyle name="Normal 5 6 2 2 6" xfId="5174"/>
    <cellStyle name="Normal 5 6 2 3" xfId="3241"/>
    <cellStyle name="Normal 5 6 2 3 2" xfId="3242"/>
    <cellStyle name="Normal 5 6 2 3 2 2" xfId="3243"/>
    <cellStyle name="Normal 5 6 2 3 2 2 2" xfId="3244"/>
    <cellStyle name="Normal 5 6 2 3 2 2 2 2" xfId="5193"/>
    <cellStyle name="Normal 5 6 2 3 2 2 3" xfId="5192"/>
    <cellStyle name="Normal 5 6 2 3 2 3" xfId="3245"/>
    <cellStyle name="Normal 5 6 2 3 2 3 2" xfId="5194"/>
    <cellStyle name="Normal 5 6 2 3 2 4" xfId="5191"/>
    <cellStyle name="Normal 5 6 2 3 3" xfId="3246"/>
    <cellStyle name="Normal 5 6 2 3 3 2" xfId="3247"/>
    <cellStyle name="Normal 5 6 2 3 3 2 2" xfId="5196"/>
    <cellStyle name="Normal 5 6 2 3 3 3" xfId="5195"/>
    <cellStyle name="Normal 5 6 2 3 4" xfId="3248"/>
    <cellStyle name="Normal 5 6 2 3 4 2" xfId="5197"/>
    <cellStyle name="Normal 5 6 2 3 5" xfId="5190"/>
    <cellStyle name="Normal 5 6 2 4" xfId="3249"/>
    <cellStyle name="Normal 5 6 2 4 2" xfId="3250"/>
    <cellStyle name="Normal 5 6 2 4 2 2" xfId="3251"/>
    <cellStyle name="Normal 5 6 2 4 2 2 2" xfId="5200"/>
    <cellStyle name="Normal 5 6 2 4 2 3" xfId="5199"/>
    <cellStyle name="Normal 5 6 2 4 3" xfId="3252"/>
    <cellStyle name="Normal 5 6 2 4 3 2" xfId="5201"/>
    <cellStyle name="Normal 5 6 2 4 4" xfId="5198"/>
    <cellStyle name="Normal 5 6 2 5" xfId="3253"/>
    <cellStyle name="Normal 5 6 2 5 2" xfId="3254"/>
    <cellStyle name="Normal 5 6 2 5 2 2" xfId="5203"/>
    <cellStyle name="Normal 5 6 2 5 3" xfId="5202"/>
    <cellStyle name="Normal 5 6 2 6" xfId="3255"/>
    <cellStyle name="Normal 5 6 2 6 2" xfId="5204"/>
    <cellStyle name="Normal 5 6 2 7" xfId="5173"/>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3" xfId="5208"/>
    <cellStyle name="Normal 5 6 3 2 2 3" xfId="3261"/>
    <cellStyle name="Normal 5 6 3 2 2 3 2" xfId="5210"/>
    <cellStyle name="Normal 5 6 3 2 2 4" xfId="5207"/>
    <cellStyle name="Normal 5 6 3 2 3" xfId="3262"/>
    <cellStyle name="Normal 5 6 3 2 3 2" xfId="3263"/>
    <cellStyle name="Normal 5 6 3 2 3 2 2" xfId="5212"/>
    <cellStyle name="Normal 5 6 3 2 3 3" xfId="5211"/>
    <cellStyle name="Normal 5 6 3 2 4" xfId="3264"/>
    <cellStyle name="Normal 5 6 3 2 4 2" xfId="5213"/>
    <cellStyle name="Normal 5 6 3 2 5" xfId="5206"/>
    <cellStyle name="Normal 5 6 3 3" xfId="3265"/>
    <cellStyle name="Normal 5 6 3 3 2" xfId="3266"/>
    <cellStyle name="Normal 5 6 3 3 2 2" xfId="3267"/>
    <cellStyle name="Normal 5 6 3 3 2 2 2" xfId="5216"/>
    <cellStyle name="Normal 5 6 3 3 2 3" xfId="5215"/>
    <cellStyle name="Normal 5 6 3 3 3" xfId="3268"/>
    <cellStyle name="Normal 5 6 3 3 3 2" xfId="5217"/>
    <cellStyle name="Normal 5 6 3 3 4" xfId="5214"/>
    <cellStyle name="Normal 5 6 3 4" xfId="3269"/>
    <cellStyle name="Normal 5 6 3 4 2" xfId="3270"/>
    <cellStyle name="Normal 5 6 3 4 2 2" xfId="5219"/>
    <cellStyle name="Normal 5 6 3 4 3" xfId="5218"/>
    <cellStyle name="Normal 5 6 3 5" xfId="3271"/>
    <cellStyle name="Normal 5 6 3 5 2" xfId="5220"/>
    <cellStyle name="Normal 5 6 3 6" xfId="5205"/>
    <cellStyle name="Normal 5 6 4" xfId="3272"/>
    <cellStyle name="Normal 5 6 4 2" xfId="3273"/>
    <cellStyle name="Normal 5 6 4 2 2" xfId="3274"/>
    <cellStyle name="Normal 5 6 4 2 2 2" xfId="3275"/>
    <cellStyle name="Normal 5 6 4 2 2 2 2" xfId="5224"/>
    <cellStyle name="Normal 5 6 4 2 2 3" xfId="5223"/>
    <cellStyle name="Normal 5 6 4 2 3" xfId="3276"/>
    <cellStyle name="Normal 5 6 4 2 3 2" xfId="5225"/>
    <cellStyle name="Normal 5 6 4 2 4" xfId="5222"/>
    <cellStyle name="Normal 5 6 4 3" xfId="3277"/>
    <cellStyle name="Normal 5 6 4 3 2" xfId="3278"/>
    <cellStyle name="Normal 5 6 4 3 2 2" xfId="5227"/>
    <cellStyle name="Normal 5 6 4 3 3" xfId="5226"/>
    <cellStyle name="Normal 5 6 4 4" xfId="3279"/>
    <cellStyle name="Normal 5 6 4 4 2" xfId="5228"/>
    <cellStyle name="Normal 5 6 4 5" xfId="5221"/>
    <cellStyle name="Normal 5 6 5" xfId="3280"/>
    <cellStyle name="Normal 5 6 5 2" xfId="3281"/>
    <cellStyle name="Normal 5 6 5 2 2" xfId="3282"/>
    <cellStyle name="Normal 5 6 5 2 2 2" xfId="5231"/>
    <cellStyle name="Normal 5 6 5 2 3" xfId="5230"/>
    <cellStyle name="Normal 5 6 5 3" xfId="3283"/>
    <cellStyle name="Normal 5 6 5 3 2" xfId="5232"/>
    <cellStyle name="Normal 5 6 5 4" xfId="5229"/>
    <cellStyle name="Normal 5 6 6" xfId="3284"/>
    <cellStyle name="Normal 5 6 6 2" xfId="3285"/>
    <cellStyle name="Normal 5 6 6 2 2" xfId="5234"/>
    <cellStyle name="Normal 5 6 6 3" xfId="5233"/>
    <cellStyle name="Normal 5 6 7" xfId="3286"/>
    <cellStyle name="Normal 5 6 7 2" xfId="5235"/>
    <cellStyle name="Normal 5 6 8" xfId="5172"/>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3" xfId="5240"/>
    <cellStyle name="Normal 5 7 2 2 2 3" xfId="3293"/>
    <cellStyle name="Normal 5 7 2 2 2 3 2" xfId="5242"/>
    <cellStyle name="Normal 5 7 2 2 2 4" xfId="5239"/>
    <cellStyle name="Normal 5 7 2 2 3" xfId="3294"/>
    <cellStyle name="Normal 5 7 2 2 3 2" xfId="3295"/>
    <cellStyle name="Normal 5 7 2 2 3 2 2" xfId="5244"/>
    <cellStyle name="Normal 5 7 2 2 3 3" xfId="5243"/>
    <cellStyle name="Normal 5 7 2 2 4" xfId="3296"/>
    <cellStyle name="Normal 5 7 2 2 4 2" xfId="5245"/>
    <cellStyle name="Normal 5 7 2 2 5" xfId="5238"/>
    <cellStyle name="Normal 5 7 2 3" xfId="3297"/>
    <cellStyle name="Normal 5 7 2 3 2" xfId="3298"/>
    <cellStyle name="Normal 5 7 2 3 2 2" xfId="3299"/>
    <cellStyle name="Normal 5 7 2 3 2 2 2" xfId="5248"/>
    <cellStyle name="Normal 5 7 2 3 2 3" xfId="5247"/>
    <cellStyle name="Normal 5 7 2 3 3" xfId="3300"/>
    <cellStyle name="Normal 5 7 2 3 3 2" xfId="5249"/>
    <cellStyle name="Normal 5 7 2 3 4" xfId="5246"/>
    <cellStyle name="Normal 5 7 2 4" xfId="3301"/>
    <cellStyle name="Normal 5 7 2 4 2" xfId="3302"/>
    <cellStyle name="Normal 5 7 2 4 2 2" xfId="5251"/>
    <cellStyle name="Normal 5 7 2 4 3" xfId="5250"/>
    <cellStyle name="Normal 5 7 2 5" xfId="3303"/>
    <cellStyle name="Normal 5 7 2 5 2" xfId="5252"/>
    <cellStyle name="Normal 5 7 2 6" xfId="5237"/>
    <cellStyle name="Normal 5 7 3" xfId="3304"/>
    <cellStyle name="Normal 5 7 3 2" xfId="3305"/>
    <cellStyle name="Normal 5 7 3 2 2" xfId="3306"/>
    <cellStyle name="Normal 5 7 3 2 2 2" xfId="3307"/>
    <cellStyle name="Normal 5 7 3 2 2 2 2" xfId="5256"/>
    <cellStyle name="Normal 5 7 3 2 2 3" xfId="5255"/>
    <cellStyle name="Normal 5 7 3 2 3" xfId="3308"/>
    <cellStyle name="Normal 5 7 3 2 3 2" xfId="5257"/>
    <cellStyle name="Normal 5 7 3 2 4" xfId="5254"/>
    <cellStyle name="Normal 5 7 3 3" xfId="3309"/>
    <cellStyle name="Normal 5 7 3 3 2" xfId="3310"/>
    <cellStyle name="Normal 5 7 3 3 2 2" xfId="5259"/>
    <cellStyle name="Normal 5 7 3 3 3" xfId="5258"/>
    <cellStyle name="Normal 5 7 3 4" xfId="3311"/>
    <cellStyle name="Normal 5 7 3 4 2" xfId="5260"/>
    <cellStyle name="Normal 5 7 3 5" xfId="5253"/>
    <cellStyle name="Normal 5 7 4" xfId="3312"/>
    <cellStyle name="Normal 5 7 4 2" xfId="3313"/>
    <cellStyle name="Normal 5 7 4 2 2" xfId="3314"/>
    <cellStyle name="Normal 5 7 4 2 2 2" xfId="5263"/>
    <cellStyle name="Normal 5 7 4 2 3" xfId="5262"/>
    <cellStyle name="Normal 5 7 4 3" xfId="3315"/>
    <cellStyle name="Normal 5 7 4 3 2" xfId="5264"/>
    <cellStyle name="Normal 5 7 4 4" xfId="5261"/>
    <cellStyle name="Normal 5 7 5" xfId="3316"/>
    <cellStyle name="Normal 5 7 5 2" xfId="3317"/>
    <cellStyle name="Normal 5 7 5 2 2" xfId="5266"/>
    <cellStyle name="Normal 5 7 5 3" xfId="5265"/>
    <cellStyle name="Normal 5 7 6" xfId="3318"/>
    <cellStyle name="Normal 5 7 6 2" xfId="5267"/>
    <cellStyle name="Normal 5 7 7" xfId="5236"/>
    <cellStyle name="Normal 5 8" xfId="3319"/>
    <cellStyle name="Normal 5 8 2" xfId="3320"/>
    <cellStyle name="Normal 5 8 2 2" xfId="3321"/>
    <cellStyle name="Normal 5 8 2 2 2" xfId="3322"/>
    <cellStyle name="Normal 5 8 2 2 2 2" xfId="3323"/>
    <cellStyle name="Normal 5 8 2 2 2 2 2" xfId="5272"/>
    <cellStyle name="Normal 5 8 2 2 2 3" xfId="5271"/>
    <cellStyle name="Normal 5 8 2 2 3" xfId="3324"/>
    <cellStyle name="Normal 5 8 2 2 3 2" xfId="5273"/>
    <cellStyle name="Normal 5 8 2 2 4" xfId="5270"/>
    <cellStyle name="Normal 5 8 2 3" xfId="3325"/>
    <cellStyle name="Normal 5 8 2 3 2" xfId="3326"/>
    <cellStyle name="Normal 5 8 2 3 2 2" xfId="5275"/>
    <cellStyle name="Normal 5 8 2 3 3" xfId="5274"/>
    <cellStyle name="Normal 5 8 2 4" xfId="3327"/>
    <cellStyle name="Normal 5 8 2 4 2" xfId="5276"/>
    <cellStyle name="Normal 5 8 2 5" xfId="5269"/>
    <cellStyle name="Normal 5 8 3" xfId="3328"/>
    <cellStyle name="Normal 5 8 3 2" xfId="3329"/>
    <cellStyle name="Normal 5 8 3 2 2" xfId="3330"/>
    <cellStyle name="Normal 5 8 3 2 2 2" xfId="5279"/>
    <cellStyle name="Normal 5 8 3 2 3" xfId="5278"/>
    <cellStyle name="Normal 5 8 3 3" xfId="3331"/>
    <cellStyle name="Normal 5 8 3 3 2" xfId="5280"/>
    <cellStyle name="Normal 5 8 3 4" xfId="5277"/>
    <cellStyle name="Normal 5 8 4" xfId="3332"/>
    <cellStyle name="Normal 5 8 4 2" xfId="3333"/>
    <cellStyle name="Normal 5 8 4 2 2" xfId="5282"/>
    <cellStyle name="Normal 5 8 4 3" xfId="5281"/>
    <cellStyle name="Normal 5 8 5" xfId="3334"/>
    <cellStyle name="Normal 5 8 5 2" xfId="5283"/>
    <cellStyle name="Normal 5 8 6" xfId="5268"/>
    <cellStyle name="Normal 5 9" xfId="3335"/>
    <cellStyle name="Normal 5 9 2" xfId="3336"/>
    <cellStyle name="Normal 5 9 2 2" xfId="3337"/>
    <cellStyle name="Normal 5 9 2 2 2" xfId="3338"/>
    <cellStyle name="Normal 5 9 2 2 2 2" xfId="3339"/>
    <cellStyle name="Normal 5 9 2 2 2 2 2" xfId="5288"/>
    <cellStyle name="Normal 5 9 2 2 2 3" xfId="5287"/>
    <cellStyle name="Normal 5 9 2 2 3" xfId="3340"/>
    <cellStyle name="Normal 5 9 2 2 3 2" xfId="5289"/>
    <cellStyle name="Normal 5 9 2 2 4" xfId="5286"/>
    <cellStyle name="Normal 5 9 2 3" xfId="3341"/>
    <cellStyle name="Normal 5 9 2 3 2" xfId="3342"/>
    <cellStyle name="Normal 5 9 2 3 2 2" xfId="5291"/>
    <cellStyle name="Normal 5 9 2 3 3" xfId="5290"/>
    <cellStyle name="Normal 5 9 2 4" xfId="3343"/>
    <cellStyle name="Normal 5 9 2 4 2" xfId="5292"/>
    <cellStyle name="Normal 5 9 2 5" xfId="5285"/>
    <cellStyle name="Normal 5 9 3" xfId="3344"/>
    <cellStyle name="Normal 5 9 3 2" xfId="3345"/>
    <cellStyle name="Normal 5 9 3 2 2" xfId="3346"/>
    <cellStyle name="Normal 5 9 3 2 2 2" xfId="5295"/>
    <cellStyle name="Normal 5 9 3 2 3" xfId="5294"/>
    <cellStyle name="Normal 5 9 3 3" xfId="3347"/>
    <cellStyle name="Normal 5 9 3 3 2" xfId="5296"/>
    <cellStyle name="Normal 5 9 3 4" xfId="5293"/>
    <cellStyle name="Normal 5 9 4" xfId="3348"/>
    <cellStyle name="Normal 5 9 4 2" xfId="3349"/>
    <cellStyle name="Normal 5 9 4 2 2" xfId="5298"/>
    <cellStyle name="Normal 5 9 4 3" xfId="5297"/>
    <cellStyle name="Normal 5 9 5" xfId="3350"/>
    <cellStyle name="Normal 5 9 5 2" xfId="5299"/>
    <cellStyle name="Normal 5 9 6" xfId="5284"/>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3" xfId="9237"/>
    <cellStyle name="Normal 6 2 4" xfId="6442"/>
    <cellStyle name="Normal 6 3" xfId="1376"/>
    <cellStyle name="Normal 6 3 2" xfId="15349"/>
    <cellStyle name="Normal 6 3 3" xfId="6441"/>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3" xfId="5955"/>
    <cellStyle name="Normal 64 4" xfId="6444"/>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4"/>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5"/>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2" xfId="433"/>
    <cellStyle name="Звичайний 22 2" xfId="16080"/>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6"/>
    <cellStyle name="Звичайний 3 4 3" xfId="11738"/>
    <cellStyle name="Звичайний 3 5" xfId="468"/>
    <cellStyle name="Звичайний 3 5 2" xfId="12335"/>
    <cellStyle name="Звичайний 3 6" xfId="1371"/>
    <cellStyle name="Звичайний 30" xfId="466"/>
    <cellStyle name="Звичайний 31" xfId="467"/>
    <cellStyle name="Звичайний 32" xfId="1248"/>
    <cellStyle name="Звичайний 33" xfId="16082"/>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3"/>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3" xfId="10717"/>
    <cellStyle name="Обычный 2 9 4" xfId="5372"/>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3" xfId="447"/>
    <cellStyle name="Обычный 23 3 2 3 2" xfId="16078"/>
    <cellStyle name="Обычный 23 3 2 4" xfId="13136"/>
    <cellStyle name="Обычный 23 3 3" xfId="41"/>
    <cellStyle name="Обычный 23 3 3 2" xfId="457"/>
    <cellStyle name="Обычный 23 3 3 2 2" xfId="474"/>
    <cellStyle name="Обычный 23 3 3 3" xfId="473"/>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1"/>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GDP_forecast" xfId="16079"/>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Ю" xfId="9137"/>
    <cellStyle name="Ю-FreeSet_10" xfId="6554"/>
  </cellStyles>
  <dxfs count="0"/>
  <tableStyles count="0" defaultTableStyle="TableStyleMedium2" defaultPivotStyle="PivotStyleLight16"/>
  <colors>
    <mruColors>
      <color rgb="FF7B1829"/>
      <color rgb="FFDC4B64"/>
      <color rgb="FF057D46"/>
      <color rgb="FF91C864"/>
      <color rgb="FF7D0532"/>
      <color rgb="FF46AFE6"/>
      <color rgb="FF005591"/>
      <color rgb="FFEB99A7"/>
      <color rgb="FF91DC64"/>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23.png"/></Relationships>
</file>

<file path=xl/charts/_rels/chart101.xml.rels><?xml version="1.0" encoding="UTF-8" standalone="yes"?>
<Relationships xmlns="http://schemas.openxmlformats.org/package/2006/relationships"><Relationship Id="rId1" Type="http://schemas.openxmlformats.org/officeDocument/2006/relationships/image" Target="../media/image23.png"/></Relationships>
</file>

<file path=xl/charts/_rels/chart102.xml.rels><?xml version="1.0" encoding="UTF-8" standalone="yes"?>
<Relationships xmlns="http://schemas.openxmlformats.org/package/2006/relationships"><Relationship Id="rId2" Type="http://schemas.openxmlformats.org/officeDocument/2006/relationships/chartUserShapes" Target="../drawings/drawing128.xml"/><Relationship Id="rId1" Type="http://schemas.openxmlformats.org/officeDocument/2006/relationships/image" Target="../media/image23.png"/></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104.xml.rels><?xml version="1.0" encoding="UTF-8" standalone="yes"?>
<Relationships xmlns="http://schemas.openxmlformats.org/package/2006/relationships"><Relationship Id="rId2" Type="http://schemas.openxmlformats.org/officeDocument/2006/relationships/chartUserShapes" Target="../drawings/drawing132.xml"/><Relationship Id="rId1" Type="http://schemas.openxmlformats.org/officeDocument/2006/relationships/image" Target="../media/image1.png"/></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openxmlformats.org/officeDocument/2006/relationships/image" Target="../media/image1.pn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0.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themeOverride" Target="../theme/themeOverride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21.png"/></Relationships>
</file>

<file path=xl/charts/_rels/chart92.xml.rels><?xml version="1.0" encoding="UTF-8" standalone="yes"?>
<Relationships xmlns="http://schemas.openxmlformats.org/package/2006/relationships"><Relationship Id="rId1" Type="http://schemas.openxmlformats.org/officeDocument/2006/relationships/image" Target="../media/image21.png"/></Relationships>
</file>

<file path=xl/charts/_rels/chart93.xml.rels><?xml version="1.0" encoding="UTF-8" standalone="yes"?>
<Relationships xmlns="http://schemas.openxmlformats.org/package/2006/relationships"><Relationship Id="rId1" Type="http://schemas.openxmlformats.org/officeDocument/2006/relationships/image" Target="../media/image1.png"/></Relationships>
</file>

<file path=xl/charts/_rels/chart94.xml.rels><?xml version="1.0" encoding="UTF-8" standalone="yes"?>
<Relationships xmlns="http://schemas.openxmlformats.org/package/2006/relationships"><Relationship Id="rId1" Type="http://schemas.openxmlformats.org/officeDocument/2006/relationships/image" Target="../media/image1.png"/></Relationships>
</file>

<file path=xl/charts/_rels/chart95.xml.rels><?xml version="1.0" encoding="UTF-8" standalone="yes"?>
<Relationships xmlns="http://schemas.openxmlformats.org/package/2006/relationships"><Relationship Id="rId1" Type="http://schemas.openxmlformats.org/officeDocument/2006/relationships/image" Target="../media/image22.png"/></Relationships>
</file>

<file path=xl/charts/_rels/chart9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themeOverride" Target="../theme/themeOverride21.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9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themeOverride" Target="../theme/themeOverrid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501318736"/>
        <c:axId val="501319128"/>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0" formatCode="0.0">
                  <c:v>7.5</c:v>
                </c:pt>
                <c:pt idx="23" formatCode="0.0">
                  <c:v>4.0999999999999996</c:v>
                </c:pt>
                <c:pt idx="26" formatCode="0.0">
                  <c:v>3.5</c:v>
                </c:pt>
                <c:pt idx="29" formatCode="0.0">
                  <c:v>3.3</c:v>
                </c:pt>
                <c:pt idx="32" formatCode="0.0">
                  <c:v>3.7</c:v>
                </c:pt>
                <c:pt idx="35" formatCode="0.0">
                  <c:v>4.8</c:v>
                </c:pt>
                <c:pt idx="38" formatCode="0.0">
                  <c:v>5.6</c:v>
                </c:pt>
                <c:pt idx="41" formatCode="0.0">
                  <c:v>5.9</c:v>
                </c:pt>
                <c:pt idx="44" formatCode="0.0">
                  <c:v>5.5</c:v>
                </c:pt>
                <c:pt idx="47" formatCode="0.0">
                  <c:v>5</c:v>
                </c:pt>
                <c:pt idx="50">
                  <c:v>5.0999999999999996</c:v>
                </c:pt>
                <c:pt idx="53">
                  <c:v>4.9000000000000004</c:v>
                </c:pt>
                <c:pt idx="56">
                  <c:v>5</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4.8</c:v>
                </c:pt>
                <c:pt idx="32" formatCode="0.0">
                  <c:v>5.3</c:v>
                </c:pt>
                <c:pt idx="35" formatCode="0.0">
                  <c:v>6</c:v>
                </c:pt>
                <c:pt idx="38" formatCode="0.0">
                  <c:v>7.3</c:v>
                </c:pt>
                <c:pt idx="41" formatCode="0.0">
                  <c:v>5.3</c:v>
                </c:pt>
                <c:pt idx="44" formatCode="0.0">
                  <c:v>5.2</c:v>
                </c:pt>
                <c:pt idx="47" formatCode="0.0">
                  <c:v>5</c:v>
                </c:pt>
                <c:pt idx="50">
                  <c:v>5</c:v>
                </c:pt>
                <c:pt idx="53">
                  <c:v>5</c:v>
                </c:pt>
                <c:pt idx="56">
                  <c:v>5</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501318736"/>
        <c:axId val="501319128"/>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501318736"/>
        <c:axId val="501319128"/>
      </c:scatterChart>
      <c:dateAx>
        <c:axId val="50131873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9128"/>
        <c:crosses val="autoZero"/>
        <c:auto val="0"/>
        <c:lblOffset val="100"/>
        <c:baseTimeUnit val="days"/>
        <c:minorUnit val="12"/>
      </c:dateAx>
      <c:valAx>
        <c:axId val="50131912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8736"/>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lineChart>
        <c:grouping val="standard"/>
        <c:varyColors val="0"/>
        <c:ser>
          <c:idx val="0"/>
          <c:order val="0"/>
          <c:tx>
            <c:strRef>
              <c:f>'2.1.4'!$B$1</c:f>
              <c:strCache>
                <c:ptCount val="1"/>
                <c:pt idx="0">
                  <c:v>Базова інфляція</c:v>
                </c:pt>
              </c:strCache>
            </c:strRef>
          </c:tx>
          <c:spPr>
            <a:ln w="25400" cmpd="sng">
              <a:solidFill>
                <a:srgbClr val="057D46"/>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'2.1.4'!$B$4:$B$30</c:f>
              <c:numCache>
                <c:formatCode>0.0</c:formatCode>
                <c:ptCount val="27"/>
                <c:pt idx="0" formatCode="General">
                  <c:v>100</c:v>
                </c:pt>
                <c:pt idx="1">
                  <c:v>99.7</c:v>
                </c:pt>
                <c:pt idx="2">
                  <c:v>100</c:v>
                </c:pt>
                <c:pt idx="3">
                  <c:v>99.7</c:v>
                </c:pt>
                <c:pt idx="4">
                  <c:v>100</c:v>
                </c:pt>
                <c:pt idx="5">
                  <c:v>99.9</c:v>
                </c:pt>
                <c:pt idx="6">
                  <c:v>100.5</c:v>
                </c:pt>
                <c:pt idx="7">
                  <c:v>100.6</c:v>
                </c:pt>
                <c:pt idx="8">
                  <c:v>100.7</c:v>
                </c:pt>
                <c:pt idx="9">
                  <c:v>100.4</c:v>
                </c:pt>
                <c:pt idx="10">
                  <c:v>100</c:v>
                </c:pt>
                <c:pt idx="11">
                  <c:v>99.7</c:v>
                </c:pt>
                <c:pt idx="12">
                  <c:v>99</c:v>
                </c:pt>
                <c:pt idx="13">
                  <c:v>98.7</c:v>
                </c:pt>
                <c:pt idx="14">
                  <c:v>99</c:v>
                </c:pt>
                <c:pt idx="15">
                  <c:v>98.5</c:v>
                </c:pt>
                <c:pt idx="16">
                  <c:v>97.9</c:v>
                </c:pt>
                <c:pt idx="17">
                  <c:v>98.4</c:v>
                </c:pt>
                <c:pt idx="18">
                  <c:v>98.9</c:v>
                </c:pt>
                <c:pt idx="19">
                  <c:v>99</c:v>
                </c:pt>
                <c:pt idx="20">
                  <c:v>99.6</c:v>
                </c:pt>
                <c:pt idx="21">
                  <c:v>99.5</c:v>
                </c:pt>
                <c:pt idx="22">
                  <c:v>99.5</c:v>
                </c:pt>
                <c:pt idx="23">
                  <c:v>99.4</c:v>
                </c:pt>
                <c:pt idx="24">
                  <c:v>99</c:v>
                </c:pt>
                <c:pt idx="25">
                  <c:v>99.2</c:v>
                </c:pt>
                <c:pt idx="26">
                  <c:v>99.8</c:v>
                </c:pt>
              </c:numCache>
            </c:numRef>
          </c:val>
          <c:smooth val="0"/>
          <c:extLst>
            <c:ext xmlns:c16="http://schemas.microsoft.com/office/drawing/2014/chart" uri="{C3380CC4-5D6E-409C-BE32-E72D297353CC}">
              <c16:uniqueId val="{00000000-8031-4266-A816-318F03203166}"/>
            </c:ext>
          </c:extLst>
        </c:ser>
        <c:ser>
          <c:idx val="1"/>
          <c:order val="1"/>
          <c:tx>
            <c:strRef>
              <c:f>'2.1.4'!$C$1</c:f>
              <c:strCache>
                <c:ptCount val="1"/>
                <c:pt idx="0">
                  <c:v>Адміністративні ціни</c:v>
                </c:pt>
              </c:strCache>
            </c:strRef>
          </c:tx>
          <c:spPr>
            <a:ln w="25400" cmpd="sng">
              <a:solidFill>
                <a:srgbClr val="91C864"/>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'2.1.4'!$C$4:$C$30</c:f>
              <c:numCache>
                <c:formatCode>0.0</c:formatCode>
                <c:ptCount val="27"/>
                <c:pt idx="0" formatCode="General">
                  <c:v>100</c:v>
                </c:pt>
                <c:pt idx="1">
                  <c:v>100.3</c:v>
                </c:pt>
                <c:pt idx="2">
                  <c:v>100.2</c:v>
                </c:pt>
                <c:pt idx="3">
                  <c:v>100.7</c:v>
                </c:pt>
                <c:pt idx="4">
                  <c:v>101.8</c:v>
                </c:pt>
                <c:pt idx="5">
                  <c:v>103</c:v>
                </c:pt>
                <c:pt idx="6">
                  <c:v>105.1</c:v>
                </c:pt>
                <c:pt idx="7">
                  <c:v>106.1</c:v>
                </c:pt>
                <c:pt idx="8">
                  <c:v>105.2</c:v>
                </c:pt>
                <c:pt idx="9">
                  <c:v>105.4</c:v>
                </c:pt>
                <c:pt idx="10">
                  <c:v>107.3</c:v>
                </c:pt>
                <c:pt idx="11">
                  <c:v>107.7</c:v>
                </c:pt>
                <c:pt idx="12">
                  <c:v>108.6</c:v>
                </c:pt>
                <c:pt idx="13">
                  <c:v>109.3</c:v>
                </c:pt>
                <c:pt idx="14">
                  <c:v>109.4</c:v>
                </c:pt>
                <c:pt idx="15">
                  <c:v>109.2</c:v>
                </c:pt>
                <c:pt idx="16">
                  <c:v>109.1</c:v>
                </c:pt>
                <c:pt idx="17">
                  <c:v>110.4</c:v>
                </c:pt>
                <c:pt idx="18">
                  <c:v>111.2</c:v>
                </c:pt>
                <c:pt idx="19">
                  <c:v>111.9</c:v>
                </c:pt>
                <c:pt idx="20">
                  <c:v>111.5</c:v>
                </c:pt>
                <c:pt idx="21">
                  <c:v>110.9</c:v>
                </c:pt>
                <c:pt idx="22">
                  <c:v>112.1</c:v>
                </c:pt>
                <c:pt idx="23">
                  <c:v>112.3</c:v>
                </c:pt>
                <c:pt idx="24">
                  <c:v>113.5</c:v>
                </c:pt>
                <c:pt idx="25">
                  <c:v>113.8</c:v>
                </c:pt>
                <c:pt idx="26">
                  <c:v>112.8</c:v>
                </c:pt>
              </c:numCache>
            </c:numRef>
          </c:val>
          <c:smooth val="0"/>
          <c:extLst>
            <c:ext xmlns:c16="http://schemas.microsoft.com/office/drawing/2014/chart" uri="{C3380CC4-5D6E-409C-BE32-E72D297353CC}">
              <c16:uniqueId val="{00000001-8031-4266-A816-318F03203166}"/>
            </c:ext>
          </c:extLst>
        </c:ser>
        <c:ser>
          <c:idx val="2"/>
          <c:order val="2"/>
          <c:tx>
            <c:strRef>
              <c:f>'2.1.4'!$D$1</c:f>
              <c:strCache>
                <c:ptCount val="1"/>
                <c:pt idx="0">
                  <c:v>Непродовольчі товари</c:v>
                </c:pt>
              </c:strCache>
            </c:strRef>
          </c:tx>
          <c:spPr>
            <a:ln w="25400" cmpd="sng">
              <a:solidFill>
                <a:srgbClr val="7D0532"/>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'2.1.4'!$D$4:$D$30</c:f>
              <c:numCache>
                <c:formatCode>0.0</c:formatCode>
                <c:ptCount val="27"/>
                <c:pt idx="0" formatCode="General">
                  <c:v>100</c:v>
                </c:pt>
                <c:pt idx="1">
                  <c:v>99</c:v>
                </c:pt>
                <c:pt idx="2">
                  <c:v>100.2</c:v>
                </c:pt>
                <c:pt idx="3">
                  <c:v>100.1</c:v>
                </c:pt>
                <c:pt idx="4">
                  <c:v>100.3</c:v>
                </c:pt>
                <c:pt idx="5">
                  <c:v>99.6</c:v>
                </c:pt>
                <c:pt idx="6">
                  <c:v>99.1</c:v>
                </c:pt>
                <c:pt idx="7">
                  <c:v>98.7</c:v>
                </c:pt>
                <c:pt idx="8">
                  <c:v>99.5</c:v>
                </c:pt>
                <c:pt idx="9">
                  <c:v>98.8</c:v>
                </c:pt>
                <c:pt idx="10">
                  <c:v>97.6</c:v>
                </c:pt>
                <c:pt idx="11">
                  <c:v>96.3</c:v>
                </c:pt>
                <c:pt idx="12">
                  <c:v>94.6</c:v>
                </c:pt>
                <c:pt idx="13">
                  <c:v>93.5</c:v>
                </c:pt>
                <c:pt idx="14">
                  <c:v>94.7</c:v>
                </c:pt>
                <c:pt idx="15">
                  <c:v>94.3</c:v>
                </c:pt>
                <c:pt idx="16">
                  <c:v>93.4</c:v>
                </c:pt>
                <c:pt idx="17">
                  <c:v>93.1</c:v>
                </c:pt>
                <c:pt idx="18">
                  <c:v>92.5</c:v>
                </c:pt>
                <c:pt idx="19">
                  <c:v>91.9</c:v>
                </c:pt>
                <c:pt idx="20">
                  <c:v>92.8</c:v>
                </c:pt>
                <c:pt idx="21">
                  <c:v>92.2</c:v>
                </c:pt>
                <c:pt idx="22">
                  <c:v>91.5</c:v>
                </c:pt>
                <c:pt idx="23">
                  <c:v>90.4</c:v>
                </c:pt>
                <c:pt idx="24">
                  <c:v>88.8</c:v>
                </c:pt>
                <c:pt idx="25">
                  <c:v>88.3</c:v>
                </c:pt>
                <c:pt idx="26">
                  <c:v>90.8</c:v>
                </c:pt>
              </c:numCache>
            </c:numRef>
          </c:val>
          <c:smooth val="0"/>
          <c:extLst>
            <c:ext xmlns:c16="http://schemas.microsoft.com/office/drawing/2014/chart" uri="{C3380CC4-5D6E-409C-BE32-E72D297353CC}">
              <c16:uniqueId val="{00000002-8031-4266-A816-318F03203166}"/>
            </c:ext>
          </c:extLst>
        </c:ser>
        <c:ser>
          <c:idx val="3"/>
          <c:order val="3"/>
          <c:tx>
            <c:strRef>
              <c:f>'2.1.4'!$E$1</c:f>
              <c:strCache>
                <c:ptCount val="1"/>
                <c:pt idx="0">
                  <c:v>Ринкові послуги</c:v>
                </c:pt>
              </c:strCache>
            </c:strRef>
          </c:tx>
          <c:spPr>
            <a:ln w="25400" cmpd="sng">
              <a:solidFill>
                <a:srgbClr val="DC4B64"/>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'2.1.4'!$E$4:$E$30</c:f>
              <c:numCache>
                <c:formatCode>0.0</c:formatCode>
                <c:ptCount val="27"/>
                <c:pt idx="0" formatCode="General">
                  <c:v>100</c:v>
                </c:pt>
                <c:pt idx="1">
                  <c:v>100.3</c:v>
                </c:pt>
                <c:pt idx="2">
                  <c:v>100.2</c:v>
                </c:pt>
                <c:pt idx="3">
                  <c:v>99.6</c:v>
                </c:pt>
                <c:pt idx="4">
                  <c:v>99.9</c:v>
                </c:pt>
                <c:pt idx="5">
                  <c:v>100.7</c:v>
                </c:pt>
                <c:pt idx="6">
                  <c:v>102.2</c:v>
                </c:pt>
                <c:pt idx="7">
                  <c:v>102.8</c:v>
                </c:pt>
                <c:pt idx="8">
                  <c:v>103.3</c:v>
                </c:pt>
                <c:pt idx="9">
                  <c:v>103.3</c:v>
                </c:pt>
                <c:pt idx="10">
                  <c:v>103.6</c:v>
                </c:pt>
                <c:pt idx="11">
                  <c:v>104.3</c:v>
                </c:pt>
                <c:pt idx="12">
                  <c:v>104.5</c:v>
                </c:pt>
                <c:pt idx="13">
                  <c:v>105.1</c:v>
                </c:pt>
                <c:pt idx="14">
                  <c:v>105.2</c:v>
                </c:pt>
                <c:pt idx="15">
                  <c:v>104.2</c:v>
                </c:pt>
                <c:pt idx="16">
                  <c:v>104</c:v>
                </c:pt>
                <c:pt idx="17">
                  <c:v>105.1</c:v>
                </c:pt>
                <c:pt idx="18">
                  <c:v>106.5</c:v>
                </c:pt>
                <c:pt idx="19">
                  <c:v>107.5</c:v>
                </c:pt>
                <c:pt idx="20">
                  <c:v>108.5</c:v>
                </c:pt>
                <c:pt idx="21">
                  <c:v>109.8</c:v>
                </c:pt>
                <c:pt idx="22">
                  <c:v>110.6</c:v>
                </c:pt>
                <c:pt idx="23">
                  <c:v>111.8</c:v>
                </c:pt>
                <c:pt idx="24">
                  <c:v>112.7</c:v>
                </c:pt>
                <c:pt idx="25">
                  <c:v>113.9</c:v>
                </c:pt>
                <c:pt idx="26">
                  <c:v>112.9</c:v>
                </c:pt>
              </c:numCache>
            </c:numRef>
          </c:val>
          <c:smooth val="0"/>
          <c:extLst>
            <c:ext xmlns:c16="http://schemas.microsoft.com/office/drawing/2014/chart" uri="{C3380CC4-5D6E-409C-BE32-E72D297353CC}">
              <c16:uniqueId val="{00000003-8031-4266-A816-318F03203166}"/>
            </c:ext>
          </c:extLst>
        </c:ser>
        <c:ser>
          <c:idx val="4"/>
          <c:order val="4"/>
          <c:tx>
            <c:strRef>
              <c:f>'2.1.4'!$F$1</c:f>
              <c:strCache>
                <c:ptCount val="1"/>
                <c:pt idx="0">
                  <c:v>Продукти харчування</c:v>
                </c:pt>
              </c:strCache>
            </c:strRef>
          </c:tx>
          <c:spPr>
            <a:ln w="25400" cmpd="sng">
              <a:solidFill>
                <a:srgbClr val="005591"/>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'2.1.4'!$F$4:$F$30</c:f>
              <c:numCache>
                <c:formatCode>0.0</c:formatCode>
                <c:ptCount val="27"/>
                <c:pt idx="0" formatCode="General">
                  <c:v>100</c:v>
                </c:pt>
                <c:pt idx="1">
                  <c:v>100.1</c:v>
                </c:pt>
                <c:pt idx="2">
                  <c:v>100.1</c:v>
                </c:pt>
                <c:pt idx="3">
                  <c:v>100.3</c:v>
                </c:pt>
                <c:pt idx="4">
                  <c:v>99.6</c:v>
                </c:pt>
                <c:pt idx="5">
                  <c:v>99.2</c:v>
                </c:pt>
                <c:pt idx="6">
                  <c:v>98</c:v>
                </c:pt>
                <c:pt idx="7">
                  <c:v>97.4</c:v>
                </c:pt>
                <c:pt idx="8">
                  <c:v>97.1</c:v>
                </c:pt>
                <c:pt idx="9">
                  <c:v>96.8</c:v>
                </c:pt>
                <c:pt idx="10">
                  <c:v>96.8</c:v>
                </c:pt>
                <c:pt idx="11">
                  <c:v>97.7</c:v>
                </c:pt>
                <c:pt idx="12">
                  <c:v>98.8</c:v>
                </c:pt>
                <c:pt idx="13">
                  <c:v>99.1</c:v>
                </c:pt>
                <c:pt idx="14">
                  <c:v>98.6</c:v>
                </c:pt>
                <c:pt idx="15">
                  <c:v>99.1</c:v>
                </c:pt>
                <c:pt idx="16">
                  <c:v>99.4</c:v>
                </c:pt>
                <c:pt idx="17">
                  <c:v>98.8</c:v>
                </c:pt>
                <c:pt idx="18">
                  <c:v>98.7</c:v>
                </c:pt>
                <c:pt idx="19">
                  <c:v>98.6</c:v>
                </c:pt>
                <c:pt idx="20">
                  <c:v>98.2</c:v>
                </c:pt>
                <c:pt idx="21">
                  <c:v>98.4</c:v>
                </c:pt>
                <c:pt idx="22">
                  <c:v>98.1</c:v>
                </c:pt>
                <c:pt idx="23">
                  <c:v>98.3</c:v>
                </c:pt>
                <c:pt idx="24">
                  <c:v>98.7</c:v>
                </c:pt>
                <c:pt idx="25">
                  <c:v>98.6</c:v>
                </c:pt>
                <c:pt idx="26">
                  <c:v>98.2</c:v>
                </c:pt>
              </c:numCache>
            </c:numRef>
          </c:val>
          <c:smooth val="0"/>
          <c:extLst>
            <c:ext xmlns:c16="http://schemas.microsoft.com/office/drawing/2014/chart" uri="{C3380CC4-5D6E-409C-BE32-E72D297353CC}">
              <c16:uniqueId val="{00000004-8031-4266-A816-318F03203166}"/>
            </c:ext>
          </c:extLst>
        </c:ser>
        <c:dLbls>
          <c:showLegendKey val="0"/>
          <c:showVal val="0"/>
          <c:showCatName val="0"/>
          <c:showSerName val="0"/>
          <c:showPercent val="0"/>
          <c:showBubbleSize val="0"/>
        </c:dLbls>
        <c:smooth val="0"/>
        <c:axId val="529729584"/>
        <c:axId val="501323440"/>
      </c:lineChart>
      <c:catAx>
        <c:axId val="5297295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01323440"/>
        <c:crossesAt val="100"/>
        <c:auto val="1"/>
        <c:lblAlgn val="ctr"/>
        <c:lblOffset val="100"/>
        <c:tickLblSkip val="1"/>
        <c:tickMarkSkip val="12"/>
        <c:noMultiLvlLbl val="0"/>
      </c:catAx>
      <c:valAx>
        <c:axId val="501323440"/>
        <c:scaling>
          <c:orientation val="minMax"/>
          <c:max val="115"/>
          <c:min val="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9584"/>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3.7344398340249003E-2"/>
          <c:y val="0.72041176110692196"/>
          <c:w val="0.92946058091286299"/>
          <c:h val="0.2006861334512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99E-2"/>
          <c:y val="5.8085106382978702E-2"/>
          <c:w val="0.88852092658542203"/>
          <c:h val="0.80254146423186501"/>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7.51</c:v>
                </c:pt>
                <c:pt idx="10">
                  <c:v>5.39</c:v>
                </c:pt>
                <c:pt idx="11">
                  <c:v>4.16</c:v>
                </c:pt>
                <c:pt idx="12">
                  <c:v>3.23</c:v>
                </c:pt>
                <c:pt idx="13">
                  <c:v>1.92</c:v>
                </c:pt>
                <c:pt idx="14">
                  <c:v>1.53</c:v>
                </c:pt>
                <c:pt idx="15">
                  <c:v>1.23</c:v>
                </c:pt>
                <c:pt idx="16">
                  <c:v>0.99</c:v>
                </c:pt>
                <c:pt idx="17">
                  <c:v>0.82</c:v>
                </c:pt>
                <c:pt idx="18">
                  <c:v>0.7</c:v>
                </c:pt>
                <c:pt idx="19">
                  <c:v>0.6</c:v>
                </c:pt>
              </c:numCache>
            </c:numRef>
          </c:val>
          <c:extLst>
            <c:ext xmlns:c16="http://schemas.microsoft.com/office/drawing/2014/chart" uri="{C3380CC4-5D6E-409C-BE32-E72D297353CC}">
              <c16:uniqueId val="{00000000-D837-43FD-ACD3-6AF4275EB260}"/>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8">
                  <c:v>0</c:v>
                </c:pt>
                <c:pt idx="9">
                  <c:v>0.28999999999999998</c:v>
                </c:pt>
                <c:pt idx="10">
                  <c:v>0.59</c:v>
                </c:pt>
                <c:pt idx="11">
                  <c:v>1.04</c:v>
                </c:pt>
                <c:pt idx="12">
                  <c:v>1.39</c:v>
                </c:pt>
                <c:pt idx="13">
                  <c:v>1.87</c:v>
                </c:pt>
                <c:pt idx="14">
                  <c:v>2.0099999999999998</c:v>
                </c:pt>
                <c:pt idx="15">
                  <c:v>2.12</c:v>
                </c:pt>
                <c:pt idx="16">
                  <c:v>2.21</c:v>
                </c:pt>
                <c:pt idx="17">
                  <c:v>2.27</c:v>
                </c:pt>
                <c:pt idx="18">
                  <c:v>2.3199999999999998</c:v>
                </c:pt>
                <c:pt idx="19">
                  <c:v>2.35</c:v>
                </c:pt>
              </c:numCache>
            </c:numRef>
          </c:val>
          <c:extLst>
            <c:ext xmlns:c16="http://schemas.microsoft.com/office/drawing/2014/chart" uri="{C3380CC4-5D6E-409C-BE32-E72D297353CC}">
              <c16:uniqueId val="{00000001-D837-43FD-ACD3-6AF4275EB260}"/>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8">
                  <c:v>0</c:v>
                </c:pt>
                <c:pt idx="9">
                  <c:v>0.18</c:v>
                </c:pt>
                <c:pt idx="10">
                  <c:v>0.37</c:v>
                </c:pt>
                <c:pt idx="11">
                  <c:v>0.66</c:v>
                </c:pt>
                <c:pt idx="12">
                  <c:v>0.87</c:v>
                </c:pt>
                <c:pt idx="13">
                  <c:v>1.18</c:v>
                </c:pt>
                <c:pt idx="14">
                  <c:v>1.27</c:v>
                </c:pt>
                <c:pt idx="15">
                  <c:v>1.34</c:v>
                </c:pt>
                <c:pt idx="16">
                  <c:v>1.39</c:v>
                </c:pt>
                <c:pt idx="17">
                  <c:v>1.43</c:v>
                </c:pt>
                <c:pt idx="18">
                  <c:v>1.46</c:v>
                </c:pt>
                <c:pt idx="19">
                  <c:v>1.48</c:v>
                </c:pt>
              </c:numCache>
            </c:numRef>
          </c:val>
          <c:extLst>
            <c:ext xmlns:c16="http://schemas.microsoft.com/office/drawing/2014/chart" uri="{C3380CC4-5D6E-409C-BE32-E72D297353CC}">
              <c16:uniqueId val="{00000002-D837-43FD-ACD3-6AF4275EB260}"/>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8">
                  <c:v>0</c:v>
                </c:pt>
                <c:pt idx="9">
                  <c:v>0.15</c:v>
                </c:pt>
                <c:pt idx="10">
                  <c:v>0.31</c:v>
                </c:pt>
                <c:pt idx="11">
                  <c:v>0.55000000000000004</c:v>
                </c:pt>
                <c:pt idx="12">
                  <c:v>0.73</c:v>
                </c:pt>
                <c:pt idx="13">
                  <c:v>0.98</c:v>
                </c:pt>
                <c:pt idx="14">
                  <c:v>1.05</c:v>
                </c:pt>
                <c:pt idx="15">
                  <c:v>1.1100000000000001</c:v>
                </c:pt>
                <c:pt idx="16">
                  <c:v>1.1599999999999999</c:v>
                </c:pt>
                <c:pt idx="17">
                  <c:v>1.19</c:v>
                </c:pt>
                <c:pt idx="18">
                  <c:v>1.21</c:v>
                </c:pt>
                <c:pt idx="19">
                  <c:v>1.23</c:v>
                </c:pt>
              </c:numCache>
            </c:numRef>
          </c:val>
          <c:extLst>
            <c:ext xmlns:c16="http://schemas.microsoft.com/office/drawing/2014/chart" uri="{C3380CC4-5D6E-409C-BE32-E72D297353CC}">
              <c16:uniqueId val="{00000003-D837-43FD-ACD3-6AF4275EB260}"/>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8">
                  <c:v>0</c:v>
                </c:pt>
                <c:pt idx="9">
                  <c:v>0.16</c:v>
                </c:pt>
                <c:pt idx="10">
                  <c:v>0.34</c:v>
                </c:pt>
                <c:pt idx="11">
                  <c:v>0.59</c:v>
                </c:pt>
                <c:pt idx="12">
                  <c:v>0.79</c:v>
                </c:pt>
                <c:pt idx="13">
                  <c:v>1.06</c:v>
                </c:pt>
                <c:pt idx="14">
                  <c:v>1.1399999999999999</c:v>
                </c:pt>
                <c:pt idx="15">
                  <c:v>1.2</c:v>
                </c:pt>
                <c:pt idx="16">
                  <c:v>1.25</c:v>
                </c:pt>
                <c:pt idx="17">
                  <c:v>1.29</c:v>
                </c:pt>
                <c:pt idx="18">
                  <c:v>1.31</c:v>
                </c:pt>
                <c:pt idx="19">
                  <c:v>1.33</c:v>
                </c:pt>
              </c:numCache>
            </c:numRef>
          </c:val>
          <c:extLst>
            <c:ext xmlns:c16="http://schemas.microsoft.com/office/drawing/2014/chart" uri="{C3380CC4-5D6E-409C-BE32-E72D297353CC}">
              <c16:uniqueId val="{00000004-D837-43FD-ACD3-6AF4275EB260}"/>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5-D837-43FD-ACD3-6AF4275EB260}"/>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6-D837-43FD-ACD3-6AF4275EB260}"/>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7-D837-43FD-ACD3-6AF4275EB260}"/>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8">
                  <c:v>0</c:v>
                </c:pt>
                <c:pt idx="9">
                  <c:v>0.41</c:v>
                </c:pt>
                <c:pt idx="10">
                  <c:v>0.85</c:v>
                </c:pt>
                <c:pt idx="11">
                  <c:v>1.49</c:v>
                </c:pt>
                <c:pt idx="12">
                  <c:v>1.98</c:v>
                </c:pt>
                <c:pt idx="13">
                  <c:v>2.67</c:v>
                </c:pt>
                <c:pt idx="14">
                  <c:v>2.87</c:v>
                </c:pt>
                <c:pt idx="15">
                  <c:v>3.03</c:v>
                </c:pt>
                <c:pt idx="16">
                  <c:v>3.15</c:v>
                </c:pt>
                <c:pt idx="17">
                  <c:v>3.24</c:v>
                </c:pt>
                <c:pt idx="18">
                  <c:v>3.31</c:v>
                </c:pt>
                <c:pt idx="19">
                  <c:v>3.36</c:v>
                </c:pt>
              </c:numCache>
            </c:numRef>
          </c:val>
          <c:extLst>
            <c:ext xmlns:c16="http://schemas.microsoft.com/office/drawing/2014/chart" uri="{C3380CC4-5D6E-409C-BE32-E72D297353CC}">
              <c16:uniqueId val="{00000008-D837-43FD-ACD3-6AF4275EB260}"/>
            </c:ext>
          </c:extLst>
        </c:ser>
        <c:dLbls>
          <c:showLegendKey val="0"/>
          <c:showVal val="0"/>
          <c:showCatName val="0"/>
          <c:showSerName val="0"/>
          <c:showPercent val="0"/>
          <c:showBubbleSize val="0"/>
        </c:dLbls>
        <c:axId val="649795328"/>
        <c:axId val="649795720"/>
      </c:areaChart>
      <c:lineChart>
        <c:grouping val="standard"/>
        <c:varyColors val="0"/>
        <c:ser>
          <c:idx val="8"/>
          <c:order val="9"/>
          <c:tx>
            <c:strRef>
              <c:f>'3.4.1'!$B$1</c:f>
              <c:strCache>
                <c:ptCount val="1"/>
                <c:pt idx="0">
                  <c:v>Поточний прогноз</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8.3000000000000007</c:v>
                </c:pt>
                <c:pt idx="10">
                  <c:v>7</c:v>
                </c:pt>
                <c:pt idx="11">
                  <c:v>7</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9-D837-43FD-ACD3-6AF4275EB260}"/>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8">
                  <c:v>11.6</c:v>
                </c:pt>
                <c:pt idx="9">
                  <c:v>9.52</c:v>
                </c:pt>
                <c:pt idx="10">
                  <c:v>8.4700000000000006</c:v>
                </c:pt>
                <c:pt idx="11">
                  <c:v>7.51</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A-D837-43FD-ACD3-6AF4275EB260}"/>
            </c:ext>
          </c:extLst>
        </c:ser>
        <c:dLbls>
          <c:showLegendKey val="0"/>
          <c:showVal val="0"/>
          <c:showCatName val="0"/>
          <c:showSerName val="0"/>
          <c:showPercent val="0"/>
          <c:showBubbleSize val="0"/>
        </c:dLbls>
        <c:marker val="1"/>
        <c:smooth val="0"/>
        <c:axId val="649795328"/>
        <c:axId val="649795720"/>
      </c:lineChart>
      <c:catAx>
        <c:axId val="6497953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9795720"/>
        <c:crossesAt val="-4"/>
        <c:auto val="1"/>
        <c:lblAlgn val="ctr"/>
        <c:lblOffset val="100"/>
        <c:tickLblSkip val="1"/>
        <c:tickMarkSkip val="4"/>
        <c:noMultiLvlLbl val="0"/>
      </c:catAx>
      <c:valAx>
        <c:axId val="64979572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9795328"/>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493E-2"/>
          <c:y val="5.39999906550159E-2"/>
          <c:w val="0.87417682229555305"/>
          <c:h val="0.74771450242891702"/>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7.4</c:v>
                </c:pt>
                <c:pt idx="1">
                  <c:v>11.8</c:v>
                </c:pt>
                <c:pt idx="2">
                  <c:v>11</c:v>
                </c:pt>
                <c:pt idx="3">
                  <c:v>10.3</c:v>
                </c:pt>
                <c:pt idx="4">
                  <c:v>11.9</c:v>
                </c:pt>
                <c:pt idx="5">
                  <c:v>13.1</c:v>
                </c:pt>
                <c:pt idx="6">
                  <c:v>13.1</c:v>
                </c:pt>
                <c:pt idx="7">
                  <c:v>11.4</c:v>
                </c:pt>
                <c:pt idx="8">
                  <c:v>6.3</c:v>
                </c:pt>
                <c:pt idx="9">
                  <c:v>2.5</c:v>
                </c:pt>
                <c:pt idx="10">
                  <c:v>1.8</c:v>
                </c:pt>
                <c:pt idx="11">
                  <c:v>2</c:v>
                </c:pt>
                <c:pt idx="12">
                  <c:v>1.9</c:v>
                </c:pt>
                <c:pt idx="13">
                  <c:v>1.6</c:v>
                </c:pt>
                <c:pt idx="14">
                  <c:v>1.9</c:v>
                </c:pt>
                <c:pt idx="15">
                  <c:v>2.1</c:v>
                </c:pt>
                <c:pt idx="16">
                  <c:v>2.1</c:v>
                </c:pt>
                <c:pt idx="17">
                  <c:v>2.5</c:v>
                </c:pt>
                <c:pt idx="18">
                  <c:v>2.6</c:v>
                </c:pt>
                <c:pt idx="19">
                  <c:v>2.9</c:v>
                </c:pt>
              </c:numCache>
            </c:numRef>
          </c:val>
          <c:smooth val="0"/>
          <c:extLst>
            <c:ext xmlns:c16="http://schemas.microsoft.com/office/drawing/2014/chart" uri="{C3380CC4-5D6E-409C-BE32-E72D297353CC}">
              <c16:uniqueId val="{00000000-82CD-4995-BB3C-C445BBE8A2C3}"/>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1.5</c:v>
                </c:pt>
                <c:pt idx="1">
                  <c:v>0.9</c:v>
                </c:pt>
                <c:pt idx="2">
                  <c:v>0.3</c:v>
                </c:pt>
                <c:pt idx="3">
                  <c:v>-0.2</c:v>
                </c:pt>
                <c:pt idx="4">
                  <c:v>-0.6</c:v>
                </c:pt>
                <c:pt idx="5">
                  <c:v>-1</c:v>
                </c:pt>
                <c:pt idx="6">
                  <c:v>-1.2</c:v>
                </c:pt>
                <c:pt idx="7">
                  <c:v>-0.8</c:v>
                </c:pt>
                <c:pt idx="8">
                  <c:v>3.6</c:v>
                </c:pt>
                <c:pt idx="9">
                  <c:v>3.7</c:v>
                </c:pt>
                <c:pt idx="10">
                  <c:v>3.6</c:v>
                </c:pt>
                <c:pt idx="11">
                  <c:v>3.4</c:v>
                </c:pt>
                <c:pt idx="12">
                  <c:v>3.2</c:v>
                </c:pt>
                <c:pt idx="13">
                  <c:v>3</c:v>
                </c:pt>
                <c:pt idx="14">
                  <c:v>2.8</c:v>
                </c:pt>
                <c:pt idx="15">
                  <c:v>2.5</c:v>
                </c:pt>
                <c:pt idx="16">
                  <c:v>2.4</c:v>
                </c:pt>
                <c:pt idx="17">
                  <c:v>2.2000000000000002</c:v>
                </c:pt>
                <c:pt idx="18">
                  <c:v>2.1</c:v>
                </c:pt>
                <c:pt idx="19">
                  <c:v>2</c:v>
                </c:pt>
              </c:numCache>
            </c:numRef>
          </c:val>
          <c:smooth val="0"/>
          <c:extLst>
            <c:ext xmlns:c16="http://schemas.microsoft.com/office/drawing/2014/chart" uri="{C3380CC4-5D6E-409C-BE32-E72D297353CC}">
              <c16:uniqueId val="{00000001-82CD-4995-BB3C-C445BBE8A2C3}"/>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7.6</c:v>
                </c:pt>
                <c:pt idx="1">
                  <c:v>11.7</c:v>
                </c:pt>
                <c:pt idx="2">
                  <c:v>10.8</c:v>
                </c:pt>
                <c:pt idx="3">
                  <c:v>10.3</c:v>
                </c:pt>
                <c:pt idx="4">
                  <c:v>12.1</c:v>
                </c:pt>
                <c:pt idx="5">
                  <c:v>12.9</c:v>
                </c:pt>
                <c:pt idx="6">
                  <c:v>12.8</c:v>
                </c:pt>
                <c:pt idx="7">
                  <c:v>10.7</c:v>
                </c:pt>
                <c:pt idx="8">
                  <c:v>7.2</c:v>
                </c:pt>
                <c:pt idx="9">
                  <c:v>4.7</c:v>
                </c:pt>
                <c:pt idx="10">
                  <c:v>3.5</c:v>
                </c:pt>
                <c:pt idx="11">
                  <c:v>2.6</c:v>
                </c:pt>
                <c:pt idx="12">
                  <c:v>2.2000000000000002</c:v>
                </c:pt>
                <c:pt idx="13">
                  <c:v>2.1</c:v>
                </c:pt>
                <c:pt idx="14">
                  <c:v>1.9</c:v>
                </c:pt>
                <c:pt idx="15">
                  <c:v>1.9</c:v>
                </c:pt>
                <c:pt idx="16">
                  <c:v>1.8</c:v>
                </c:pt>
                <c:pt idx="17">
                  <c:v>2</c:v>
                </c:pt>
                <c:pt idx="18">
                  <c:v>2.2000000000000002</c:v>
                </c:pt>
                <c:pt idx="19">
                  <c:v>2.2999999999999998</c:v>
                </c:pt>
              </c:numCache>
            </c:numRef>
          </c:val>
          <c:smooth val="0"/>
          <c:extLst>
            <c:ext xmlns:c16="http://schemas.microsoft.com/office/drawing/2014/chart" uri="{C3380CC4-5D6E-409C-BE32-E72D297353CC}">
              <c16:uniqueId val="{00000002-82CD-4995-BB3C-C445BBE8A2C3}"/>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1.9</c:v>
                </c:pt>
                <c:pt idx="1">
                  <c:v>1.5</c:v>
                </c:pt>
                <c:pt idx="2">
                  <c:v>1</c:v>
                </c:pt>
                <c:pt idx="3">
                  <c:v>0.4</c:v>
                </c:pt>
                <c:pt idx="4">
                  <c:v>0</c:v>
                </c:pt>
                <c:pt idx="5">
                  <c:v>-0.4</c:v>
                </c:pt>
                <c:pt idx="6">
                  <c:v>-0.6</c:v>
                </c:pt>
                <c:pt idx="7">
                  <c:v>-0.3</c:v>
                </c:pt>
                <c:pt idx="8">
                  <c:v>0</c:v>
                </c:pt>
                <c:pt idx="9">
                  <c:v>0.3</c:v>
                </c:pt>
                <c:pt idx="10">
                  <c:v>0.6</c:v>
                </c:pt>
                <c:pt idx="11">
                  <c:v>0.9</c:v>
                </c:pt>
                <c:pt idx="12">
                  <c:v>1.2</c:v>
                </c:pt>
                <c:pt idx="13">
                  <c:v>1.4</c:v>
                </c:pt>
                <c:pt idx="14">
                  <c:v>1.7</c:v>
                </c:pt>
                <c:pt idx="15">
                  <c:v>1.8</c:v>
                </c:pt>
                <c:pt idx="16">
                  <c:v>2</c:v>
                </c:pt>
                <c:pt idx="17">
                  <c:v>2.1</c:v>
                </c:pt>
                <c:pt idx="18">
                  <c:v>2.2000000000000002</c:v>
                </c:pt>
                <c:pt idx="19">
                  <c:v>2.2000000000000002</c:v>
                </c:pt>
              </c:numCache>
            </c:numRef>
          </c:val>
          <c:smooth val="0"/>
          <c:extLst>
            <c:ext xmlns:c16="http://schemas.microsoft.com/office/drawing/2014/chart" uri="{C3380CC4-5D6E-409C-BE32-E72D297353CC}">
              <c16:uniqueId val="{00000003-82CD-4995-BB3C-C445BBE8A2C3}"/>
            </c:ext>
          </c:extLst>
        </c:ser>
        <c:dLbls>
          <c:showLegendKey val="0"/>
          <c:showVal val="0"/>
          <c:showCatName val="0"/>
          <c:showSerName val="0"/>
          <c:showPercent val="0"/>
          <c:showBubbleSize val="0"/>
        </c:dLbls>
        <c:smooth val="0"/>
        <c:axId val="649796504"/>
        <c:axId val="649796896"/>
      </c:lineChart>
      <c:catAx>
        <c:axId val="649796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6896"/>
        <c:crosses val="autoZero"/>
        <c:auto val="1"/>
        <c:lblAlgn val="ctr"/>
        <c:lblOffset val="100"/>
        <c:tickMarkSkip val="4"/>
        <c:noMultiLvlLbl val="0"/>
      </c:catAx>
      <c:valAx>
        <c:axId val="64979689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650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8002E-2"/>
          <c:y val="0.88800763381368297"/>
          <c:w val="0.92946058091286299"/>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98E-2"/>
          <c:y val="5.8085106382978702E-2"/>
          <c:w val="0.86611886169830399"/>
          <c:h val="0.80427933210476399"/>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c:v>
                </c:pt>
                <c:pt idx="1">
                  <c:v>1.07</c:v>
                </c:pt>
                <c:pt idx="2">
                  <c:v>1.06</c:v>
                </c:pt>
                <c:pt idx="3">
                  <c:v>1.0900000000000001</c:v>
                </c:pt>
                <c:pt idx="4">
                  <c:v>1.1399999999999999</c:v>
                </c:pt>
                <c:pt idx="5">
                  <c:v>1.19</c:v>
                </c:pt>
                <c:pt idx="6">
                  <c:v>1.24</c:v>
                </c:pt>
                <c:pt idx="7">
                  <c:v>1.3</c:v>
                </c:pt>
                <c:pt idx="8">
                  <c:v>1.26</c:v>
                </c:pt>
                <c:pt idx="9">
                  <c:v>1.18</c:v>
                </c:pt>
                <c:pt idx="10">
                  <c:v>1.21</c:v>
                </c:pt>
                <c:pt idx="11">
                  <c:v>1.24</c:v>
                </c:pt>
                <c:pt idx="12">
                  <c:v>1.26</c:v>
                </c:pt>
                <c:pt idx="13">
                  <c:v>1.28</c:v>
                </c:pt>
                <c:pt idx="14">
                  <c:v>1.27</c:v>
                </c:pt>
                <c:pt idx="15">
                  <c:v>1.28</c:v>
                </c:pt>
                <c:pt idx="16">
                  <c:v>1.28</c:v>
                </c:pt>
                <c:pt idx="17">
                  <c:v>1.29</c:v>
                </c:pt>
                <c:pt idx="18">
                  <c:v>1.28</c:v>
                </c:pt>
                <c:pt idx="19">
                  <c:v>1.28</c:v>
                </c:pt>
              </c:numCache>
            </c:numRef>
          </c:val>
          <c:smooth val="0"/>
          <c:extLst>
            <c:ext xmlns:c16="http://schemas.microsoft.com/office/drawing/2014/chart" uri="{C3380CC4-5D6E-409C-BE32-E72D297353CC}">
              <c16:uniqueId val="{00000000-8CC4-43BA-A966-75D97BBA1D10}"/>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c:v>
                </c:pt>
                <c:pt idx="1">
                  <c:v>1.07</c:v>
                </c:pt>
                <c:pt idx="2">
                  <c:v>1.06</c:v>
                </c:pt>
                <c:pt idx="3">
                  <c:v>1.0900000000000001</c:v>
                </c:pt>
                <c:pt idx="4">
                  <c:v>1.1399999999999999</c:v>
                </c:pt>
                <c:pt idx="5">
                  <c:v>1.19</c:v>
                </c:pt>
                <c:pt idx="6">
                  <c:v>1.24</c:v>
                </c:pt>
                <c:pt idx="7">
                  <c:v>1.3</c:v>
                </c:pt>
                <c:pt idx="8">
                  <c:v>1.33</c:v>
                </c:pt>
                <c:pt idx="9">
                  <c:v>1.32</c:v>
                </c:pt>
                <c:pt idx="10">
                  <c:v>1.31</c:v>
                </c:pt>
                <c:pt idx="11">
                  <c:v>1.31</c:v>
                </c:pt>
                <c:pt idx="12">
                  <c:v>1.33</c:v>
                </c:pt>
                <c:pt idx="13">
                  <c:v>1.33</c:v>
                </c:pt>
                <c:pt idx="14">
                  <c:v>1.31</c:v>
                </c:pt>
                <c:pt idx="15">
                  <c:v>1.31</c:v>
                </c:pt>
                <c:pt idx="16">
                  <c:v>1.32</c:v>
                </c:pt>
                <c:pt idx="17">
                  <c:v>1.32</c:v>
                </c:pt>
                <c:pt idx="18">
                  <c:v>1.31</c:v>
                </c:pt>
                <c:pt idx="19">
                  <c:v>1.31</c:v>
                </c:pt>
              </c:numCache>
            </c:numRef>
          </c:val>
          <c:smooth val="0"/>
          <c:extLst>
            <c:ext xmlns:c16="http://schemas.microsoft.com/office/drawing/2014/chart" uri="{C3380CC4-5D6E-409C-BE32-E72D297353CC}">
              <c16:uniqueId val="{00000001-8CC4-43BA-A966-75D97BBA1D10}"/>
            </c:ext>
          </c:extLst>
        </c:ser>
        <c:dLbls>
          <c:showLegendKey val="0"/>
          <c:showVal val="0"/>
          <c:showCatName val="0"/>
          <c:showSerName val="0"/>
          <c:showPercent val="0"/>
          <c:showBubbleSize val="0"/>
        </c:dLbls>
        <c:smooth val="0"/>
        <c:axId val="649797680"/>
        <c:axId val="649798072"/>
      </c:lineChart>
      <c:catAx>
        <c:axId val="649797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8072"/>
        <c:crosses val="autoZero"/>
        <c:auto val="1"/>
        <c:lblAlgn val="ctr"/>
        <c:lblOffset val="100"/>
        <c:tickMarkSkip val="4"/>
        <c:noMultiLvlLbl val="0"/>
      </c:catAx>
      <c:valAx>
        <c:axId val="649798072"/>
        <c:scaling>
          <c:orientation val="minMax"/>
          <c:min val="0.9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7680"/>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3.4</c:v>
                </c:pt>
                <c:pt idx="2">
                  <c:v>3.2</c:v>
                </c:pt>
                <c:pt idx="3">
                  <c:v>-7.8723999999999998</c:v>
                </c:pt>
                <c:pt idx="4">
                  <c:v>-0.9022</c:v>
                </c:pt>
                <c:pt idx="5">
                  <c:v>-2.0230999999999999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1.0731999999999999</c:v>
                </c:pt>
                <c:pt idx="4">
                  <c:v>1.9336</c:v>
                </c:pt>
                <c:pt idx="5">
                  <c:v>2.2136</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0.63839999999999997</c:v>
                </c:pt>
                <c:pt idx="4">
                  <c:v>1.1503000000000001</c:v>
                </c:pt>
                <c:pt idx="5">
                  <c:v>1.3169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0.5101</c:v>
                </c:pt>
                <c:pt idx="4">
                  <c:v>0.91900000000000004</c:v>
                </c:pt>
                <c:pt idx="5">
                  <c:v>1.0521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0.67969999999999997</c:v>
                </c:pt>
                <c:pt idx="4">
                  <c:v>1.2245999999999999</c:v>
                </c:pt>
                <c:pt idx="5">
                  <c:v>1.4018999999999999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0.52280000000000004</c:v>
                </c:pt>
                <c:pt idx="4">
                  <c:v>0.94199999999999995</c:v>
                </c:pt>
                <c:pt idx="5">
                  <c:v>1.0784</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0.39240000000000003</c:v>
                </c:pt>
                <c:pt idx="4">
                  <c:v>0.70689999999999997</c:v>
                </c:pt>
                <c:pt idx="5">
                  <c:v>0.80930000000000002</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0.49109999999999998</c:v>
                </c:pt>
                <c:pt idx="4">
                  <c:v>0.88480000000000003</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0.82550000000000001</c:v>
                </c:pt>
                <c:pt idx="4" formatCode="0.0">
                  <c:v>1.4874000000000001</c:v>
                </c:pt>
                <c:pt idx="5" formatCode="0.0">
                  <c:v>1.7028000000000001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649798856"/>
        <c:axId val="649799248"/>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3.2</c:v>
                </c:pt>
                <c:pt idx="3">
                  <c:v>-5</c:v>
                </c:pt>
                <c:pt idx="4">
                  <c:v>4.3</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649798856"/>
        <c:axId val="649799248"/>
      </c:lineChart>
      <c:dateAx>
        <c:axId val="649798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9248"/>
        <c:crossesAt val="0"/>
        <c:auto val="0"/>
        <c:lblOffset val="100"/>
        <c:baseTimeUnit val="days"/>
        <c:majorUnit val="1"/>
        <c:minorUnit val="1"/>
      </c:dateAx>
      <c:valAx>
        <c:axId val="649799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885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7">
                  <c:v>4.0999999999999996</c:v>
                </c:pt>
                <c:pt idx="8">
                  <c:v>2.2999999999999998</c:v>
                </c:pt>
                <c:pt idx="9">
                  <c:v>2.8959999999999999</c:v>
                </c:pt>
                <c:pt idx="10">
                  <c:v>1.9339999999999999</c:v>
                </c:pt>
                <c:pt idx="11">
                  <c:v>1.617</c:v>
                </c:pt>
                <c:pt idx="12">
                  <c:v>2.2309999999999999</c:v>
                </c:pt>
                <c:pt idx="13">
                  <c:v>-2.4E-2</c:v>
                </c:pt>
                <c:pt idx="14">
                  <c:v>-0.46700000000000003</c:v>
                </c:pt>
                <c:pt idx="15">
                  <c:v>-0.96399999999999997</c:v>
                </c:pt>
                <c:pt idx="16">
                  <c:v>-1.163</c:v>
                </c:pt>
                <c:pt idx="17">
                  <c:v>-1.2649999999999999</c:v>
                </c:pt>
                <c:pt idx="18">
                  <c:v>-1.232</c:v>
                </c:pt>
                <c:pt idx="19">
                  <c:v>-1.236</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9">
                  <c:v>0.68799999999999994</c:v>
                </c:pt>
                <c:pt idx="10">
                  <c:v>1.2370000000000001</c:v>
                </c:pt>
                <c:pt idx="11">
                  <c:v>1.639</c:v>
                </c:pt>
                <c:pt idx="12">
                  <c:v>1.8859999999999999</c:v>
                </c:pt>
                <c:pt idx="13">
                  <c:v>1.9550000000000001</c:v>
                </c:pt>
                <c:pt idx="14">
                  <c:v>2.081</c:v>
                </c:pt>
                <c:pt idx="15">
                  <c:v>2.2200000000000002</c:v>
                </c:pt>
                <c:pt idx="16">
                  <c:v>2.2949999999999999</c:v>
                </c:pt>
                <c:pt idx="17">
                  <c:v>2.3149999999999999</c:v>
                </c:pt>
                <c:pt idx="18">
                  <c:v>2.3149999999999999</c:v>
                </c:pt>
                <c:pt idx="19">
                  <c:v>2.3149999999999999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9">
                  <c:v>0.41</c:v>
                </c:pt>
                <c:pt idx="10">
                  <c:v>0.73599999999999999</c:v>
                </c:pt>
                <c:pt idx="11">
                  <c:v>0.97499999999999998</c:v>
                </c:pt>
                <c:pt idx="12">
                  <c:v>1.1220000000000001</c:v>
                </c:pt>
                <c:pt idx="13">
                  <c:v>1.163</c:v>
                </c:pt>
                <c:pt idx="14">
                  <c:v>1.238</c:v>
                </c:pt>
                <c:pt idx="15">
                  <c:v>1.321</c:v>
                </c:pt>
                <c:pt idx="16">
                  <c:v>1.365</c:v>
                </c:pt>
                <c:pt idx="17">
                  <c:v>1.377</c:v>
                </c:pt>
                <c:pt idx="18">
                  <c:v>1.377</c:v>
                </c:pt>
                <c:pt idx="19">
                  <c:v>1.377</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9">
                  <c:v>0.32700000000000001</c:v>
                </c:pt>
                <c:pt idx="10">
                  <c:v>0.58799999999999997</c:v>
                </c:pt>
                <c:pt idx="11">
                  <c:v>0.77900000000000003</c:v>
                </c:pt>
                <c:pt idx="12">
                  <c:v>0.89700000000000002</c:v>
                </c:pt>
                <c:pt idx="13">
                  <c:v>0.92900000000000005</c:v>
                </c:pt>
                <c:pt idx="14">
                  <c:v>0.98899999999999999</c:v>
                </c:pt>
                <c:pt idx="15">
                  <c:v>1.0549999999999999</c:v>
                </c:pt>
                <c:pt idx="16">
                  <c:v>1.091</c:v>
                </c:pt>
                <c:pt idx="17">
                  <c:v>1.1000000000000001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9">
                  <c:v>0.436</c:v>
                </c:pt>
                <c:pt idx="10">
                  <c:v>0.78300000000000003</c:v>
                </c:pt>
                <c:pt idx="11">
                  <c:v>1.038</c:v>
                </c:pt>
                <c:pt idx="12">
                  <c:v>1.1950000000000001</c:v>
                </c:pt>
                <c:pt idx="13">
                  <c:v>1.238</c:v>
                </c:pt>
                <c:pt idx="14">
                  <c:v>1.3180000000000001</c:v>
                </c:pt>
                <c:pt idx="15">
                  <c:v>1.4059999999999999</c:v>
                </c:pt>
                <c:pt idx="16">
                  <c:v>1.454</c:v>
                </c:pt>
                <c:pt idx="17">
                  <c:v>1.466</c:v>
                </c:pt>
                <c:pt idx="18">
                  <c:v>1.466</c:v>
                </c:pt>
                <c:pt idx="19">
                  <c:v>1.466</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649800032"/>
        <c:axId val="6498004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4.8</c:v>
                </c:pt>
                <c:pt idx="10">
                  <c:v>5.3</c:v>
                </c:pt>
                <c:pt idx="11">
                  <c:v>6</c:v>
                </c:pt>
                <c:pt idx="12">
                  <c:v>7.3</c:v>
                </c:pt>
                <c:pt idx="13">
                  <c:v>5.3</c:v>
                </c:pt>
                <c:pt idx="14">
                  <c:v>5.2</c:v>
                </c:pt>
                <c:pt idx="15">
                  <c:v>5</c:v>
                </c:pt>
                <c:pt idx="16">
                  <c:v>5</c:v>
                </c:pt>
                <c:pt idx="17">
                  <c:v>5</c:v>
                </c:pt>
                <c:pt idx="18">
                  <c:v>5</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649800032"/>
        <c:axId val="649800424"/>
      </c:lineChart>
      <c:catAx>
        <c:axId val="64980003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649800424"/>
        <c:crossesAt val="0"/>
        <c:auto val="1"/>
        <c:lblAlgn val="ctr"/>
        <c:lblOffset val="100"/>
        <c:tickLblSkip val="1"/>
        <c:tickMarkSkip val="4"/>
        <c:noMultiLvlLbl val="0"/>
      </c:catAx>
      <c:valAx>
        <c:axId val="6498004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649800032"/>
        <c:crosses val="autoZero"/>
        <c:crossBetween val="between"/>
        <c:majorUnit val="5"/>
      </c:valAx>
      <c:spPr>
        <a:blipFill dpi="0" rotWithShape="1">
          <a:blip xmlns:r="http://schemas.openxmlformats.org/officeDocument/2006/relationships" r:embed="rId1">
            <a:alphaModFix amt="75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5E-2"/>
          <c:w val="0.96680497925311204"/>
          <c:h val="0.67924537475795499"/>
        </c:manualLayout>
      </c:layout>
      <c:lineChart>
        <c:grouping val="standard"/>
        <c:varyColors val="0"/>
        <c:ser>
          <c:idx val="3"/>
          <c:order val="0"/>
          <c:tx>
            <c:strRef>
              <c:f>'2.1.6'!$E$1</c:f>
              <c:strCache>
                <c:ptCount val="1"/>
                <c:pt idx="0">
                  <c:v>Ціни на продукти з високим ступенем оброблення</c:v>
                </c:pt>
              </c:strCache>
            </c:strRef>
          </c:tx>
          <c:spPr>
            <a:ln w="25400" cmpd="sng">
              <a:solidFill>
                <a:srgbClr val="057D46"/>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'2.1.6'!$E$4:$E$30</c:f>
              <c:numCache>
                <c:formatCode>0.0</c:formatCode>
                <c:ptCount val="27"/>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numCache>
            </c:numRef>
          </c:val>
          <c:smooth val="0"/>
          <c:extLst>
            <c:ext xmlns:c16="http://schemas.microsoft.com/office/drawing/2014/chart" uri="{C3380CC4-5D6E-409C-BE32-E72D297353CC}">
              <c16:uniqueId val="{00000000-06B6-41F3-9419-EFCAED415E56}"/>
            </c:ext>
          </c:extLst>
        </c:ser>
        <c:ser>
          <c:idx val="1"/>
          <c:order val="1"/>
          <c:tx>
            <c:strRef>
              <c:f>'2.1.6'!$D$1</c:f>
              <c:strCache>
                <c:ptCount val="1"/>
                <c:pt idx="0">
                  <c:v>Ціни на сирі продукти</c:v>
                </c:pt>
              </c:strCache>
            </c:strRef>
          </c:tx>
          <c:spPr>
            <a:ln w="25400" cmpd="sng">
              <a:solidFill>
                <a:srgbClr val="91C864"/>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'2.1.6'!$D$4:$D$30</c:f>
              <c:numCache>
                <c:formatCode>0.0</c:formatCode>
                <c:ptCount val="27"/>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numCache>
            </c:numRef>
          </c:val>
          <c:smooth val="0"/>
          <c:extLst>
            <c:ext xmlns:c16="http://schemas.microsoft.com/office/drawing/2014/chart" uri="{C3380CC4-5D6E-409C-BE32-E72D297353CC}">
              <c16:uniqueId val="{00000001-06B6-41F3-9419-EFCAED415E56}"/>
            </c:ext>
          </c:extLst>
        </c:ser>
        <c:ser>
          <c:idx val="0"/>
          <c:order val="2"/>
          <c:tx>
            <c:strRef>
              <c:f>'2.1.6'!$B$1</c:f>
              <c:strCache>
                <c:ptCount val="1"/>
                <c:pt idx="0">
                  <c:v>Харчова промисловість</c:v>
                </c:pt>
              </c:strCache>
            </c:strRef>
          </c:tx>
          <c:spPr>
            <a:ln w="25400" cmpd="sng">
              <a:solidFill>
                <a:srgbClr val="7D0532"/>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'2.1.6'!$B$4:$B$30</c:f>
              <c:numCache>
                <c:formatCode>0.0</c:formatCode>
                <c:ptCount val="27"/>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2.2000000000000002</c:v>
                </c:pt>
              </c:numCache>
            </c:numRef>
          </c:val>
          <c:smooth val="0"/>
          <c:extLst>
            <c:ext xmlns:c16="http://schemas.microsoft.com/office/drawing/2014/chart" uri="{C3380CC4-5D6E-409C-BE32-E72D297353CC}">
              <c16:uniqueId val="{00000002-06B6-41F3-9419-EFCAED415E56}"/>
            </c:ext>
          </c:extLst>
        </c:ser>
        <c:ser>
          <c:idx val="2"/>
          <c:order val="3"/>
          <c:tx>
            <c:strRef>
              <c:f>'2.1.6'!$C$1</c:f>
              <c:strCache>
                <c:ptCount val="1"/>
                <c:pt idx="0">
                  <c:v>Індекс цін реалізації продукції с/г</c:v>
                </c:pt>
              </c:strCache>
            </c:strRef>
          </c:tx>
          <c:spPr>
            <a:ln w="25400" cmpd="sng">
              <a:solidFill>
                <a:srgbClr val="DC4B64"/>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'2.1.6'!$C$4:$C$30</c:f>
              <c:numCache>
                <c:formatCode>0.0</c:formatCode>
                <c:ptCount val="27"/>
                <c:pt idx="0">
                  <c:v>11.8</c:v>
                </c:pt>
                <c:pt idx="1">
                  <c:v>10</c:v>
                </c:pt>
                <c:pt idx="2">
                  <c:v>12.3</c:v>
                </c:pt>
                <c:pt idx="3">
                  <c:v>13.9</c:v>
                </c:pt>
                <c:pt idx="4">
                  <c:v>13.4</c:v>
                </c:pt>
                <c:pt idx="5">
                  <c:v>9.6</c:v>
                </c:pt>
                <c:pt idx="6">
                  <c:v>7.8</c:v>
                </c:pt>
                <c:pt idx="7">
                  <c:v>11.2</c:v>
                </c:pt>
                <c:pt idx="8">
                  <c:v>11.7</c:v>
                </c:pt>
                <c:pt idx="9" formatCode="General">
                  <c:v>7.2</c:v>
                </c:pt>
                <c:pt idx="10" formatCode="General">
                  <c:v>5.4</c:v>
                </c:pt>
                <c:pt idx="11" formatCode="General">
                  <c:v>6</c:v>
                </c:pt>
                <c:pt idx="12" formatCode="General">
                  <c:v>4.4000000000000004</c:v>
                </c:pt>
                <c:pt idx="13" formatCode="General">
                  <c:v>3.5</c:v>
                </c:pt>
                <c:pt idx="14" formatCode="General">
                  <c:v>-2.6</c:v>
                </c:pt>
                <c:pt idx="15" formatCode="General">
                  <c:v>-5.6</c:v>
                </c:pt>
                <c:pt idx="16" formatCode="General">
                  <c:v>-6.2</c:v>
                </c:pt>
                <c:pt idx="17" formatCode="General">
                  <c:v>-4.7</c:v>
                </c:pt>
                <c:pt idx="18" formatCode="General">
                  <c:v>-3.3</c:v>
                </c:pt>
                <c:pt idx="19" formatCode="General">
                  <c:v>-7.3</c:v>
                </c:pt>
                <c:pt idx="20" formatCode="General">
                  <c:v>-14.1</c:v>
                </c:pt>
                <c:pt idx="21" formatCode="General">
                  <c:v>-12.1</c:v>
                </c:pt>
                <c:pt idx="22" formatCode="General">
                  <c:v>-11.9</c:v>
                </c:pt>
                <c:pt idx="23" formatCode="General">
                  <c:v>-12.4</c:v>
                </c:pt>
                <c:pt idx="24" formatCode="General">
                  <c:v>-11.9</c:v>
                </c:pt>
                <c:pt idx="25" formatCode="General">
                  <c:v>-7.3</c:v>
                </c:pt>
                <c:pt idx="26" formatCode="General">
                  <c:v>-3.2</c:v>
                </c:pt>
              </c:numCache>
            </c:numRef>
          </c:val>
          <c:smooth val="0"/>
          <c:extLst>
            <c:ext xmlns:c16="http://schemas.microsoft.com/office/drawing/2014/chart" uri="{C3380CC4-5D6E-409C-BE32-E72D297353CC}">
              <c16:uniqueId val="{00000003-06B6-41F3-9419-EFCAED415E56}"/>
            </c:ext>
          </c:extLst>
        </c:ser>
        <c:ser>
          <c:idx val="4"/>
          <c:order val="4"/>
          <c:tx>
            <c:strRef>
              <c:f>'2.1.6'!$F$1</c:f>
              <c:strCache>
                <c:ptCount val="1"/>
                <c:pt idx="0">
                  <c:v>Сукупний індекс витрат на виробництво с/г продукції</c:v>
                </c:pt>
              </c:strCache>
            </c:strRef>
          </c:tx>
          <c:spPr>
            <a:ln w="25400" cmpd="sng">
              <a:solidFill>
                <a:srgbClr val="005591"/>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'2.1.6'!$F$4:$F$30</c:f>
              <c:numCache>
                <c:formatCode>0.0</c:formatCode>
                <c:ptCount val="27"/>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numCache>
            </c:numRef>
          </c:val>
          <c:smooth val="0"/>
          <c:extLst>
            <c:ext xmlns:c16="http://schemas.microsoft.com/office/drawing/2014/chart" uri="{C3380CC4-5D6E-409C-BE32-E72D297353CC}">
              <c16:uniqueId val="{00000004-06B6-41F3-9419-EFCAED415E56}"/>
            </c:ext>
          </c:extLst>
        </c:ser>
        <c:dLbls>
          <c:showLegendKey val="0"/>
          <c:showVal val="0"/>
          <c:showCatName val="0"/>
          <c:showSerName val="0"/>
          <c:showPercent val="0"/>
          <c:showBubbleSize val="0"/>
        </c:dLbls>
        <c:smooth val="0"/>
        <c:axId val="532005696"/>
        <c:axId val="532006088"/>
      </c:lineChart>
      <c:catAx>
        <c:axId val="532005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06088"/>
        <c:crosses val="autoZero"/>
        <c:auto val="0"/>
        <c:lblAlgn val="ctr"/>
        <c:lblOffset val="100"/>
        <c:tickMarkSkip val="12"/>
        <c:noMultiLvlLbl val="1"/>
      </c:catAx>
      <c:valAx>
        <c:axId val="532006088"/>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569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barChart>
        <c:barDir val="col"/>
        <c:grouping val="stacked"/>
        <c:varyColors val="0"/>
        <c:ser>
          <c:idx val="4"/>
          <c:order val="1"/>
          <c:tx>
            <c:strRef>
              <c:f>'2.1.7'!$E$1</c:f>
              <c:strCache>
                <c:ptCount val="1"/>
                <c:pt idx="0">
                  <c:v>Ціни на нафту (з лагом 1 місяць)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'2.1.7'!$E$4:$E$30</c:f>
              <c:numCache>
                <c:formatCode>0.0</c:formatCode>
                <c:ptCount val="27"/>
                <c:pt idx="0">
                  <c:v>9.93</c:v>
                </c:pt>
                <c:pt idx="1">
                  <c:v>7.85</c:v>
                </c:pt>
                <c:pt idx="2">
                  <c:v>6.5</c:v>
                </c:pt>
                <c:pt idx="3">
                  <c:v>10.74</c:v>
                </c:pt>
                <c:pt idx="4">
                  <c:v>11.08</c:v>
                </c:pt>
                <c:pt idx="5">
                  <c:v>12.47</c:v>
                </c:pt>
                <c:pt idx="6">
                  <c:v>13.55</c:v>
                </c:pt>
                <c:pt idx="7">
                  <c:v>16.73</c:v>
                </c:pt>
                <c:pt idx="8">
                  <c:v>15.39</c:v>
                </c:pt>
                <c:pt idx="9">
                  <c:v>15.75</c:v>
                </c:pt>
                <c:pt idx="10">
                  <c:v>9.9499999999999993</c:v>
                </c:pt>
                <c:pt idx="11">
                  <c:v>-1.07</c:v>
                </c:pt>
                <c:pt idx="12">
                  <c:v>-3.62</c:v>
                </c:pt>
                <c:pt idx="13">
                  <c:v>-12.82</c:v>
                </c:pt>
                <c:pt idx="14">
                  <c:v>-10.62</c:v>
                </c:pt>
                <c:pt idx="15">
                  <c:v>-0.04</c:v>
                </c:pt>
                <c:pt idx="16">
                  <c:v>0.42</c:v>
                </c:pt>
                <c:pt idx="17">
                  <c:v>-3.87</c:v>
                </c:pt>
                <c:pt idx="18">
                  <c:v>-8.4600000000000009</c:v>
                </c:pt>
                <c:pt idx="19">
                  <c:v>-7.56</c:v>
                </c:pt>
                <c:pt idx="20">
                  <c:v>-10.24</c:v>
                </c:pt>
                <c:pt idx="21">
                  <c:v>-11.93</c:v>
                </c:pt>
                <c:pt idx="22">
                  <c:v>-14.05</c:v>
                </c:pt>
                <c:pt idx="23">
                  <c:v>-1.59</c:v>
                </c:pt>
                <c:pt idx="24">
                  <c:v>6.66</c:v>
                </c:pt>
                <c:pt idx="25">
                  <c:v>3.18</c:v>
                </c:pt>
                <c:pt idx="26">
                  <c:v>-6.61</c:v>
                </c:pt>
              </c:numCache>
            </c:numRef>
          </c:val>
          <c:extLst>
            <c:ext xmlns:c16="http://schemas.microsoft.com/office/drawing/2014/chart" uri="{C3380CC4-5D6E-409C-BE32-E72D297353CC}">
              <c16:uniqueId val="{00000000-3A93-4E82-87B7-31DB0A65C4CD}"/>
            </c:ext>
          </c:extLst>
        </c:ser>
        <c:ser>
          <c:idx val="3"/>
          <c:order val="2"/>
          <c:tx>
            <c:strRef>
              <c:f>'2.1.7'!$D$1</c:f>
              <c:strCache>
                <c:ptCount val="1"/>
                <c:pt idx="0">
                  <c:v>курс в нафті</c:v>
                </c:pt>
              </c:strCache>
            </c:strRef>
          </c:tx>
          <c:spPr>
            <a:pattFill prst="dkUpDiag">
              <a:fgClr>
                <a:schemeClr val="accent3"/>
              </a:fgClr>
              <a:bgClr>
                <a:schemeClr val="bg2"/>
              </a:bgClr>
            </a:patt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'2.1.7'!$D$4:$D$30</c:f>
              <c:numCache>
                <c:formatCode>0.0</c:formatCode>
                <c:ptCount val="27"/>
                <c:pt idx="0">
                  <c:v>0.92</c:v>
                </c:pt>
                <c:pt idx="1">
                  <c:v>1.36</c:v>
                </c:pt>
                <c:pt idx="2">
                  <c:v>0.14000000000000001</c:v>
                </c:pt>
                <c:pt idx="3">
                  <c:v>-1</c:v>
                </c:pt>
                <c:pt idx="4">
                  <c:v>-0.96</c:v>
                </c:pt>
                <c:pt idx="5">
                  <c:v>-0.39</c:v>
                </c:pt>
                <c:pt idx="6">
                  <c:v>0.02</c:v>
                </c:pt>
                <c:pt idx="7">
                  <c:v>0.46</c:v>
                </c:pt>
                <c:pt idx="8">
                  <c:v>2.73</c:v>
                </c:pt>
                <c:pt idx="9">
                  <c:v>3.75</c:v>
                </c:pt>
                <c:pt idx="10">
                  <c:v>1.8</c:v>
                </c:pt>
                <c:pt idx="11">
                  <c:v>-1.28</c:v>
                </c:pt>
                <c:pt idx="12">
                  <c:v>1.21</c:v>
                </c:pt>
                <c:pt idx="13">
                  <c:v>-1.77</c:v>
                </c:pt>
                <c:pt idx="14">
                  <c:v>7.0000000000000007E-2</c:v>
                </c:pt>
                <c:pt idx="15">
                  <c:v>1.64</c:v>
                </c:pt>
                <c:pt idx="16">
                  <c:v>-2.16</c:v>
                </c:pt>
                <c:pt idx="17">
                  <c:v>0.74</c:v>
                </c:pt>
                <c:pt idx="18">
                  <c:v>0.92</c:v>
                </c:pt>
                <c:pt idx="19">
                  <c:v>-1.1599999999999999</c:v>
                </c:pt>
                <c:pt idx="20">
                  <c:v>-4.4800000000000004</c:v>
                </c:pt>
                <c:pt idx="21">
                  <c:v>-6.69</c:v>
                </c:pt>
                <c:pt idx="22">
                  <c:v>-6.18</c:v>
                </c:pt>
                <c:pt idx="23">
                  <c:v>-5.44</c:v>
                </c:pt>
                <c:pt idx="24">
                  <c:v>-6.02</c:v>
                </c:pt>
                <c:pt idx="25">
                  <c:v>-5.86</c:v>
                </c:pt>
                <c:pt idx="26">
                  <c:v>-4.3899999999999997</c:v>
                </c:pt>
              </c:numCache>
            </c:numRef>
          </c:val>
          <c:extLst>
            <c:ext xmlns:c16="http://schemas.microsoft.com/office/drawing/2014/chart" uri="{C3380CC4-5D6E-409C-BE32-E72D297353CC}">
              <c16:uniqueId val="{00000001-3A93-4E82-87B7-31DB0A65C4CD}"/>
            </c:ext>
          </c:extLst>
        </c:ser>
        <c:ser>
          <c:idx val="2"/>
          <c:order val="3"/>
          <c:tx>
            <c:strRef>
              <c:f>'2.1.7'!$C$1</c:f>
              <c:strCache>
                <c:ptCount val="1"/>
                <c:pt idx="0">
                  <c:v>курс в податках</c:v>
                </c:pt>
              </c:strCache>
            </c:strRef>
          </c:tx>
          <c:spPr>
            <a:pattFill prst="dkUpDiag">
              <a:fgClr>
                <a:schemeClr val="accent3"/>
              </a:fgClr>
              <a:bgClr>
                <a:schemeClr val="accent2"/>
              </a:bgClr>
            </a:patt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'2.1.7'!$C$4:$C$30</c:f>
              <c:numCache>
                <c:formatCode>0.0</c:formatCode>
                <c:ptCount val="27"/>
                <c:pt idx="0">
                  <c:v>6.07</c:v>
                </c:pt>
                <c:pt idx="1">
                  <c:v>5.29</c:v>
                </c:pt>
                <c:pt idx="2">
                  <c:v>4.5599999999999996</c:v>
                </c:pt>
                <c:pt idx="3">
                  <c:v>3.83</c:v>
                </c:pt>
                <c:pt idx="4">
                  <c:v>2.83</c:v>
                </c:pt>
                <c:pt idx="5">
                  <c:v>2.6</c:v>
                </c:pt>
                <c:pt idx="6">
                  <c:v>1.1399999999999999</c:v>
                </c:pt>
                <c:pt idx="7">
                  <c:v>1.49</c:v>
                </c:pt>
                <c:pt idx="8">
                  <c:v>1.5</c:v>
                </c:pt>
                <c:pt idx="9">
                  <c:v>1.03</c:v>
                </c:pt>
                <c:pt idx="10">
                  <c:v>0.76</c:v>
                </c:pt>
                <c:pt idx="11">
                  <c:v>-0.02</c:v>
                </c:pt>
                <c:pt idx="12">
                  <c:v>-0.46</c:v>
                </c:pt>
                <c:pt idx="13">
                  <c:v>-3.33</c:v>
                </c:pt>
                <c:pt idx="14">
                  <c:v>-3.27</c:v>
                </c:pt>
                <c:pt idx="15">
                  <c:v>0.62</c:v>
                </c:pt>
                <c:pt idx="16">
                  <c:v>-1.1100000000000001</c:v>
                </c:pt>
                <c:pt idx="17">
                  <c:v>-0.63</c:v>
                </c:pt>
                <c:pt idx="18">
                  <c:v>-1.25</c:v>
                </c:pt>
                <c:pt idx="19">
                  <c:v>-2.1</c:v>
                </c:pt>
                <c:pt idx="20">
                  <c:v>-2.92</c:v>
                </c:pt>
                <c:pt idx="21">
                  <c:v>-4.1399999999999997</c:v>
                </c:pt>
                <c:pt idx="22">
                  <c:v>-4.17</c:v>
                </c:pt>
                <c:pt idx="23">
                  <c:v>-4.7300000000000004</c:v>
                </c:pt>
                <c:pt idx="24">
                  <c:v>-4.43</c:v>
                </c:pt>
                <c:pt idx="25">
                  <c:v>-3.92</c:v>
                </c:pt>
                <c:pt idx="26">
                  <c:v>-2.83</c:v>
                </c:pt>
              </c:numCache>
            </c:numRef>
          </c:val>
          <c:extLst>
            <c:ext xmlns:c16="http://schemas.microsoft.com/office/drawing/2014/chart" uri="{C3380CC4-5D6E-409C-BE32-E72D297353CC}">
              <c16:uniqueId val="{00000002-3A93-4E82-87B7-31DB0A65C4CD}"/>
            </c:ext>
          </c:extLst>
        </c:ser>
        <c:ser>
          <c:idx val="1"/>
          <c:order val="4"/>
          <c:tx>
            <c:strRef>
              <c:f>'2.1.7'!$B$1</c:f>
              <c:strCache>
                <c:ptCount val="1"/>
                <c:pt idx="0">
                  <c:v>Обмінний курс гривні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'2.1.7'!$B$4:$B$30</c:f>
              <c:numCache>
                <c:formatCode>0.0</c:formatCode>
                <c:ptCount val="27"/>
              </c:numCache>
            </c:numRef>
          </c:val>
          <c:extLst>
            <c:ext xmlns:c16="http://schemas.microsoft.com/office/drawing/2014/chart" uri="{C3380CC4-5D6E-409C-BE32-E72D297353CC}">
              <c16:uniqueId val="{00000003-3A93-4E82-87B7-31DB0A65C4CD}"/>
            </c:ext>
          </c:extLst>
        </c:ser>
        <c:ser>
          <c:idx val="8"/>
          <c:order val="5"/>
          <c:tx>
            <c:strRef>
              <c:f>'2.1.7'!$F$1</c:f>
              <c:strCache>
                <c:ptCount val="1"/>
                <c:pt idx="0">
                  <c:v>Інше*</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'2.1.7'!$F$4:$F$30</c:f>
              <c:numCache>
                <c:formatCode>0.0</c:formatCode>
                <c:ptCount val="27"/>
                <c:pt idx="0">
                  <c:v>4.91</c:v>
                </c:pt>
                <c:pt idx="1">
                  <c:v>7.43</c:v>
                </c:pt>
                <c:pt idx="2">
                  <c:v>7.7</c:v>
                </c:pt>
                <c:pt idx="3">
                  <c:v>3.08</c:v>
                </c:pt>
                <c:pt idx="4">
                  <c:v>3.59</c:v>
                </c:pt>
                <c:pt idx="5">
                  <c:v>3.39</c:v>
                </c:pt>
                <c:pt idx="6">
                  <c:v>4.33</c:v>
                </c:pt>
                <c:pt idx="7">
                  <c:v>1.07</c:v>
                </c:pt>
                <c:pt idx="8">
                  <c:v>3.09</c:v>
                </c:pt>
                <c:pt idx="9">
                  <c:v>4</c:v>
                </c:pt>
                <c:pt idx="10">
                  <c:v>6.48</c:v>
                </c:pt>
                <c:pt idx="11">
                  <c:v>11.49</c:v>
                </c:pt>
                <c:pt idx="12">
                  <c:v>2.69</c:v>
                </c:pt>
                <c:pt idx="13">
                  <c:v>12.02</c:v>
                </c:pt>
                <c:pt idx="14">
                  <c:v>10.34</c:v>
                </c:pt>
                <c:pt idx="15">
                  <c:v>-2.39</c:v>
                </c:pt>
                <c:pt idx="16">
                  <c:v>5.95</c:v>
                </c:pt>
                <c:pt idx="17">
                  <c:v>6.34</c:v>
                </c:pt>
                <c:pt idx="18">
                  <c:v>8.3800000000000008</c:v>
                </c:pt>
                <c:pt idx="19">
                  <c:v>7.67</c:v>
                </c:pt>
                <c:pt idx="20">
                  <c:v>9.44</c:v>
                </c:pt>
                <c:pt idx="21">
                  <c:v>9.26</c:v>
                </c:pt>
                <c:pt idx="22">
                  <c:v>11.8</c:v>
                </c:pt>
                <c:pt idx="23">
                  <c:v>3.56</c:v>
                </c:pt>
                <c:pt idx="24">
                  <c:v>-2.31</c:v>
                </c:pt>
                <c:pt idx="25">
                  <c:v>0.51</c:v>
                </c:pt>
                <c:pt idx="26">
                  <c:v>6.12</c:v>
                </c:pt>
              </c:numCache>
            </c:numRef>
          </c:val>
          <c:extLst>
            <c:ext xmlns:c16="http://schemas.microsoft.com/office/drawing/2014/chart" uri="{C3380CC4-5D6E-409C-BE32-E72D297353CC}">
              <c16:uniqueId val="{00000004-3A93-4E82-87B7-31DB0A65C4CD}"/>
            </c:ext>
          </c:extLst>
        </c:ser>
        <c:dLbls>
          <c:showLegendKey val="0"/>
          <c:showVal val="0"/>
          <c:showCatName val="0"/>
          <c:showSerName val="0"/>
          <c:showPercent val="0"/>
          <c:showBubbleSize val="0"/>
        </c:dLbls>
        <c:gapWidth val="50"/>
        <c:overlap val="100"/>
        <c:axId val="532007264"/>
        <c:axId val="532007656"/>
      </c:barChart>
      <c:lineChart>
        <c:grouping val="standard"/>
        <c:varyColors val="0"/>
        <c:ser>
          <c:idx val="0"/>
          <c:order val="0"/>
          <c:tx>
            <c:strRef>
              <c:f>'2.1.7'!$G$1</c:f>
              <c:strCache>
                <c:ptCount val="1"/>
                <c:pt idx="0">
                  <c:v>Зміна цін на паливо, %</c:v>
                </c:pt>
              </c:strCache>
            </c:strRef>
          </c:tx>
          <c:spPr>
            <a:ln w="25400" cmpd="sng">
              <a:solidFill>
                <a:schemeClr val="accent1"/>
              </a:solidFill>
              <a:prstDash val="solid"/>
            </a:ln>
            <a:effectLst/>
          </c:spPr>
          <c:marker>
            <c:symbol val="none"/>
          </c:marker>
          <c:cat>
            <c:strRef>
              <c:f>'2.1.7'!$H$4:$H$30</c:f>
              <c:strCache>
                <c:ptCount val="27"/>
                <c:pt idx="0">
                  <c:v>01.18</c:v>
                </c:pt>
                <c:pt idx="6">
                  <c:v>07.18</c:v>
                </c:pt>
                <c:pt idx="12">
                  <c:v>01.19</c:v>
                </c:pt>
                <c:pt idx="18">
                  <c:v>07.19</c:v>
                </c:pt>
                <c:pt idx="23">
                  <c:v>12.19</c:v>
                </c:pt>
                <c:pt idx="26">
                  <c:v>03.20</c:v>
                </c:pt>
              </c:strCache>
            </c:strRef>
          </c:cat>
          <c:val>
            <c:numRef>
              <c:f>'2.1.7'!$G$4:$G$30</c:f>
              <c:numCache>
                <c:formatCode>0.0</c:formatCode>
                <c:ptCount val="27"/>
                <c:pt idx="0">
                  <c:v>21.8</c:v>
                </c:pt>
                <c:pt idx="1">
                  <c:v>21.9</c:v>
                </c:pt>
                <c:pt idx="2">
                  <c:v>18.899999999999999</c:v>
                </c:pt>
                <c:pt idx="3">
                  <c:v>16.7</c:v>
                </c:pt>
                <c:pt idx="4">
                  <c:v>16.5</c:v>
                </c:pt>
                <c:pt idx="5">
                  <c:v>18.100000000000001</c:v>
                </c:pt>
                <c:pt idx="6">
                  <c:v>19</c:v>
                </c:pt>
                <c:pt idx="7">
                  <c:v>19.7</c:v>
                </c:pt>
                <c:pt idx="8">
                  <c:v>22.7</c:v>
                </c:pt>
                <c:pt idx="9">
                  <c:v>24.5</c:v>
                </c:pt>
                <c:pt idx="10">
                  <c:v>19</c:v>
                </c:pt>
                <c:pt idx="11" formatCode="General">
                  <c:v>9.1</c:v>
                </c:pt>
                <c:pt idx="12" formatCode="General">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numCache>
            </c:numRef>
          </c:val>
          <c:smooth val="0"/>
          <c:extLst>
            <c:ext xmlns:c16="http://schemas.microsoft.com/office/drawing/2014/chart" uri="{C3380CC4-5D6E-409C-BE32-E72D297353CC}">
              <c16:uniqueId val="{00000005-3A93-4E82-87B7-31DB0A65C4CD}"/>
            </c:ext>
          </c:extLst>
        </c:ser>
        <c:dLbls>
          <c:showLegendKey val="0"/>
          <c:showVal val="0"/>
          <c:showCatName val="0"/>
          <c:showSerName val="0"/>
          <c:showPercent val="0"/>
          <c:showBubbleSize val="0"/>
        </c:dLbls>
        <c:marker val="1"/>
        <c:smooth val="0"/>
        <c:axId val="532007264"/>
        <c:axId val="532007656"/>
      </c:lineChart>
      <c:catAx>
        <c:axId val="532007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07656"/>
        <c:crosses val="autoZero"/>
        <c:auto val="0"/>
        <c:lblAlgn val="ctr"/>
        <c:lblOffset val="100"/>
        <c:tickLblSkip val="1"/>
        <c:tickMarkSkip val="12"/>
        <c:noMultiLvlLbl val="1"/>
      </c:catAx>
      <c:valAx>
        <c:axId val="532007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7264"/>
        <c:crosses val="autoZero"/>
        <c:crossBetween val="between"/>
        <c:majorUnit val="1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E2B-4D37-9B22-6F940016A4B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E2B-4D37-9B22-6F940016A4B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5E2B-4D37-9B22-6F940016A4B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5E2B-4D37-9B22-6F940016A4B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5E2B-4D37-9B22-6F940016A4BD}"/>
            </c:ext>
          </c:extLst>
        </c:ser>
        <c:dLbls>
          <c:showLegendKey val="0"/>
          <c:showVal val="0"/>
          <c:showCatName val="0"/>
          <c:showSerName val="0"/>
          <c:showPercent val="0"/>
          <c:showBubbleSize val="0"/>
        </c:dLbls>
        <c:gapWidth val="20"/>
        <c:overlap val="100"/>
        <c:axId val="532008440"/>
        <c:axId val="532008832"/>
      </c:barChart>
      <c:catAx>
        <c:axId val="532008440"/>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532008832"/>
        <c:crosses val="autoZero"/>
        <c:auto val="1"/>
        <c:lblAlgn val="ctr"/>
        <c:lblOffset val="100"/>
        <c:tickLblSkip val="1"/>
        <c:tickMarkSkip val="1"/>
        <c:noMultiLvlLbl val="0"/>
      </c:catAx>
      <c:valAx>
        <c:axId val="532008832"/>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532008440"/>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5E-2"/>
          <c:w val="0.96680497925311204"/>
          <c:h val="0.67924537475795499"/>
        </c:manualLayout>
      </c:layout>
      <c:barChart>
        <c:barDir val="col"/>
        <c:grouping val="stacked"/>
        <c:varyColors val="0"/>
        <c:ser>
          <c:idx val="5"/>
          <c:order val="5"/>
          <c:tx>
            <c:strRef>
              <c:f>'2.1.8'!$G$1</c:f>
              <c:strCache>
                <c:ptCount val="1"/>
                <c:pt idx="0">
                  <c:v>Адміністративно регульовані ціни (п.ш.)</c:v>
                </c:pt>
              </c:strCache>
            </c:strRef>
          </c:tx>
          <c:spPr>
            <a:solidFill>
              <a:srgbClr val="46AFE6"/>
            </a:solidFill>
            <a:ln w="25400">
              <a:noFill/>
            </a:ln>
          </c:spPr>
          <c:invertIfNegative val="0"/>
          <c:cat>
            <c:strRef>
              <c:f>'2.1.8'!$H$4:$H$30</c:f>
              <c:strCache>
                <c:ptCount val="27"/>
                <c:pt idx="0">
                  <c:v>01.18</c:v>
                </c:pt>
                <c:pt idx="6">
                  <c:v>07.18</c:v>
                </c:pt>
                <c:pt idx="12">
                  <c:v>01.19</c:v>
                </c:pt>
                <c:pt idx="18">
                  <c:v>07.19</c:v>
                </c:pt>
                <c:pt idx="23">
                  <c:v>12.19</c:v>
                </c:pt>
                <c:pt idx="26">
                  <c:v>03.20</c:v>
                </c:pt>
              </c:strCache>
            </c:strRef>
          </c:cat>
          <c:val>
            <c:numRef>
              <c:f>'2.1.8'!$G$4:$G$30</c:f>
              <c:numCache>
                <c:formatCode>0.0</c:formatCode>
                <c:ptCount val="27"/>
                <c:pt idx="0">
                  <c:v>16.2</c:v>
                </c:pt>
                <c:pt idx="1">
                  <c:v>16.100000000000001</c:v>
                </c:pt>
                <c:pt idx="2">
                  <c:v>13.6</c:v>
                </c:pt>
                <c:pt idx="3">
                  <c:v>13.7</c:v>
                </c:pt>
                <c:pt idx="4">
                  <c:v>13.3</c:v>
                </c:pt>
                <c:pt idx="5">
                  <c:v>13.2</c:v>
                </c:pt>
                <c:pt idx="6">
                  <c:v>13.8</c:v>
                </c:pt>
                <c:pt idx="7">
                  <c:v>13.9</c:v>
                </c:pt>
                <c:pt idx="8">
                  <c:v>13.5</c:v>
                </c:pt>
                <c:pt idx="9">
                  <c:v>14.6</c:v>
                </c:pt>
                <c:pt idx="10">
                  <c:v>17.3</c:v>
                </c:pt>
                <c:pt idx="11">
                  <c:v>18</c:v>
                </c:pt>
                <c:pt idx="12">
                  <c:v>18.7</c:v>
                </c:pt>
                <c:pt idx="13">
                  <c:v>18.7</c:v>
                </c:pt>
                <c:pt idx="14">
                  <c:v>18.7</c:v>
                </c:pt>
                <c:pt idx="15" formatCode="General">
                  <c:v>18.2</c:v>
                </c:pt>
                <c:pt idx="16" formatCode="General">
                  <c:v>17.600000000000001</c:v>
                </c:pt>
                <c:pt idx="17" formatCode="General">
                  <c:v>17</c:v>
                </c:pt>
                <c:pt idx="18" formatCode="General">
                  <c:v>15.5</c:v>
                </c:pt>
                <c:pt idx="19">
                  <c:v>14.8</c:v>
                </c:pt>
                <c:pt idx="20">
                  <c:v>14.1</c:v>
                </c:pt>
                <c:pt idx="21">
                  <c:v>12.2</c:v>
                </c:pt>
                <c:pt idx="22">
                  <c:v>10</c:v>
                </c:pt>
                <c:pt idx="23">
                  <c:v>8.6</c:v>
                </c:pt>
                <c:pt idx="24">
                  <c:v>8</c:v>
                </c:pt>
                <c:pt idx="25">
                  <c:v>6.7</c:v>
                </c:pt>
                <c:pt idx="26">
                  <c:v>5.5</c:v>
                </c:pt>
              </c:numCache>
            </c:numRef>
          </c:val>
          <c:extLst>
            <c:ext xmlns:c16="http://schemas.microsoft.com/office/drawing/2014/chart" uri="{C3380CC4-5D6E-409C-BE32-E72D297353CC}">
              <c16:uniqueId val="{00000000-D431-467D-8A35-53B143305D2B}"/>
            </c:ext>
          </c:extLst>
        </c:ser>
        <c:dLbls>
          <c:showLegendKey val="0"/>
          <c:showVal val="0"/>
          <c:showCatName val="0"/>
          <c:showSerName val="0"/>
          <c:showPercent val="0"/>
          <c:showBubbleSize val="0"/>
        </c:dLbls>
        <c:gapWidth val="50"/>
        <c:overlap val="100"/>
        <c:axId val="532010792"/>
        <c:axId val="532010400"/>
      </c:barChart>
      <c:lineChart>
        <c:grouping val="standard"/>
        <c:varyColors val="0"/>
        <c:ser>
          <c:idx val="3"/>
          <c:order val="0"/>
          <c:tx>
            <c:strRef>
              <c:f>'2.1.8'!$B$1</c:f>
              <c:strCache>
                <c:ptCount val="1"/>
                <c:pt idx="0">
                  <c:v>Алкогольні напої і тютюнові вироби</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1-D431-467D-8A35-53B143305D2B}"/>
              </c:ext>
            </c:extLst>
          </c:dPt>
          <c:dPt>
            <c:idx val="26"/>
            <c:bubble3D val="0"/>
            <c:extLst>
              <c:ext xmlns:c16="http://schemas.microsoft.com/office/drawing/2014/chart" uri="{C3380CC4-5D6E-409C-BE32-E72D297353CC}">
                <c16:uniqueId val="{00000002-D431-467D-8A35-53B143305D2B}"/>
              </c:ext>
            </c:extLst>
          </c:dPt>
          <c:cat>
            <c:strRef>
              <c:f>'2.1.8'!$H$4:$H$30</c:f>
              <c:strCache>
                <c:ptCount val="27"/>
                <c:pt idx="0">
                  <c:v>01.18</c:v>
                </c:pt>
                <c:pt idx="6">
                  <c:v>07.18</c:v>
                </c:pt>
                <c:pt idx="12">
                  <c:v>01.19</c:v>
                </c:pt>
                <c:pt idx="18">
                  <c:v>07.19</c:v>
                </c:pt>
                <c:pt idx="23">
                  <c:v>12.19</c:v>
                </c:pt>
                <c:pt idx="26">
                  <c:v>03.20</c:v>
                </c:pt>
              </c:strCache>
            </c:strRef>
          </c:cat>
          <c:val>
            <c:numRef>
              <c:f>'2.1.8'!$B$4:$B$30</c:f>
              <c:numCache>
                <c:formatCode>0.0</c:formatCode>
                <c:ptCount val="27"/>
                <c:pt idx="0">
                  <c:v>20.6</c:v>
                </c:pt>
                <c:pt idx="1">
                  <c:v>20.2</c:v>
                </c:pt>
                <c:pt idx="2">
                  <c:v>20.2</c:v>
                </c:pt>
                <c:pt idx="3">
                  <c:v>20.5</c:v>
                </c:pt>
                <c:pt idx="4">
                  <c:v>19.399999999999999</c:v>
                </c:pt>
                <c:pt idx="5">
                  <c:v>18.3</c:v>
                </c:pt>
                <c:pt idx="6">
                  <c:v>18.5</c:v>
                </c:pt>
                <c:pt idx="7">
                  <c:v>17.899999999999999</c:v>
                </c:pt>
                <c:pt idx="8">
                  <c:v>15.7</c:v>
                </c:pt>
                <c:pt idx="9">
                  <c:v>16.899999999999999</c:v>
                </c:pt>
                <c:pt idx="10">
                  <c:v>17.399999999999999</c:v>
                </c:pt>
                <c:pt idx="11">
                  <c:v>17.899999999999999</c:v>
                </c:pt>
                <c:pt idx="12">
                  <c:v>18</c:v>
                </c:pt>
                <c:pt idx="13">
                  <c:v>17.8</c:v>
                </c:pt>
                <c:pt idx="14">
                  <c:v>17.3</c:v>
                </c:pt>
                <c:pt idx="15" formatCode="General">
                  <c:v>17</c:v>
                </c:pt>
                <c:pt idx="16" formatCode="General">
                  <c:v>16.399999999999999</c:v>
                </c:pt>
                <c:pt idx="17" formatCode="General">
                  <c:v>15.9</c:v>
                </c:pt>
                <c:pt idx="18" formatCode="General">
                  <c:v>15.2</c:v>
                </c:pt>
                <c:pt idx="19">
                  <c:v>15</c:v>
                </c:pt>
                <c:pt idx="20">
                  <c:v>15.3</c:v>
                </c:pt>
                <c:pt idx="21">
                  <c:v>13.6</c:v>
                </c:pt>
                <c:pt idx="22">
                  <c:v>13.2</c:v>
                </c:pt>
                <c:pt idx="23">
                  <c:v>13</c:v>
                </c:pt>
                <c:pt idx="24">
                  <c:v>12.6</c:v>
                </c:pt>
                <c:pt idx="25">
                  <c:v>12.1</c:v>
                </c:pt>
                <c:pt idx="26">
                  <c:v>12.1</c:v>
                </c:pt>
              </c:numCache>
            </c:numRef>
          </c:val>
          <c:smooth val="0"/>
          <c:extLst>
            <c:ext xmlns:c16="http://schemas.microsoft.com/office/drawing/2014/chart" uri="{C3380CC4-5D6E-409C-BE32-E72D297353CC}">
              <c16:uniqueId val="{00000008-D431-467D-8A35-53B143305D2B}"/>
            </c:ext>
          </c:extLst>
        </c:ser>
        <c:ser>
          <c:idx val="0"/>
          <c:order val="1"/>
          <c:tx>
            <c:strRef>
              <c:f>'2.1.8'!$C$1</c:f>
              <c:strCache>
                <c:ptCount val="1"/>
                <c:pt idx="0">
                  <c:v>Транспортні послуги</c:v>
                </c:pt>
              </c:strCache>
            </c:strRef>
          </c:tx>
          <c:spPr>
            <a:ln w="25400" cmpd="sng">
              <a:solidFill>
                <a:srgbClr val="91C864"/>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'2.1.8'!$C$4:$C$30</c:f>
              <c:numCache>
                <c:formatCode>0.0</c:formatCode>
                <c:ptCount val="27"/>
                <c:pt idx="0">
                  <c:v>20.7</c:v>
                </c:pt>
                <c:pt idx="1">
                  <c:v>19.5</c:v>
                </c:pt>
                <c:pt idx="2">
                  <c:v>18.8</c:v>
                </c:pt>
                <c:pt idx="3">
                  <c:v>18.2</c:v>
                </c:pt>
                <c:pt idx="4">
                  <c:v>18.8</c:v>
                </c:pt>
                <c:pt idx="5">
                  <c:v>19.399999999999999</c:v>
                </c:pt>
                <c:pt idx="6">
                  <c:v>21.2</c:v>
                </c:pt>
                <c:pt idx="7">
                  <c:v>23.2</c:v>
                </c:pt>
                <c:pt idx="8">
                  <c:v>23.6</c:v>
                </c:pt>
                <c:pt idx="9">
                  <c:v>26</c:v>
                </c:pt>
                <c:pt idx="10">
                  <c:v>27.8</c:v>
                </c:pt>
                <c:pt idx="11">
                  <c:v>28.9</c:v>
                </c:pt>
                <c:pt idx="12">
                  <c:v>27.4</c:v>
                </c:pt>
                <c:pt idx="13">
                  <c:v>27</c:v>
                </c:pt>
                <c:pt idx="14">
                  <c:v>27.2</c:v>
                </c:pt>
                <c:pt idx="15" formatCode="General">
                  <c:v>25.2</c:v>
                </c:pt>
                <c:pt idx="16" formatCode="General">
                  <c:v>24.9</c:v>
                </c:pt>
                <c:pt idx="17" formatCode="General">
                  <c:v>24.7</c:v>
                </c:pt>
                <c:pt idx="18" formatCode="General">
                  <c:v>21.3</c:v>
                </c:pt>
                <c:pt idx="19">
                  <c:v>18.3</c:v>
                </c:pt>
                <c:pt idx="20">
                  <c:v>16.7</c:v>
                </c:pt>
                <c:pt idx="21">
                  <c:v>13.2</c:v>
                </c:pt>
                <c:pt idx="22">
                  <c:v>10.1</c:v>
                </c:pt>
                <c:pt idx="23">
                  <c:v>7.7</c:v>
                </c:pt>
                <c:pt idx="24">
                  <c:v>7.5</c:v>
                </c:pt>
                <c:pt idx="25">
                  <c:v>6</c:v>
                </c:pt>
                <c:pt idx="26">
                  <c:v>5.0999999999999996</c:v>
                </c:pt>
              </c:numCache>
            </c:numRef>
          </c:val>
          <c:smooth val="0"/>
          <c:extLst>
            <c:ext xmlns:c16="http://schemas.microsoft.com/office/drawing/2014/chart" uri="{C3380CC4-5D6E-409C-BE32-E72D297353CC}">
              <c16:uniqueId val="{00000009-D431-467D-8A35-53B143305D2B}"/>
            </c:ext>
          </c:extLst>
        </c:ser>
        <c:ser>
          <c:idx val="2"/>
          <c:order val="2"/>
          <c:tx>
            <c:strRef>
              <c:f>'2.1.8'!$D$1</c:f>
              <c:strCache>
                <c:ptCount val="1"/>
                <c:pt idx="0">
                  <c:v>Природний газ</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A-D431-467D-8A35-53B143305D2B}"/>
              </c:ext>
            </c:extLst>
          </c:dPt>
          <c:dPt>
            <c:idx val="25"/>
            <c:bubble3D val="0"/>
            <c:extLst>
              <c:ext xmlns:c16="http://schemas.microsoft.com/office/drawing/2014/chart" uri="{C3380CC4-5D6E-409C-BE32-E72D297353CC}">
                <c16:uniqueId val="{0000000B-D431-467D-8A35-53B143305D2B}"/>
              </c:ext>
            </c:extLst>
          </c:dPt>
          <c:dPt>
            <c:idx val="26"/>
            <c:bubble3D val="0"/>
            <c:extLst>
              <c:ext xmlns:c16="http://schemas.microsoft.com/office/drawing/2014/chart" uri="{C3380CC4-5D6E-409C-BE32-E72D297353CC}">
                <c16:uniqueId val="{0000000C-D431-467D-8A35-53B143305D2B}"/>
              </c:ext>
            </c:extLst>
          </c:dPt>
          <c:cat>
            <c:strRef>
              <c:f>'2.1.8'!$H$4:$H$30</c:f>
              <c:strCache>
                <c:ptCount val="27"/>
                <c:pt idx="0">
                  <c:v>01.18</c:v>
                </c:pt>
                <c:pt idx="6">
                  <c:v>07.18</c:v>
                </c:pt>
                <c:pt idx="12">
                  <c:v>01.19</c:v>
                </c:pt>
                <c:pt idx="18">
                  <c:v>07.19</c:v>
                </c:pt>
                <c:pt idx="23">
                  <c:v>12.19</c:v>
                </c:pt>
                <c:pt idx="26">
                  <c:v>03.20</c:v>
                </c:pt>
              </c:strCache>
            </c:strRef>
          </c:cat>
          <c:val>
            <c:numRef>
              <c:f>'2.1.8'!$D$4:$D$30</c:f>
              <c:numCache>
                <c:formatCode>0.0</c:formatCode>
                <c:ptCount val="27"/>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numCache>
            </c:numRef>
          </c:val>
          <c:smooth val="0"/>
          <c:extLst>
            <c:ext xmlns:c16="http://schemas.microsoft.com/office/drawing/2014/chart" uri="{C3380CC4-5D6E-409C-BE32-E72D297353CC}">
              <c16:uniqueId val="{00000012-D431-467D-8A35-53B143305D2B}"/>
            </c:ext>
          </c:extLst>
        </c:ser>
        <c:ser>
          <c:idx val="4"/>
          <c:order val="3"/>
          <c:tx>
            <c:strRef>
              <c:f>'2.1.8'!$E$1</c:f>
              <c:strCache>
                <c:ptCount val="1"/>
                <c:pt idx="0">
                  <c:v>Гаряча вода, опалення</c:v>
                </c:pt>
              </c:strCache>
            </c:strRef>
          </c:tx>
          <c:spPr>
            <a:ln w="25400" cmpd="sng">
              <a:solidFill>
                <a:srgbClr val="DC4B64"/>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'2.1.8'!$E$4:$E$30</c:f>
              <c:numCache>
                <c:formatCode>0.0</c:formatCode>
                <c:ptCount val="27"/>
                <c:pt idx="0">
                  <c:v>3.4</c:v>
                </c:pt>
                <c:pt idx="1">
                  <c:v>3.4</c:v>
                </c:pt>
                <c:pt idx="2">
                  <c:v>3.4</c:v>
                </c:pt>
                <c:pt idx="3">
                  <c:v>3.5</c:v>
                </c:pt>
                <c:pt idx="4">
                  <c:v>3.2</c:v>
                </c:pt>
                <c:pt idx="5">
                  <c:v>3.2</c:v>
                </c:pt>
                <c:pt idx="6">
                  <c:v>3.2</c:v>
                </c:pt>
                <c:pt idx="7">
                  <c:v>3.5</c:v>
                </c:pt>
                <c:pt idx="8">
                  <c:v>3.6</c:v>
                </c:pt>
                <c:pt idx="9">
                  <c:v>3.8</c:v>
                </c:pt>
                <c:pt idx="10">
                  <c:v>3.8</c:v>
                </c:pt>
                <c:pt idx="11">
                  <c:v>5.2</c:v>
                </c:pt>
                <c:pt idx="12">
                  <c:v>16.600000000000001</c:v>
                </c:pt>
                <c:pt idx="13">
                  <c:v>18.3</c:v>
                </c:pt>
                <c:pt idx="14">
                  <c:v>19.100000000000001</c:v>
                </c:pt>
                <c:pt idx="15" formatCode="General">
                  <c:v>19.2</c:v>
                </c:pt>
                <c:pt idx="16" formatCode="General">
                  <c:v>19.600000000000001</c:v>
                </c:pt>
                <c:pt idx="17" formatCode="General">
                  <c:v>19.600000000000001</c:v>
                </c:pt>
                <c:pt idx="18" formatCode="General">
                  <c:v>19.600000000000001</c:v>
                </c:pt>
                <c:pt idx="19">
                  <c:v>19.2</c:v>
                </c:pt>
                <c:pt idx="20">
                  <c:v>19.100000000000001</c:v>
                </c:pt>
                <c:pt idx="21">
                  <c:v>19</c:v>
                </c:pt>
                <c:pt idx="22">
                  <c:v>16.8</c:v>
                </c:pt>
                <c:pt idx="23">
                  <c:v>14.4</c:v>
                </c:pt>
                <c:pt idx="24">
                  <c:v>0.5</c:v>
                </c:pt>
                <c:pt idx="25">
                  <c:v>-2.4</c:v>
                </c:pt>
                <c:pt idx="26">
                  <c:v>-8.1</c:v>
                </c:pt>
              </c:numCache>
            </c:numRef>
          </c:val>
          <c:smooth val="0"/>
          <c:extLst>
            <c:ext xmlns:c16="http://schemas.microsoft.com/office/drawing/2014/chart" uri="{C3380CC4-5D6E-409C-BE32-E72D297353CC}">
              <c16:uniqueId val="{00000013-D431-467D-8A35-53B143305D2B}"/>
            </c:ext>
          </c:extLst>
        </c:ser>
        <c:ser>
          <c:idx val="1"/>
          <c:order val="4"/>
          <c:tx>
            <c:strRef>
              <c:f>'2.1.8'!$F$1</c:f>
              <c:strCache>
                <c:ptCount val="1"/>
                <c:pt idx="0">
                  <c:v>Водопостачання </c:v>
                </c:pt>
              </c:strCache>
            </c:strRef>
          </c:tx>
          <c:spPr>
            <a:ln w="25400" cmpd="sng">
              <a:solidFill>
                <a:srgbClr val="005591"/>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'2.1.8'!$F$4:$F$30</c:f>
              <c:numCache>
                <c:formatCode>0.0</c:formatCode>
                <c:ptCount val="27"/>
                <c:pt idx="0">
                  <c:v>20.6</c:v>
                </c:pt>
                <c:pt idx="1">
                  <c:v>22.8</c:v>
                </c:pt>
                <c:pt idx="2">
                  <c:v>23.4</c:v>
                </c:pt>
                <c:pt idx="3">
                  <c:v>21.4</c:v>
                </c:pt>
                <c:pt idx="4">
                  <c:v>14.9</c:v>
                </c:pt>
                <c:pt idx="5">
                  <c:v>12.1</c:v>
                </c:pt>
                <c:pt idx="6">
                  <c:v>13.3</c:v>
                </c:pt>
                <c:pt idx="7">
                  <c:v>12.3</c:v>
                </c:pt>
                <c:pt idx="8">
                  <c:v>12.7</c:v>
                </c:pt>
                <c:pt idx="9">
                  <c:v>15.7</c:v>
                </c:pt>
                <c:pt idx="10">
                  <c:v>17.8</c:v>
                </c:pt>
                <c:pt idx="11">
                  <c:v>19.899999999999999</c:v>
                </c:pt>
                <c:pt idx="12">
                  <c:v>21.1</c:v>
                </c:pt>
                <c:pt idx="13">
                  <c:v>20.8</c:v>
                </c:pt>
                <c:pt idx="14">
                  <c:v>22.2</c:v>
                </c:pt>
                <c:pt idx="15" formatCode="General">
                  <c:v>21.5</c:v>
                </c:pt>
                <c:pt idx="16" formatCode="General">
                  <c:v>19.8</c:v>
                </c:pt>
                <c:pt idx="17" formatCode="General">
                  <c:v>21.1</c:v>
                </c:pt>
                <c:pt idx="18" formatCode="General">
                  <c:v>19.5</c:v>
                </c:pt>
                <c:pt idx="19">
                  <c:v>18.600000000000001</c:v>
                </c:pt>
                <c:pt idx="20">
                  <c:v>17.899999999999999</c:v>
                </c:pt>
                <c:pt idx="21">
                  <c:v>14.7</c:v>
                </c:pt>
                <c:pt idx="22">
                  <c:v>13</c:v>
                </c:pt>
                <c:pt idx="23">
                  <c:v>12.7</c:v>
                </c:pt>
                <c:pt idx="24">
                  <c:v>11.1</c:v>
                </c:pt>
                <c:pt idx="25">
                  <c:v>25.8</c:v>
                </c:pt>
                <c:pt idx="26">
                  <c:v>26.2</c:v>
                </c:pt>
              </c:numCache>
            </c:numRef>
          </c:val>
          <c:smooth val="0"/>
          <c:extLst>
            <c:ext xmlns:c16="http://schemas.microsoft.com/office/drawing/2014/chart" uri="{C3380CC4-5D6E-409C-BE32-E72D297353CC}">
              <c16:uniqueId val="{00000014-D431-467D-8A35-53B143305D2B}"/>
            </c:ext>
          </c:extLst>
        </c:ser>
        <c:dLbls>
          <c:showLegendKey val="0"/>
          <c:showVal val="0"/>
          <c:showCatName val="0"/>
          <c:showSerName val="0"/>
          <c:showPercent val="0"/>
          <c:showBubbleSize val="0"/>
        </c:dLbls>
        <c:marker val="1"/>
        <c:smooth val="0"/>
        <c:axId val="532009616"/>
        <c:axId val="532010008"/>
      </c:lineChart>
      <c:dateAx>
        <c:axId val="532009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10008"/>
        <c:crosses val="autoZero"/>
        <c:auto val="0"/>
        <c:lblOffset val="100"/>
        <c:baseTimeUnit val="months"/>
        <c:majorUnit val="1"/>
        <c:majorTimeUnit val="months"/>
        <c:minorUnit val="12"/>
        <c:minorTimeUnit val="months"/>
      </c:dateAx>
      <c:valAx>
        <c:axId val="532010008"/>
        <c:scaling>
          <c:orientation val="minMax"/>
          <c:max val="40"/>
          <c:min val="-4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9616"/>
        <c:crosses val="autoZero"/>
        <c:crossBetween val="between"/>
        <c:majorUnit val="20"/>
      </c:valAx>
      <c:valAx>
        <c:axId val="532010400"/>
        <c:scaling>
          <c:orientation val="minMax"/>
        </c:scaling>
        <c:delete val="0"/>
        <c:axPos val="r"/>
        <c:numFmt formatCode="0.0"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532010792"/>
        <c:crosses val="max"/>
        <c:crossBetween val="between"/>
        <c:majorUnit val="5"/>
      </c:valAx>
      <c:catAx>
        <c:axId val="532010792"/>
        <c:scaling>
          <c:orientation val="minMax"/>
        </c:scaling>
        <c:delete val="1"/>
        <c:axPos val="b"/>
        <c:numFmt formatCode="General" sourceLinked="1"/>
        <c:majorTickMark val="out"/>
        <c:minorTickMark val="none"/>
        <c:tickLblPos val="nextTo"/>
        <c:crossAx val="5320104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lineChart>
        <c:grouping val="standard"/>
        <c:varyColors val="0"/>
        <c:ser>
          <c:idx val="0"/>
          <c:order val="0"/>
          <c:tx>
            <c:strRef>
              <c:f>'2.1.9'!$B$1</c:f>
              <c:strCache>
                <c:ptCount val="1"/>
                <c:pt idx="0">
                  <c:v>Дефлятор ВВП*</c:v>
                </c:pt>
              </c:strCache>
            </c:strRef>
          </c:tx>
          <c:spPr>
            <a:ln w="25400" cmpd="sng">
              <a:solidFill>
                <a:srgbClr val="057D46"/>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'2.1.9'!$B$4:$B$20</c:f>
              <c:numCache>
                <c:formatCode>General</c:formatCode>
                <c:ptCount val="17"/>
                <c:pt idx="0">
                  <c:v>20.9</c:v>
                </c:pt>
                <c:pt idx="1">
                  <c:v>15.3</c:v>
                </c:pt>
                <c:pt idx="2">
                  <c:v>15.3</c:v>
                </c:pt>
                <c:pt idx="3">
                  <c:v>17.399999999999999</c:v>
                </c:pt>
                <c:pt idx="4">
                  <c:v>26.6</c:v>
                </c:pt>
                <c:pt idx="5">
                  <c:v>20.9</c:v>
                </c:pt>
                <c:pt idx="6">
                  <c:v>21.5</c:v>
                </c:pt>
                <c:pt idx="7">
                  <c:v>20.8</c:v>
                </c:pt>
                <c:pt idx="8">
                  <c:v>15.1</c:v>
                </c:pt>
                <c:pt idx="9">
                  <c:v>17.399999999999999</c:v>
                </c:pt>
                <c:pt idx="10">
                  <c:v>16</c:v>
                </c:pt>
                <c:pt idx="11">
                  <c:v>13.5</c:v>
                </c:pt>
                <c:pt idx="12">
                  <c:v>11.7</c:v>
                </c:pt>
                <c:pt idx="13">
                  <c:v>9.4</c:v>
                </c:pt>
                <c:pt idx="14">
                  <c:v>6.8</c:v>
                </c:pt>
                <c:pt idx="15">
                  <c:v>4.7</c:v>
                </c:pt>
                <c:pt idx="16">
                  <c:v>3.5</c:v>
                </c:pt>
              </c:numCache>
            </c:numRef>
          </c:val>
          <c:smooth val="0"/>
          <c:extLst>
            <c:ext xmlns:c16="http://schemas.microsoft.com/office/drawing/2014/chart" uri="{C3380CC4-5D6E-409C-BE32-E72D297353CC}">
              <c16:uniqueId val="{00000000-9FD9-4288-864C-195DB81F841B}"/>
            </c:ext>
          </c:extLst>
        </c:ser>
        <c:ser>
          <c:idx val="1"/>
          <c:order val="1"/>
          <c:tx>
            <c:strRef>
              <c:f>'2.1.9'!$C$1</c:f>
              <c:strCache>
                <c:ptCount val="1"/>
                <c:pt idx="0">
                  <c:v>Промисловість</c:v>
                </c:pt>
              </c:strCache>
            </c:strRef>
          </c:tx>
          <c:spPr>
            <a:ln w="25400" cmpd="sng">
              <a:solidFill>
                <a:srgbClr val="91C864"/>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'2.1.9'!$C$4:$C$20</c:f>
              <c:numCache>
                <c:formatCode>General</c:formatCode>
                <c:ptCount val="17"/>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numCache>
            </c:numRef>
          </c:val>
          <c:smooth val="0"/>
          <c:extLst>
            <c:ext xmlns:c16="http://schemas.microsoft.com/office/drawing/2014/chart" uri="{C3380CC4-5D6E-409C-BE32-E72D297353CC}">
              <c16:uniqueId val="{00000001-9FD9-4288-864C-195DB81F841B}"/>
            </c:ext>
          </c:extLst>
        </c:ser>
        <c:ser>
          <c:idx val="2"/>
          <c:order val="2"/>
          <c:tx>
            <c:strRef>
              <c:f>'2.1.9'!$E$1</c:f>
              <c:strCache>
                <c:ptCount val="1"/>
                <c:pt idx="0">
                  <c:v>Будівельно-монтажні роботи**</c:v>
                </c:pt>
              </c:strCache>
            </c:strRef>
          </c:tx>
          <c:spPr>
            <a:ln w="25400" cmpd="sng">
              <a:solidFill>
                <a:srgbClr val="7D0532"/>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'2.1.9'!$E$4:$E$20</c:f>
              <c:numCache>
                <c:formatCode>General</c:formatCode>
                <c:ptCount val="17"/>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4.9000000000000004</c:v>
                </c:pt>
                <c:pt idx="15">
                  <c:v>1.1000000000000001</c:v>
                </c:pt>
                <c:pt idx="16">
                  <c:v>1.7</c:v>
                </c:pt>
              </c:numCache>
            </c:numRef>
          </c:val>
          <c:smooth val="0"/>
          <c:extLst>
            <c:ext xmlns:c16="http://schemas.microsoft.com/office/drawing/2014/chart" uri="{C3380CC4-5D6E-409C-BE32-E72D297353CC}">
              <c16:uniqueId val="{00000002-9FD9-4288-864C-195DB81F841B}"/>
            </c:ext>
          </c:extLst>
        </c:ser>
        <c:ser>
          <c:idx val="3"/>
          <c:order val="3"/>
          <c:tx>
            <c:strRef>
              <c:f>'2.1.9'!$F$1</c:f>
              <c:strCache>
                <c:ptCount val="1"/>
                <c:pt idx="0">
                  <c:v>Сільське господарство</c:v>
                </c:pt>
              </c:strCache>
            </c:strRef>
          </c:tx>
          <c:spPr>
            <a:ln w="25400" cmpd="sng">
              <a:solidFill>
                <a:srgbClr val="DC4B64"/>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'2.1.9'!$F$4:$F$20</c:f>
              <c:numCache>
                <c:formatCode>General</c:formatCode>
                <c:ptCount val="17"/>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numCache>
            </c:numRef>
          </c:val>
          <c:smooth val="0"/>
          <c:extLst>
            <c:ext xmlns:c16="http://schemas.microsoft.com/office/drawing/2014/chart" uri="{C3380CC4-5D6E-409C-BE32-E72D297353CC}">
              <c16:uniqueId val="{00000003-9FD9-4288-864C-195DB81F841B}"/>
            </c:ext>
          </c:extLst>
        </c:ser>
        <c:ser>
          <c:idx val="4"/>
          <c:order val="4"/>
          <c:tx>
            <c:strRef>
              <c:f>'2.1.9'!$D$1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'2.1.9'!$D$4:$D$20</c:f>
              <c:numCache>
                <c:formatCode>General</c:formatCode>
                <c:ptCount val="17"/>
                <c:pt idx="8">
                  <c:v>11.7</c:v>
                </c:pt>
                <c:pt idx="9">
                  <c:v>9.1</c:v>
                </c:pt>
                <c:pt idx="10">
                  <c:v>12.8</c:v>
                </c:pt>
                <c:pt idx="11">
                  <c:v>7.5</c:v>
                </c:pt>
                <c:pt idx="12">
                  <c:v>-0.3</c:v>
                </c:pt>
                <c:pt idx="13">
                  <c:v>2.9</c:v>
                </c:pt>
                <c:pt idx="14">
                  <c:v>-0.9</c:v>
                </c:pt>
                <c:pt idx="15">
                  <c:v>-13.4</c:v>
                </c:pt>
                <c:pt idx="16">
                  <c:v>-7.3</c:v>
                </c:pt>
              </c:numCache>
            </c:numRef>
          </c:val>
          <c:smooth val="0"/>
          <c:extLst>
            <c:ext xmlns:c16="http://schemas.microsoft.com/office/drawing/2014/chart" uri="{C3380CC4-5D6E-409C-BE32-E72D297353CC}">
              <c16:uniqueId val="{00000004-9FD9-4288-864C-195DB81F841B}"/>
            </c:ext>
          </c:extLst>
        </c:ser>
        <c:dLbls>
          <c:showLegendKey val="0"/>
          <c:showVal val="0"/>
          <c:showCatName val="0"/>
          <c:showSerName val="0"/>
          <c:showPercent val="0"/>
          <c:showBubbleSize val="0"/>
        </c:dLbls>
        <c:smooth val="0"/>
        <c:axId val="532011576"/>
        <c:axId val="532011968"/>
      </c:lineChart>
      <c:catAx>
        <c:axId val="532011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11968"/>
        <c:crosses val="autoZero"/>
        <c:auto val="1"/>
        <c:lblAlgn val="ctr"/>
        <c:lblOffset val="100"/>
        <c:tickLblSkip val="2"/>
        <c:tickMarkSkip val="4"/>
        <c:noMultiLvlLbl val="0"/>
      </c:catAx>
      <c:valAx>
        <c:axId val="532011968"/>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1157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9.2689662404852005E-2"/>
          <c:y val="4.9302593162311836E-2"/>
          <c:w val="0.80388439791307997"/>
          <c:h val="0.65990051644755954"/>
        </c:manualLayout>
      </c:layout>
      <c:areaChart>
        <c:grouping val="stacked"/>
        <c:varyColors val="0"/>
        <c:ser>
          <c:idx val="2"/>
          <c:order val="2"/>
          <c:tx>
            <c:strRef>
              <c:f>'В.1.1'!$D$1</c:f>
              <c:strCache>
                <c:ptCount val="1"/>
              </c:strCache>
            </c:strRef>
          </c:tx>
          <c:spPr>
            <a:noFill/>
            <a:effectLst/>
          </c:spPr>
          <c:val>
            <c:numRef>
              <c:f>'В.1.1'!$D$4:$D$51</c:f>
              <c:numCache>
                <c:formatCode>0.0</c:formatCode>
                <c:ptCount val="48"/>
                <c:pt idx="0">
                  <c:v>-9.7000000000000003E-2</c:v>
                </c:pt>
                <c:pt idx="1">
                  <c:v>-2.9529999999999998</c:v>
                </c:pt>
                <c:pt idx="2">
                  <c:v>-2.95</c:v>
                </c:pt>
                <c:pt idx="3">
                  <c:v>-2.1850000000000001</c:v>
                </c:pt>
                <c:pt idx="4">
                  <c:v>-2.0259999999999998</c:v>
                </c:pt>
                <c:pt idx="5">
                  <c:v>-2.8919999999999999</c:v>
                </c:pt>
                <c:pt idx="6">
                  <c:v>-3.1080000000000001</c:v>
                </c:pt>
                <c:pt idx="7">
                  <c:v>-3.2250000000000001</c:v>
                </c:pt>
                <c:pt idx="8">
                  <c:v>-1.9019999999999999</c:v>
                </c:pt>
                <c:pt idx="9">
                  <c:v>-0.44400000000000001</c:v>
                </c:pt>
                <c:pt idx="10">
                  <c:v>-1.2929999999999999</c:v>
                </c:pt>
                <c:pt idx="11">
                  <c:v>-0.67700000000000005</c:v>
                </c:pt>
                <c:pt idx="12">
                  <c:v>-0.34399999999999997</c:v>
                </c:pt>
                <c:pt idx="13">
                  <c:v>-0.76500000000000001</c:v>
                </c:pt>
                <c:pt idx="14">
                  <c:v>-1.1160000000000001</c:v>
                </c:pt>
                <c:pt idx="15">
                  <c:v>-1.028</c:v>
                </c:pt>
                <c:pt idx="16">
                  <c:v>0.08</c:v>
                </c:pt>
                <c:pt idx="17">
                  <c:v>1.06</c:v>
                </c:pt>
                <c:pt idx="18">
                  <c:v>-1.9279999999999999</c:v>
                </c:pt>
                <c:pt idx="19">
                  <c:v>-2.85</c:v>
                </c:pt>
                <c:pt idx="20">
                  <c:v>-0.25</c:v>
                </c:pt>
                <c:pt idx="21">
                  <c:v>-1.1499999999999999</c:v>
                </c:pt>
                <c:pt idx="22">
                  <c:v>-1.3360000000000001</c:v>
                </c:pt>
                <c:pt idx="23">
                  <c:v>-0.75</c:v>
                </c:pt>
                <c:pt idx="24">
                  <c:v>-0.20699999999999999</c:v>
                </c:pt>
                <c:pt idx="25">
                  <c:v>-1.2909999999999999</c:v>
                </c:pt>
                <c:pt idx="26">
                  <c:v>-1.1259999999999999</c:v>
                </c:pt>
                <c:pt idx="27">
                  <c:v>-1.17</c:v>
                </c:pt>
                <c:pt idx="28">
                  <c:v>-2.976</c:v>
                </c:pt>
                <c:pt idx="29">
                  <c:v>-2.7450000000000001</c:v>
                </c:pt>
                <c:pt idx="30">
                  <c:v>-4.1079999999999997</c:v>
                </c:pt>
                <c:pt idx="31">
                  <c:v>-2.8679999999999999</c:v>
                </c:pt>
                <c:pt idx="32">
                  <c:v>-0.626</c:v>
                </c:pt>
                <c:pt idx="33">
                  <c:v>-0.82499999999999996</c:v>
                </c:pt>
                <c:pt idx="34">
                  <c:v>-0.90200000000000002</c:v>
                </c:pt>
                <c:pt idx="35">
                  <c:v>-0.45100000000000001</c:v>
                </c:pt>
                <c:pt idx="36">
                  <c:v>-0.14199999999999999</c:v>
                </c:pt>
                <c:pt idx="37">
                  <c:v>-1.357</c:v>
                </c:pt>
                <c:pt idx="38">
                  <c:v>-1.837</c:v>
                </c:pt>
                <c:pt idx="39">
                  <c:v>-0.83199999999999996</c:v>
                </c:pt>
                <c:pt idx="40">
                  <c:v>-1.2310000000000001</c:v>
                </c:pt>
                <c:pt idx="41">
                  <c:v>-3.351</c:v>
                </c:pt>
                <c:pt idx="42">
                  <c:v>-2.903</c:v>
                </c:pt>
                <c:pt idx="43">
                  <c:v>-2.5819999999999999</c:v>
                </c:pt>
                <c:pt idx="44">
                  <c:v>-1.9319999999999999</c:v>
                </c:pt>
                <c:pt idx="45">
                  <c:v>-1.35</c:v>
                </c:pt>
                <c:pt idx="46">
                  <c:v>-2.4380000000000002</c:v>
                </c:pt>
                <c:pt idx="47">
                  <c:v>-2.2610000000000001</c:v>
                </c:pt>
              </c:numCache>
            </c:numRef>
          </c:val>
          <c:extLst>
            <c:ext xmlns:c16="http://schemas.microsoft.com/office/drawing/2014/chart" uri="{C3380CC4-5D6E-409C-BE32-E72D297353CC}">
              <c16:uniqueId val="{00000000-B026-46E6-9A6B-45D51691AD2D}"/>
            </c:ext>
          </c:extLst>
        </c:ser>
        <c:ser>
          <c:idx val="3"/>
          <c:order val="3"/>
          <c:tx>
            <c:strRef>
              <c:f>'В.1.1'!$E$1</c:f>
              <c:strCache>
                <c:ptCount val="1"/>
                <c:pt idx="0">
                  <c:v>2 стандартних відхилення</c:v>
                </c:pt>
              </c:strCache>
            </c:strRef>
          </c:tx>
          <c:spPr>
            <a:solidFill>
              <a:schemeClr val="bg2">
                <a:alpha val="50000"/>
              </a:schemeClr>
            </a:solidFill>
            <a:effectLst/>
          </c:spPr>
          <c:val>
            <c:numRef>
              <c:f>'В.1.1'!$E$4:$E$51</c:f>
              <c:numCache>
                <c:formatCode>0.0</c:formatCode>
                <c:ptCount val="48"/>
                <c:pt idx="0">
                  <c:v>1.125</c:v>
                </c:pt>
                <c:pt idx="1">
                  <c:v>1.125</c:v>
                </c:pt>
                <c:pt idx="2">
                  <c:v>1.125</c:v>
                </c:pt>
                <c:pt idx="3">
                  <c:v>1.125</c:v>
                </c:pt>
                <c:pt idx="4">
                  <c:v>1.125</c:v>
                </c:pt>
                <c:pt idx="5">
                  <c:v>1.125</c:v>
                </c:pt>
                <c:pt idx="6">
                  <c:v>1.125</c:v>
                </c:pt>
                <c:pt idx="7">
                  <c:v>1.125</c:v>
                </c:pt>
                <c:pt idx="8">
                  <c:v>1.125</c:v>
                </c:pt>
                <c:pt idx="9">
                  <c:v>1.125</c:v>
                </c:pt>
                <c:pt idx="10">
                  <c:v>1.125</c:v>
                </c:pt>
                <c:pt idx="11">
                  <c:v>1.125</c:v>
                </c:pt>
                <c:pt idx="12">
                  <c:v>1.125</c:v>
                </c:pt>
                <c:pt idx="13">
                  <c:v>1.125</c:v>
                </c:pt>
                <c:pt idx="14">
                  <c:v>1.125</c:v>
                </c:pt>
                <c:pt idx="15">
                  <c:v>1.125</c:v>
                </c:pt>
                <c:pt idx="16">
                  <c:v>1.125</c:v>
                </c:pt>
                <c:pt idx="17">
                  <c:v>1.125</c:v>
                </c:pt>
                <c:pt idx="18">
                  <c:v>1.125</c:v>
                </c:pt>
                <c:pt idx="19">
                  <c:v>1.125</c:v>
                </c:pt>
                <c:pt idx="20">
                  <c:v>1.125</c:v>
                </c:pt>
                <c:pt idx="21">
                  <c:v>1.125</c:v>
                </c:pt>
                <c:pt idx="22">
                  <c:v>1.125</c:v>
                </c:pt>
                <c:pt idx="23">
                  <c:v>1.125</c:v>
                </c:pt>
                <c:pt idx="24">
                  <c:v>1.125</c:v>
                </c:pt>
                <c:pt idx="25">
                  <c:v>1.125</c:v>
                </c:pt>
                <c:pt idx="26">
                  <c:v>1.125</c:v>
                </c:pt>
                <c:pt idx="27">
                  <c:v>1.125</c:v>
                </c:pt>
                <c:pt idx="28">
                  <c:v>1.125</c:v>
                </c:pt>
                <c:pt idx="29">
                  <c:v>1.125</c:v>
                </c:pt>
                <c:pt idx="30">
                  <c:v>1.125</c:v>
                </c:pt>
                <c:pt idx="31">
                  <c:v>1.125</c:v>
                </c:pt>
                <c:pt idx="32">
                  <c:v>1.125</c:v>
                </c:pt>
                <c:pt idx="33">
                  <c:v>1.125</c:v>
                </c:pt>
                <c:pt idx="34">
                  <c:v>1.125</c:v>
                </c:pt>
                <c:pt idx="35">
                  <c:v>1.125</c:v>
                </c:pt>
                <c:pt idx="36">
                  <c:v>1.125</c:v>
                </c:pt>
                <c:pt idx="37">
                  <c:v>1.125</c:v>
                </c:pt>
                <c:pt idx="38">
                  <c:v>1.125</c:v>
                </c:pt>
                <c:pt idx="39">
                  <c:v>1.125</c:v>
                </c:pt>
                <c:pt idx="40">
                  <c:v>1.125</c:v>
                </c:pt>
                <c:pt idx="41">
                  <c:v>1.125</c:v>
                </c:pt>
                <c:pt idx="42">
                  <c:v>1.125</c:v>
                </c:pt>
                <c:pt idx="43">
                  <c:v>1.125</c:v>
                </c:pt>
                <c:pt idx="44">
                  <c:v>1.125</c:v>
                </c:pt>
                <c:pt idx="45">
                  <c:v>1.125</c:v>
                </c:pt>
                <c:pt idx="46">
                  <c:v>1.125</c:v>
                </c:pt>
                <c:pt idx="47">
                  <c:v>1.125</c:v>
                </c:pt>
              </c:numCache>
            </c:numRef>
          </c:val>
          <c:extLst>
            <c:ext xmlns:c16="http://schemas.microsoft.com/office/drawing/2014/chart" uri="{C3380CC4-5D6E-409C-BE32-E72D297353CC}">
              <c16:uniqueId val="{00000001-B026-46E6-9A6B-45D51691AD2D}"/>
            </c:ext>
          </c:extLst>
        </c:ser>
        <c:ser>
          <c:idx val="4"/>
          <c:order val="4"/>
          <c:tx>
            <c:strRef>
              <c:f>'В.1.1'!$F$1</c:f>
              <c:strCache>
                <c:ptCount val="1"/>
                <c:pt idx="0">
                  <c:v>1 стандартне відхилення</c:v>
                </c:pt>
              </c:strCache>
            </c:strRef>
          </c:tx>
          <c:spPr>
            <a:solidFill>
              <a:schemeClr val="bg2"/>
            </a:solidFill>
            <a:effectLst/>
          </c:spPr>
          <c:val>
            <c:numRef>
              <c:f>'В.1.1'!$F$4:$F$51</c:f>
              <c:numCache>
                <c:formatCode>0.0</c:formatCode>
                <c:ptCount val="48"/>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numCache>
            </c:numRef>
          </c:val>
          <c:extLst>
            <c:ext xmlns:c16="http://schemas.microsoft.com/office/drawing/2014/chart" uri="{C3380CC4-5D6E-409C-BE32-E72D297353CC}">
              <c16:uniqueId val="{00000002-B026-46E6-9A6B-45D51691AD2D}"/>
            </c:ext>
          </c:extLst>
        </c:ser>
        <c:ser>
          <c:idx val="5"/>
          <c:order val="5"/>
          <c:tx>
            <c:strRef>
              <c:f>'В.1.1'!$G$1</c:f>
              <c:strCache>
                <c:ptCount val="1"/>
              </c:strCache>
            </c:strRef>
          </c:tx>
          <c:spPr>
            <a:solidFill>
              <a:schemeClr val="bg2">
                <a:alpha val="50000"/>
              </a:schemeClr>
            </a:solidFill>
            <a:effectLst/>
          </c:spPr>
          <c:val>
            <c:numRef>
              <c:f>'В.1.1'!$E$4:$E$51</c:f>
              <c:numCache>
                <c:formatCode>0.0</c:formatCode>
                <c:ptCount val="48"/>
                <c:pt idx="0">
                  <c:v>1.125</c:v>
                </c:pt>
                <c:pt idx="1">
                  <c:v>1.125</c:v>
                </c:pt>
                <c:pt idx="2">
                  <c:v>1.125</c:v>
                </c:pt>
                <c:pt idx="3">
                  <c:v>1.125</c:v>
                </c:pt>
                <c:pt idx="4">
                  <c:v>1.125</c:v>
                </c:pt>
                <c:pt idx="5">
                  <c:v>1.125</c:v>
                </c:pt>
                <c:pt idx="6">
                  <c:v>1.125</c:v>
                </c:pt>
                <c:pt idx="7">
                  <c:v>1.125</c:v>
                </c:pt>
                <c:pt idx="8">
                  <c:v>1.125</c:v>
                </c:pt>
                <c:pt idx="9">
                  <c:v>1.125</c:v>
                </c:pt>
                <c:pt idx="10">
                  <c:v>1.125</c:v>
                </c:pt>
                <c:pt idx="11">
                  <c:v>1.125</c:v>
                </c:pt>
                <c:pt idx="12">
                  <c:v>1.125</c:v>
                </c:pt>
                <c:pt idx="13">
                  <c:v>1.125</c:v>
                </c:pt>
                <c:pt idx="14">
                  <c:v>1.125</c:v>
                </c:pt>
                <c:pt idx="15">
                  <c:v>1.125</c:v>
                </c:pt>
                <c:pt idx="16">
                  <c:v>1.125</c:v>
                </c:pt>
                <c:pt idx="17">
                  <c:v>1.125</c:v>
                </c:pt>
                <c:pt idx="18">
                  <c:v>1.125</c:v>
                </c:pt>
                <c:pt idx="19">
                  <c:v>1.125</c:v>
                </c:pt>
                <c:pt idx="20">
                  <c:v>1.125</c:v>
                </c:pt>
                <c:pt idx="21">
                  <c:v>1.125</c:v>
                </c:pt>
                <c:pt idx="22">
                  <c:v>1.125</c:v>
                </c:pt>
                <c:pt idx="23">
                  <c:v>1.125</c:v>
                </c:pt>
                <c:pt idx="24">
                  <c:v>1.125</c:v>
                </c:pt>
                <c:pt idx="25">
                  <c:v>1.125</c:v>
                </c:pt>
                <c:pt idx="26">
                  <c:v>1.125</c:v>
                </c:pt>
                <c:pt idx="27">
                  <c:v>1.125</c:v>
                </c:pt>
                <c:pt idx="28">
                  <c:v>1.125</c:v>
                </c:pt>
                <c:pt idx="29">
                  <c:v>1.125</c:v>
                </c:pt>
                <c:pt idx="30">
                  <c:v>1.125</c:v>
                </c:pt>
                <c:pt idx="31">
                  <c:v>1.125</c:v>
                </c:pt>
                <c:pt idx="32">
                  <c:v>1.125</c:v>
                </c:pt>
                <c:pt idx="33">
                  <c:v>1.125</c:v>
                </c:pt>
                <c:pt idx="34">
                  <c:v>1.125</c:v>
                </c:pt>
                <c:pt idx="35">
                  <c:v>1.125</c:v>
                </c:pt>
                <c:pt idx="36">
                  <c:v>1.125</c:v>
                </c:pt>
                <c:pt idx="37">
                  <c:v>1.125</c:v>
                </c:pt>
                <c:pt idx="38">
                  <c:v>1.125</c:v>
                </c:pt>
                <c:pt idx="39">
                  <c:v>1.125</c:v>
                </c:pt>
                <c:pt idx="40">
                  <c:v>1.125</c:v>
                </c:pt>
                <c:pt idx="41">
                  <c:v>1.125</c:v>
                </c:pt>
                <c:pt idx="42">
                  <c:v>1.125</c:v>
                </c:pt>
                <c:pt idx="43">
                  <c:v>1.125</c:v>
                </c:pt>
                <c:pt idx="44">
                  <c:v>1.125</c:v>
                </c:pt>
                <c:pt idx="45">
                  <c:v>1.125</c:v>
                </c:pt>
                <c:pt idx="46">
                  <c:v>1.125</c:v>
                </c:pt>
                <c:pt idx="47">
                  <c:v>1.125</c:v>
                </c:pt>
              </c:numCache>
            </c:numRef>
          </c:val>
          <c:extLst>
            <c:ext xmlns:c16="http://schemas.microsoft.com/office/drawing/2014/chart" uri="{C3380CC4-5D6E-409C-BE32-E72D297353CC}">
              <c16:uniqueId val="{00000003-B026-46E6-9A6B-45D51691AD2D}"/>
            </c:ext>
          </c:extLst>
        </c:ser>
        <c:dLbls>
          <c:showLegendKey val="0"/>
          <c:showVal val="0"/>
          <c:showCatName val="0"/>
          <c:showSerName val="0"/>
          <c:showPercent val="0"/>
          <c:showBubbleSize val="0"/>
        </c:dLbls>
        <c:axId val="532609736"/>
        <c:axId val="532610128"/>
      </c:areaChart>
      <c:lineChart>
        <c:grouping val="standard"/>
        <c:varyColors val="0"/>
        <c:ser>
          <c:idx val="0"/>
          <c:order val="0"/>
          <c:tx>
            <c:strRef>
              <c:f>'В.1.1'!$B$1</c:f>
              <c:strCache>
                <c:ptCount val="1"/>
                <c:pt idx="0">
                  <c:v>Офіційні дані</c:v>
                </c:pt>
              </c:strCache>
            </c:strRef>
          </c:tx>
          <c:spPr>
            <a:ln w="25400" cmpd="sng">
              <a:solidFill>
                <a:srgbClr val="057D46"/>
              </a:solidFill>
              <a:prstDash val="solid"/>
            </a:ln>
          </c:spPr>
          <c:marker>
            <c:symbol val="none"/>
          </c:marker>
          <c:cat>
            <c:strRef>
              <c:f>'В.1.1'!$G$4:$G$51</c:f>
              <c:strCache>
                <c:ptCount val="47"/>
                <c:pt idx="0">
                  <c:v>01.16</c:v>
                </c:pt>
                <c:pt idx="12">
                  <c:v>01.17</c:v>
                </c:pt>
                <c:pt idx="24">
                  <c:v>01.18</c:v>
                </c:pt>
                <c:pt idx="36">
                  <c:v>01.19</c:v>
                </c:pt>
                <c:pt idx="46">
                  <c:v>12.19</c:v>
                </c:pt>
              </c:strCache>
            </c:strRef>
          </c:cat>
          <c:val>
            <c:numRef>
              <c:f>'В.1.1'!$B$4:$B$51</c:f>
              <c:numCache>
                <c:formatCode>0.0</c:formatCode>
                <c:ptCount val="48"/>
                <c:pt idx="0">
                  <c:v>2.2000000000000002</c:v>
                </c:pt>
                <c:pt idx="1">
                  <c:v>-0.7</c:v>
                </c:pt>
                <c:pt idx="2">
                  <c:v>-0.7</c:v>
                </c:pt>
                <c:pt idx="3">
                  <c:v>0.1</c:v>
                </c:pt>
                <c:pt idx="4">
                  <c:v>0.2</c:v>
                </c:pt>
                <c:pt idx="5">
                  <c:v>-0.6</c:v>
                </c:pt>
                <c:pt idx="6">
                  <c:v>-0.9</c:v>
                </c:pt>
                <c:pt idx="7">
                  <c:v>-1</c:v>
                </c:pt>
                <c:pt idx="8">
                  <c:v>0.3</c:v>
                </c:pt>
                <c:pt idx="9">
                  <c:v>1.8</c:v>
                </c:pt>
                <c:pt idx="10">
                  <c:v>1</c:v>
                </c:pt>
                <c:pt idx="11">
                  <c:v>1.6</c:v>
                </c:pt>
                <c:pt idx="12">
                  <c:v>1.9</c:v>
                </c:pt>
                <c:pt idx="13">
                  <c:v>1.5</c:v>
                </c:pt>
                <c:pt idx="14">
                  <c:v>1.1000000000000001</c:v>
                </c:pt>
                <c:pt idx="15">
                  <c:v>1.2</c:v>
                </c:pt>
                <c:pt idx="16">
                  <c:v>2.2999999999999998</c:v>
                </c:pt>
                <c:pt idx="17">
                  <c:v>3.3</c:v>
                </c:pt>
                <c:pt idx="18">
                  <c:v>0.3</c:v>
                </c:pt>
                <c:pt idx="19">
                  <c:v>-0.6</c:v>
                </c:pt>
                <c:pt idx="20">
                  <c:v>2</c:v>
                </c:pt>
                <c:pt idx="21">
                  <c:v>1.1000000000000001</c:v>
                </c:pt>
                <c:pt idx="22">
                  <c:v>0.9</c:v>
                </c:pt>
                <c:pt idx="23">
                  <c:v>1.5</c:v>
                </c:pt>
                <c:pt idx="24">
                  <c:v>2</c:v>
                </c:pt>
                <c:pt idx="25">
                  <c:v>1</c:v>
                </c:pt>
                <c:pt idx="26">
                  <c:v>1.1000000000000001</c:v>
                </c:pt>
                <c:pt idx="27">
                  <c:v>1.1000000000000001</c:v>
                </c:pt>
                <c:pt idx="28">
                  <c:v>-0.7</c:v>
                </c:pt>
                <c:pt idx="29">
                  <c:v>-0.5</c:v>
                </c:pt>
                <c:pt idx="30">
                  <c:v>-1.9</c:v>
                </c:pt>
                <c:pt idx="31">
                  <c:v>-0.6</c:v>
                </c:pt>
                <c:pt idx="32">
                  <c:v>1.6</c:v>
                </c:pt>
                <c:pt idx="33">
                  <c:v>1.4</c:v>
                </c:pt>
                <c:pt idx="34">
                  <c:v>1.3</c:v>
                </c:pt>
                <c:pt idx="35">
                  <c:v>1.8</c:v>
                </c:pt>
                <c:pt idx="36">
                  <c:v>2.1</c:v>
                </c:pt>
                <c:pt idx="37">
                  <c:v>0.9</c:v>
                </c:pt>
                <c:pt idx="38">
                  <c:v>0.4</c:v>
                </c:pt>
                <c:pt idx="39">
                  <c:v>1.4</c:v>
                </c:pt>
                <c:pt idx="40">
                  <c:v>1</c:v>
                </c:pt>
                <c:pt idx="41">
                  <c:v>-1.1000000000000001</c:v>
                </c:pt>
                <c:pt idx="42">
                  <c:v>-0.7</c:v>
                </c:pt>
                <c:pt idx="43">
                  <c:v>-0.3</c:v>
                </c:pt>
                <c:pt idx="44">
                  <c:v>0.3</c:v>
                </c:pt>
                <c:pt idx="45">
                  <c:v>0.9</c:v>
                </c:pt>
                <c:pt idx="46">
                  <c:v>-0.2</c:v>
                </c:pt>
                <c:pt idx="47">
                  <c:v>0</c:v>
                </c:pt>
              </c:numCache>
            </c:numRef>
          </c:val>
          <c:smooth val="0"/>
          <c:extLst>
            <c:ext xmlns:c16="http://schemas.microsoft.com/office/drawing/2014/chart" uri="{C3380CC4-5D6E-409C-BE32-E72D297353CC}">
              <c16:uniqueId val="{00000000-61F1-4ED2-AAAF-FE061AC3BF0D}"/>
            </c:ext>
          </c:extLst>
        </c:ser>
        <c:ser>
          <c:idx val="1"/>
          <c:order val="1"/>
          <c:tx>
            <c:strRef>
              <c:f>'В.1.1'!$C$1</c:f>
              <c:strCache>
                <c:ptCount val="1"/>
                <c:pt idx="0">
                  <c:v>Оцінка на основі веб-скрепінгу</c:v>
                </c:pt>
              </c:strCache>
            </c:strRef>
          </c:tx>
          <c:spPr>
            <a:ln w="25400" cmpd="sng">
              <a:solidFill>
                <a:srgbClr val="DC4B64"/>
              </a:solidFill>
              <a:prstDash val="solid"/>
            </a:ln>
          </c:spPr>
          <c:marker>
            <c:symbol val="none"/>
          </c:marker>
          <c:cat>
            <c:strRef>
              <c:f>'В.1.1'!$G$4:$G$51</c:f>
              <c:strCache>
                <c:ptCount val="47"/>
                <c:pt idx="0">
                  <c:v>01.16</c:v>
                </c:pt>
                <c:pt idx="12">
                  <c:v>01.17</c:v>
                </c:pt>
                <c:pt idx="24">
                  <c:v>01.18</c:v>
                </c:pt>
                <c:pt idx="36">
                  <c:v>01.19</c:v>
                </c:pt>
                <c:pt idx="46">
                  <c:v>12.19</c:v>
                </c:pt>
              </c:strCache>
            </c:strRef>
          </c:cat>
          <c:val>
            <c:numRef>
              <c:f>'В.1.1'!$C$4:$C$51</c:f>
              <c:numCache>
                <c:formatCode>0.0</c:formatCode>
                <c:ptCount val="48"/>
                <c:pt idx="0">
                  <c:v>1.4</c:v>
                </c:pt>
                <c:pt idx="1">
                  <c:v>0.5</c:v>
                </c:pt>
                <c:pt idx="2">
                  <c:v>0.9</c:v>
                </c:pt>
                <c:pt idx="3">
                  <c:v>1.6</c:v>
                </c:pt>
                <c:pt idx="4">
                  <c:v>0.3</c:v>
                </c:pt>
                <c:pt idx="5">
                  <c:v>-1.8</c:v>
                </c:pt>
                <c:pt idx="6">
                  <c:v>0.1</c:v>
                </c:pt>
                <c:pt idx="7">
                  <c:v>-0.2</c:v>
                </c:pt>
                <c:pt idx="8">
                  <c:v>0.6</c:v>
                </c:pt>
                <c:pt idx="9">
                  <c:v>2.7</c:v>
                </c:pt>
                <c:pt idx="10">
                  <c:v>2.2999999999999998</c:v>
                </c:pt>
                <c:pt idx="11">
                  <c:v>2</c:v>
                </c:pt>
                <c:pt idx="12">
                  <c:v>2.2999999999999998</c:v>
                </c:pt>
                <c:pt idx="13">
                  <c:v>2</c:v>
                </c:pt>
                <c:pt idx="14">
                  <c:v>1.9</c:v>
                </c:pt>
                <c:pt idx="15">
                  <c:v>1</c:v>
                </c:pt>
                <c:pt idx="16">
                  <c:v>2.1</c:v>
                </c:pt>
                <c:pt idx="17">
                  <c:v>0.6</c:v>
                </c:pt>
                <c:pt idx="18">
                  <c:v>0.8</c:v>
                </c:pt>
                <c:pt idx="19">
                  <c:v>-0.8</c:v>
                </c:pt>
                <c:pt idx="20">
                  <c:v>1.6</c:v>
                </c:pt>
                <c:pt idx="21">
                  <c:v>1.7</c:v>
                </c:pt>
                <c:pt idx="22">
                  <c:v>2.8</c:v>
                </c:pt>
                <c:pt idx="23">
                  <c:v>3</c:v>
                </c:pt>
                <c:pt idx="24">
                  <c:v>3</c:v>
                </c:pt>
                <c:pt idx="25">
                  <c:v>2.2000000000000002</c:v>
                </c:pt>
                <c:pt idx="26">
                  <c:v>1</c:v>
                </c:pt>
                <c:pt idx="27">
                  <c:v>2.5</c:v>
                </c:pt>
                <c:pt idx="28">
                  <c:v>-0.3</c:v>
                </c:pt>
                <c:pt idx="29">
                  <c:v>0.4</c:v>
                </c:pt>
                <c:pt idx="30">
                  <c:v>-1.8</c:v>
                </c:pt>
                <c:pt idx="31">
                  <c:v>0.3</c:v>
                </c:pt>
                <c:pt idx="32">
                  <c:v>1.7</c:v>
                </c:pt>
                <c:pt idx="33">
                  <c:v>2.1</c:v>
                </c:pt>
                <c:pt idx="34">
                  <c:v>2.5</c:v>
                </c:pt>
                <c:pt idx="35">
                  <c:v>1.8</c:v>
                </c:pt>
                <c:pt idx="36">
                  <c:v>2.7</c:v>
                </c:pt>
                <c:pt idx="37">
                  <c:v>1.7</c:v>
                </c:pt>
                <c:pt idx="38">
                  <c:v>0.6</c:v>
                </c:pt>
                <c:pt idx="39">
                  <c:v>1.9</c:v>
                </c:pt>
                <c:pt idx="40">
                  <c:v>0.8</c:v>
                </c:pt>
                <c:pt idx="41">
                  <c:v>-1.8</c:v>
                </c:pt>
                <c:pt idx="42">
                  <c:v>-0.2</c:v>
                </c:pt>
                <c:pt idx="43">
                  <c:v>0</c:v>
                </c:pt>
                <c:pt idx="44">
                  <c:v>0.2</c:v>
                </c:pt>
                <c:pt idx="45">
                  <c:v>1.7</c:v>
                </c:pt>
                <c:pt idx="46">
                  <c:v>1.1000000000000001</c:v>
                </c:pt>
                <c:pt idx="47">
                  <c:v>0.3</c:v>
                </c:pt>
              </c:numCache>
            </c:numRef>
          </c:val>
          <c:smooth val="0"/>
          <c:extLst>
            <c:ext xmlns:c16="http://schemas.microsoft.com/office/drawing/2014/chart" uri="{C3380CC4-5D6E-409C-BE32-E72D297353CC}">
              <c16:uniqueId val="{00000001-61F1-4ED2-AAAF-FE061AC3BF0D}"/>
            </c:ext>
          </c:extLst>
        </c:ser>
        <c:dLbls>
          <c:showLegendKey val="0"/>
          <c:showVal val="0"/>
          <c:showCatName val="0"/>
          <c:showSerName val="0"/>
          <c:showPercent val="0"/>
          <c:showBubbleSize val="0"/>
        </c:dLbls>
        <c:marker val="1"/>
        <c:smooth val="0"/>
        <c:axId val="532609736"/>
        <c:axId val="532610128"/>
      </c:lineChart>
      <c:catAx>
        <c:axId val="532609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32610128"/>
        <c:crosses val="autoZero"/>
        <c:auto val="1"/>
        <c:lblAlgn val="ctr"/>
        <c:lblOffset val="100"/>
        <c:tickMarkSkip val="12"/>
        <c:noMultiLvlLbl val="0"/>
      </c:catAx>
      <c:valAx>
        <c:axId val="532610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3260973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3"/>
        <c:delete val="1"/>
      </c:legendEntry>
      <c:layout>
        <c:manualLayout>
          <c:xMode val="edge"/>
          <c:yMode val="edge"/>
          <c:x val="0"/>
          <c:y val="0.79062704133725914"/>
          <c:w val="1"/>
          <c:h val="0.2093729586627409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8091002968891202"/>
          <c:y val="7.3570203220585606E-2"/>
          <c:w val="0.55120078740157497"/>
          <c:h val="0.80170272855272195"/>
        </c:manualLayout>
      </c:layout>
      <c:barChart>
        <c:barDir val="bar"/>
        <c:grouping val="stacked"/>
        <c:varyColors val="0"/>
        <c:ser>
          <c:idx val="0"/>
          <c:order val="0"/>
          <c:tx>
            <c:strRef>
              <c:f>'В.1.2'!$D$1</c:f>
              <c:strCache>
                <c:ptCount val="1"/>
                <c:pt idx="0">
                  <c:v>t 0</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'В.1.2'!$D$4:$D$17</c:f>
              <c:numCache>
                <c:formatCode>0.0</c:formatCode>
                <c:ptCount val="14"/>
                <c:pt idx="0">
                  <c:v>0.9</c:v>
                </c:pt>
                <c:pt idx="1">
                  <c:v>3.8</c:v>
                </c:pt>
                <c:pt idx="2">
                  <c:v>0.8</c:v>
                </c:pt>
                <c:pt idx="3">
                  <c:v>2.8</c:v>
                </c:pt>
                <c:pt idx="4">
                  <c:v>0.8</c:v>
                </c:pt>
                <c:pt idx="5">
                  <c:v>0.6</c:v>
                </c:pt>
                <c:pt idx="6">
                  <c:v>0.1</c:v>
                </c:pt>
                <c:pt idx="7">
                  <c:v>0.1</c:v>
                </c:pt>
                <c:pt idx="8">
                  <c:v>0.1</c:v>
                </c:pt>
                <c:pt idx="9">
                  <c:v>0.9</c:v>
                </c:pt>
                <c:pt idx="10">
                  <c:v>0.5</c:v>
                </c:pt>
                <c:pt idx="11">
                  <c:v>1</c:v>
                </c:pt>
                <c:pt idx="13" formatCode="General">
                  <c:v>0</c:v>
                </c:pt>
              </c:numCache>
            </c:numRef>
          </c:val>
          <c:extLst>
            <c:ext xmlns:c16="http://schemas.microsoft.com/office/drawing/2014/chart" uri="{C3380CC4-5D6E-409C-BE32-E72D297353CC}">
              <c16:uniqueId val="{00000000-313F-4099-B840-5F9AFF7E9B1D}"/>
            </c:ext>
          </c:extLst>
        </c:ser>
        <c:ser>
          <c:idx val="1"/>
          <c:order val="1"/>
          <c:tx>
            <c:strRef>
              <c:f>'В.1.2'!$E$1</c:f>
              <c:strCache>
                <c:ptCount val="1"/>
                <c:pt idx="0">
                  <c:v>t+1</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'В.1.2'!$E$4:$E$17</c:f>
              <c:numCache>
                <c:formatCode>0.0</c:formatCode>
                <c:ptCount val="14"/>
                <c:pt idx="0">
                  <c:v>1.72</c:v>
                </c:pt>
                <c:pt idx="1">
                  <c:v>4.07</c:v>
                </c:pt>
                <c:pt idx="2">
                  <c:v>4.49</c:v>
                </c:pt>
                <c:pt idx="3">
                  <c:v>5.36</c:v>
                </c:pt>
                <c:pt idx="4">
                  <c:v>1.49</c:v>
                </c:pt>
                <c:pt idx="5">
                  <c:v>0.44</c:v>
                </c:pt>
                <c:pt idx="6">
                  <c:v>0.1</c:v>
                </c:pt>
                <c:pt idx="7">
                  <c:v>0.8</c:v>
                </c:pt>
                <c:pt idx="8">
                  <c:v>2.1</c:v>
                </c:pt>
                <c:pt idx="9">
                  <c:v>1.01</c:v>
                </c:pt>
                <c:pt idx="10">
                  <c:v>0.9</c:v>
                </c:pt>
                <c:pt idx="11">
                  <c:v>0.4</c:v>
                </c:pt>
                <c:pt idx="13" formatCode="General">
                  <c:v>0.1</c:v>
                </c:pt>
              </c:numCache>
            </c:numRef>
          </c:val>
          <c:extLst>
            <c:ext xmlns:c16="http://schemas.microsoft.com/office/drawing/2014/chart" uri="{C3380CC4-5D6E-409C-BE32-E72D297353CC}">
              <c16:uniqueId val="{00000001-313F-4099-B840-5F9AFF7E9B1D}"/>
            </c:ext>
          </c:extLst>
        </c:ser>
        <c:ser>
          <c:idx val="2"/>
          <c:order val="2"/>
          <c:tx>
            <c:strRef>
              <c:f>'В.1.2'!$F$1</c:f>
              <c:strCache>
                <c:ptCount val="1"/>
                <c:pt idx="0">
                  <c:v>t+2</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'В.1.2'!$F$4:$F$17</c:f>
              <c:numCache>
                <c:formatCode>0.0</c:formatCode>
                <c:ptCount val="14"/>
                <c:pt idx="0">
                  <c:v>1.1299999999999999</c:v>
                </c:pt>
                <c:pt idx="1">
                  <c:v>3.05</c:v>
                </c:pt>
                <c:pt idx="2">
                  <c:v>0.09</c:v>
                </c:pt>
                <c:pt idx="3">
                  <c:v>1.51</c:v>
                </c:pt>
                <c:pt idx="4">
                  <c:v>1.29</c:v>
                </c:pt>
                <c:pt idx="5">
                  <c:v>1.07</c:v>
                </c:pt>
                <c:pt idx="6">
                  <c:v>0.3</c:v>
                </c:pt>
                <c:pt idx="7">
                  <c:v>1.1100000000000001</c:v>
                </c:pt>
                <c:pt idx="8">
                  <c:v>1.02</c:v>
                </c:pt>
                <c:pt idx="9">
                  <c:v>2.04</c:v>
                </c:pt>
                <c:pt idx="10">
                  <c:v>1.52</c:v>
                </c:pt>
                <c:pt idx="11">
                  <c:v>0.91</c:v>
                </c:pt>
                <c:pt idx="12">
                  <c:v>0.92</c:v>
                </c:pt>
                <c:pt idx="13" formatCode="General">
                  <c:v>0.1</c:v>
                </c:pt>
              </c:numCache>
            </c:numRef>
          </c:val>
          <c:extLst>
            <c:ext xmlns:c16="http://schemas.microsoft.com/office/drawing/2014/chart" uri="{C3380CC4-5D6E-409C-BE32-E72D297353CC}">
              <c16:uniqueId val="{00000002-313F-4099-B840-5F9AFF7E9B1D}"/>
            </c:ext>
          </c:extLst>
        </c:ser>
        <c:ser>
          <c:idx val="3"/>
          <c:order val="3"/>
          <c:tx>
            <c:strRef>
              <c:f>'В.1.2'!$G$1</c:f>
              <c:strCache>
                <c:ptCount val="1"/>
                <c:pt idx="0">
                  <c:v>t+3</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'В.1.2'!$G$4:$G$17</c:f>
              <c:numCache>
                <c:formatCode>0.0</c:formatCode>
                <c:ptCount val="14"/>
                <c:pt idx="0">
                  <c:v>0</c:v>
                </c:pt>
                <c:pt idx="1">
                  <c:v>0.28999999999999998</c:v>
                </c:pt>
                <c:pt idx="2">
                  <c:v>-2.67</c:v>
                </c:pt>
                <c:pt idx="3">
                  <c:v>0.34</c:v>
                </c:pt>
                <c:pt idx="4">
                  <c:v>0.11</c:v>
                </c:pt>
                <c:pt idx="5">
                  <c:v>0.37</c:v>
                </c:pt>
                <c:pt idx="6">
                  <c:v>-0.4</c:v>
                </c:pt>
                <c:pt idx="7">
                  <c:v>0.31</c:v>
                </c:pt>
                <c:pt idx="8">
                  <c:v>0</c:v>
                </c:pt>
                <c:pt idx="9">
                  <c:v>1.66</c:v>
                </c:pt>
                <c:pt idx="10">
                  <c:v>1.65</c:v>
                </c:pt>
                <c:pt idx="11">
                  <c:v>-0.2</c:v>
                </c:pt>
                <c:pt idx="12">
                  <c:v>-0.41</c:v>
                </c:pt>
                <c:pt idx="13" formatCode="General">
                  <c:v>0.3</c:v>
                </c:pt>
              </c:numCache>
            </c:numRef>
          </c:val>
          <c:extLst>
            <c:ext xmlns:c16="http://schemas.microsoft.com/office/drawing/2014/chart" uri="{C3380CC4-5D6E-409C-BE32-E72D297353CC}">
              <c16:uniqueId val="{00000003-313F-4099-B840-5F9AFF7E9B1D}"/>
            </c:ext>
          </c:extLst>
        </c:ser>
        <c:ser>
          <c:idx val="4"/>
          <c:order val="4"/>
          <c:tx>
            <c:strRef>
              <c:f>'В.1.2'!$H$1</c:f>
              <c:strCache>
                <c:ptCount val="1"/>
                <c:pt idx="0">
                  <c:v>t+4</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'В.1.2'!$H$4:$H$17</c:f>
              <c:numCache>
                <c:formatCode>0.0</c:formatCode>
                <c:ptCount val="14"/>
                <c:pt idx="0">
                  <c:v>-0.38</c:v>
                </c:pt>
                <c:pt idx="1">
                  <c:v>-0.43</c:v>
                </c:pt>
                <c:pt idx="2">
                  <c:v>0.36</c:v>
                </c:pt>
                <c:pt idx="3">
                  <c:v>0.21</c:v>
                </c:pt>
                <c:pt idx="4">
                  <c:v>-1.39</c:v>
                </c:pt>
                <c:pt idx="5">
                  <c:v>-0.32</c:v>
                </c:pt>
                <c:pt idx="6">
                  <c:v>-0.55000000000000004</c:v>
                </c:pt>
                <c:pt idx="7">
                  <c:v>0.48</c:v>
                </c:pt>
                <c:pt idx="8">
                  <c:v>-0.59</c:v>
                </c:pt>
                <c:pt idx="9">
                  <c:v>1.76</c:v>
                </c:pt>
                <c:pt idx="10">
                  <c:v>0.55000000000000004</c:v>
                </c:pt>
                <c:pt idx="11">
                  <c:v>0.09</c:v>
                </c:pt>
                <c:pt idx="12">
                  <c:v>-0.17</c:v>
                </c:pt>
                <c:pt idx="13" formatCode="General">
                  <c:v>0</c:v>
                </c:pt>
              </c:numCache>
            </c:numRef>
          </c:val>
          <c:extLst>
            <c:ext xmlns:c16="http://schemas.microsoft.com/office/drawing/2014/chart" uri="{C3380CC4-5D6E-409C-BE32-E72D297353CC}">
              <c16:uniqueId val="{00000004-313F-4099-B840-5F9AFF7E9B1D}"/>
            </c:ext>
          </c:extLst>
        </c:ser>
        <c:ser>
          <c:idx val="5"/>
          <c:order val="5"/>
          <c:tx>
            <c:strRef>
              <c:f>'В.1.2'!$I$1</c:f>
              <c:strCache>
                <c:ptCount val="1"/>
                <c:pt idx="0">
                  <c:v>t+5</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Продукти харчування та безалкогольні напої, з них:</c:v>
                </c:pt>
                <c:pt idx="1">
                  <c:v>борошно та крупи</c:v>
                </c:pt>
                <c:pt idx="2">
                  <c:v>овочі</c:v>
                </c:pt>
                <c:pt idx="3">
                  <c:v>фрукти</c:v>
                </c:pt>
                <c:pt idx="4">
                  <c:v>м’ясо та м’ясопродукти</c:v>
                </c:pt>
                <c:pt idx="5">
                  <c:v>молочні продукти</c:v>
                </c:pt>
                <c:pt idx="6">
                  <c:v>Алкогольні напої</c:v>
                </c:pt>
                <c:pt idx="7">
                  <c:v>Тютюнові вироби</c:v>
                </c:pt>
                <c:pt idx="8">
                  <c:v>Дрібна побутова техніка</c:v>
                </c:pt>
                <c:pt idx="9">
                  <c:v>Товари для щоденної підтримки будинку</c:v>
                </c:pt>
                <c:pt idx="10">
                  <c:v>Товари для особистого догляду</c:v>
                </c:pt>
                <c:pt idx="11">
                  <c:v>Інші промислові товари</c:v>
                </c:pt>
                <c:pt idx="12">
                  <c:v>Ліки**</c:v>
                </c:pt>
                <c:pt idx="13">
                  <c:v>Доставка з ресторанів та кафе</c:v>
                </c:pt>
              </c:strCache>
            </c:strRef>
          </c:cat>
          <c:val>
            <c:numRef>
              <c:f>'В.1.2'!$I$4:$I$17</c:f>
              <c:numCache>
                <c:formatCode>0.0</c:formatCode>
                <c:ptCount val="14"/>
                <c:pt idx="0">
                  <c:v>0.08</c:v>
                </c:pt>
                <c:pt idx="1">
                  <c:v>-0.08</c:v>
                </c:pt>
                <c:pt idx="2">
                  <c:v>0.33</c:v>
                </c:pt>
                <c:pt idx="3">
                  <c:v>-1.04</c:v>
                </c:pt>
                <c:pt idx="4">
                  <c:v>0.32</c:v>
                </c:pt>
                <c:pt idx="5">
                  <c:v>0</c:v>
                </c:pt>
                <c:pt idx="6">
                  <c:v>-0.33</c:v>
                </c:pt>
                <c:pt idx="7">
                  <c:v>0.35</c:v>
                </c:pt>
                <c:pt idx="8">
                  <c:v>-0.03</c:v>
                </c:pt>
                <c:pt idx="9">
                  <c:v>-1.45</c:v>
                </c:pt>
                <c:pt idx="10">
                  <c:v>0.02</c:v>
                </c:pt>
                <c:pt idx="11">
                  <c:v>-0.02</c:v>
                </c:pt>
                <c:pt idx="12">
                  <c:v>-0.52</c:v>
                </c:pt>
                <c:pt idx="13" formatCode="General">
                  <c:v>0.1</c:v>
                </c:pt>
              </c:numCache>
            </c:numRef>
          </c:val>
          <c:extLst>
            <c:ext xmlns:c16="http://schemas.microsoft.com/office/drawing/2014/chart" uri="{C3380CC4-5D6E-409C-BE32-E72D297353CC}">
              <c16:uniqueId val="{00000005-313F-4099-B840-5F9AFF7E9B1D}"/>
            </c:ext>
          </c:extLst>
        </c:ser>
        <c:dLbls>
          <c:showLegendKey val="0"/>
          <c:showVal val="0"/>
          <c:showCatName val="0"/>
          <c:showSerName val="0"/>
          <c:showPercent val="0"/>
          <c:showBubbleSize val="0"/>
        </c:dLbls>
        <c:gapWidth val="50"/>
        <c:overlap val="100"/>
        <c:axId val="532610912"/>
        <c:axId val="532611304"/>
      </c:barChart>
      <c:catAx>
        <c:axId val="532610912"/>
        <c:scaling>
          <c:orientation val="maxMin"/>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32611304"/>
        <c:crosses val="autoZero"/>
        <c:auto val="1"/>
        <c:lblAlgn val="ctr"/>
        <c:lblOffset val="100"/>
        <c:noMultiLvlLbl val="0"/>
      </c:catAx>
      <c:valAx>
        <c:axId val="532611304"/>
        <c:scaling>
          <c:orientation val="minMax"/>
        </c:scaling>
        <c:delete val="0"/>
        <c:axPos val="t"/>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326109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898410231895448"/>
          <c:w val="0.91803278688524603"/>
          <c:h val="7.53801079897405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'В.2.1'!$A$3</c:f>
          <c:strCache>
            <c:ptCount val="1"/>
            <c:pt idx="0">
              <c:v>А) Девальвація</c:v>
            </c:pt>
          </c:strCache>
        </c:strRef>
      </c:tx>
      <c:layout>
        <c:manualLayout>
          <c:xMode val="edge"/>
          <c:yMode val="edge"/>
          <c:x val="0.45502124283609502"/>
          <c:y val="1.80776098837553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uk-UA"/>
        </a:p>
      </c:txPr>
    </c:title>
    <c:autoTitleDeleted val="0"/>
    <c:plotArea>
      <c:layout>
        <c:manualLayout>
          <c:layoutTarget val="inner"/>
          <c:xMode val="edge"/>
          <c:yMode val="edge"/>
          <c:x val="0.10486638807729801"/>
          <c:y val="0.13645965608465599"/>
          <c:w val="0.87341361535527295"/>
          <c:h val="0.742532407407407"/>
        </c:manualLayout>
      </c:layout>
      <c:areaChart>
        <c:grouping val="stacked"/>
        <c:varyColors val="0"/>
        <c:ser>
          <c:idx val="1"/>
          <c:order val="1"/>
          <c:tx>
            <c:strRef>
              <c:f>'В.2.1'!$A$5</c:f>
              <c:strCache>
                <c:ptCount val="1"/>
                <c:pt idx="0">
                  <c:v>Мінімум</c:v>
                </c:pt>
              </c:strCache>
            </c:strRef>
          </c:tx>
          <c:spPr>
            <a:noFill/>
            <a:ln w="3175">
              <a:noFill/>
            </a:ln>
            <a:effectLst/>
          </c:spPr>
          <c:cat>
            <c:numRef>
              <c:f>'В.2.1'!$D$3:$O$3</c:f>
              <c:numCache>
                <c:formatCode>General</c:formatCode>
                <c:ptCount val="12"/>
              </c:numCache>
            </c:numRef>
          </c:cat>
          <c:val>
            <c:numRef>
              <c:f>'В.2.1'!$D$5:$O$5</c:f>
              <c:numCache>
                <c:formatCode>0.0</c:formatCode>
                <c:ptCount val="12"/>
                <c:pt idx="0">
                  <c:v>4.36E-2</c:v>
                </c:pt>
                <c:pt idx="1">
                  <c:v>9.8400000000000001E-2</c:v>
                </c:pt>
                <c:pt idx="2">
                  <c:v>0.13650000000000001</c:v>
                </c:pt>
                <c:pt idx="3">
                  <c:v>0.1527</c:v>
                </c:pt>
                <c:pt idx="4">
                  <c:v>0.15890000000000001</c:v>
                </c:pt>
                <c:pt idx="5">
                  <c:v>0.16159999999999999</c:v>
                </c:pt>
                <c:pt idx="6">
                  <c:v>0.16309999999999999</c:v>
                </c:pt>
                <c:pt idx="7">
                  <c:v>0.16350000000000001</c:v>
                </c:pt>
                <c:pt idx="8">
                  <c:v>0.1638</c:v>
                </c:pt>
                <c:pt idx="9">
                  <c:v>0.16389999999999999</c:v>
                </c:pt>
                <c:pt idx="10">
                  <c:v>0.1641</c:v>
                </c:pt>
                <c:pt idx="11">
                  <c:v>0.1641</c:v>
                </c:pt>
              </c:numCache>
            </c:numRef>
          </c:val>
          <c:extLst>
            <c:ext xmlns:c16="http://schemas.microsoft.com/office/drawing/2014/chart" uri="{C3380CC4-5D6E-409C-BE32-E72D297353CC}">
              <c16:uniqueId val="{00000001-B2D1-474A-8835-58A41FAD7B51}"/>
            </c:ext>
          </c:extLst>
        </c:ser>
        <c:ser>
          <c:idx val="2"/>
          <c:order val="2"/>
          <c:tx>
            <c:strRef>
              <c:f>'В.2.1'!$A$6</c:f>
              <c:strCache>
                <c:ptCount val="1"/>
                <c:pt idx="0">
                  <c:v>75-ий персентиль</c:v>
                </c:pt>
              </c:strCache>
            </c:strRef>
          </c:tx>
          <c:spPr>
            <a:solidFill>
              <a:srgbClr val="D5EBC2"/>
            </a:solidFill>
            <a:ln>
              <a:noFill/>
            </a:ln>
            <a:effectLst/>
          </c:spPr>
          <c:cat>
            <c:numRef>
              <c:f>'В.2.1'!$D$3:$O$3</c:f>
              <c:numCache>
                <c:formatCode>General</c:formatCode>
                <c:ptCount val="12"/>
              </c:numCache>
            </c:numRef>
          </c:cat>
          <c:val>
            <c:numRef>
              <c:f>'В.2.1'!$D$6:$O$6</c:f>
              <c:numCache>
                <c:formatCode>0.0</c:formatCode>
                <c:ptCount val="12"/>
                <c:pt idx="0">
                  <c:v>1.2999999999999999E-3</c:v>
                </c:pt>
                <c:pt idx="1">
                  <c:v>4.5999999999999999E-3</c:v>
                </c:pt>
                <c:pt idx="2">
                  <c:v>1.2500000000000001E-2</c:v>
                </c:pt>
                <c:pt idx="3">
                  <c:v>1.46E-2</c:v>
                </c:pt>
                <c:pt idx="4">
                  <c:v>1.7000000000000001E-2</c:v>
                </c:pt>
                <c:pt idx="5">
                  <c:v>1.83E-2</c:v>
                </c:pt>
                <c:pt idx="6">
                  <c:v>1.8700000000000001E-2</c:v>
                </c:pt>
                <c:pt idx="7">
                  <c:v>1.9300000000000001E-2</c:v>
                </c:pt>
                <c:pt idx="8">
                  <c:v>1.95E-2</c:v>
                </c:pt>
                <c:pt idx="9">
                  <c:v>1.95E-2</c:v>
                </c:pt>
                <c:pt idx="10">
                  <c:v>1.95E-2</c:v>
                </c:pt>
                <c:pt idx="11">
                  <c:v>1.9599999999999999E-2</c:v>
                </c:pt>
              </c:numCache>
            </c:numRef>
          </c:val>
          <c:extLst>
            <c:ext xmlns:c16="http://schemas.microsoft.com/office/drawing/2014/chart" uri="{C3380CC4-5D6E-409C-BE32-E72D297353CC}">
              <c16:uniqueId val="{00000002-B2D1-474A-8835-58A41FAD7B51}"/>
            </c:ext>
          </c:extLst>
        </c:ser>
        <c:ser>
          <c:idx val="3"/>
          <c:order val="3"/>
          <c:tx>
            <c:strRef>
              <c:f>'В.2.1'!$A$7</c:f>
              <c:strCache>
                <c:ptCount val="1"/>
                <c:pt idx="0">
                  <c:v>50-тий персентиль</c:v>
                </c:pt>
              </c:strCache>
            </c:strRef>
          </c:tx>
          <c:spPr>
            <a:solidFill>
              <a:srgbClr val="AAD687"/>
            </a:solidFill>
            <a:ln>
              <a:noFill/>
            </a:ln>
            <a:effectLst/>
          </c:spPr>
          <c:cat>
            <c:numRef>
              <c:f>'В.2.1'!$D$3:$O$3</c:f>
              <c:numCache>
                <c:formatCode>General</c:formatCode>
                <c:ptCount val="12"/>
              </c:numCache>
            </c:numRef>
          </c:cat>
          <c:val>
            <c:numRef>
              <c:f>'В.2.1'!$D$7:$O$7</c:f>
              <c:numCache>
                <c:formatCode>0.0</c:formatCode>
                <c:ptCount val="12"/>
                <c:pt idx="0">
                  <c:v>8.0000000000000004E-4</c:v>
                </c:pt>
                <c:pt idx="1">
                  <c:v>2.5999999999999999E-3</c:v>
                </c:pt>
                <c:pt idx="2">
                  <c:v>5.7999999999999996E-3</c:v>
                </c:pt>
                <c:pt idx="3">
                  <c:v>6.7999999999999996E-3</c:v>
                </c:pt>
                <c:pt idx="4">
                  <c:v>7.3000000000000001E-3</c:v>
                </c:pt>
                <c:pt idx="5">
                  <c:v>7.9000000000000008E-3</c:v>
                </c:pt>
                <c:pt idx="6">
                  <c:v>8.6999999999999994E-3</c:v>
                </c:pt>
                <c:pt idx="7">
                  <c:v>9.4999999999999998E-3</c:v>
                </c:pt>
                <c:pt idx="8">
                  <c:v>9.7000000000000003E-3</c:v>
                </c:pt>
                <c:pt idx="9">
                  <c:v>9.9000000000000008E-3</c:v>
                </c:pt>
                <c:pt idx="10">
                  <c:v>9.9000000000000008E-3</c:v>
                </c:pt>
                <c:pt idx="11">
                  <c:v>9.9000000000000008E-3</c:v>
                </c:pt>
              </c:numCache>
            </c:numRef>
          </c:val>
          <c:extLst>
            <c:ext xmlns:c16="http://schemas.microsoft.com/office/drawing/2014/chart" uri="{C3380CC4-5D6E-409C-BE32-E72D297353CC}">
              <c16:uniqueId val="{00000003-B2D1-474A-8835-58A41FAD7B51}"/>
            </c:ext>
          </c:extLst>
        </c:ser>
        <c:ser>
          <c:idx val="4"/>
          <c:order val="4"/>
          <c:tx>
            <c:strRef>
              <c:f>'В.2.1'!$A$8</c:f>
              <c:strCache>
                <c:ptCount val="1"/>
                <c:pt idx="0">
                  <c:v>25-тий персентиль</c:v>
                </c:pt>
              </c:strCache>
            </c:strRef>
          </c:tx>
          <c:spPr>
            <a:solidFill>
              <a:srgbClr val="79BE42"/>
            </a:solidFill>
            <a:ln>
              <a:noFill/>
            </a:ln>
            <a:effectLst/>
          </c:spPr>
          <c:cat>
            <c:numRef>
              <c:f>'В.2.1'!$D$3:$O$3</c:f>
              <c:numCache>
                <c:formatCode>General</c:formatCode>
                <c:ptCount val="12"/>
              </c:numCache>
            </c:numRef>
          </c:cat>
          <c:val>
            <c:numRef>
              <c:f>'В.2.1'!$D$8:$O$8</c:f>
              <c:numCache>
                <c:formatCode>0.0</c:formatCode>
                <c:ptCount val="12"/>
                <c:pt idx="0">
                  <c:v>2.8E-3</c:v>
                </c:pt>
                <c:pt idx="1">
                  <c:v>9.5999999999999992E-3</c:v>
                </c:pt>
                <c:pt idx="2">
                  <c:v>1.6899999999999998E-2</c:v>
                </c:pt>
                <c:pt idx="3">
                  <c:v>2.4400000000000002E-2</c:v>
                </c:pt>
                <c:pt idx="4">
                  <c:v>2.9100000000000001E-2</c:v>
                </c:pt>
                <c:pt idx="5">
                  <c:v>3.0800000000000001E-2</c:v>
                </c:pt>
                <c:pt idx="6">
                  <c:v>3.15E-2</c:v>
                </c:pt>
                <c:pt idx="7">
                  <c:v>3.1600000000000003E-2</c:v>
                </c:pt>
                <c:pt idx="8">
                  <c:v>3.1899999999999998E-2</c:v>
                </c:pt>
                <c:pt idx="9">
                  <c:v>3.2300000000000002E-2</c:v>
                </c:pt>
                <c:pt idx="10">
                  <c:v>3.2500000000000001E-2</c:v>
                </c:pt>
                <c:pt idx="11">
                  <c:v>3.2800000000000003E-2</c:v>
                </c:pt>
              </c:numCache>
            </c:numRef>
          </c:val>
          <c:extLst>
            <c:ext xmlns:c16="http://schemas.microsoft.com/office/drawing/2014/chart" uri="{C3380CC4-5D6E-409C-BE32-E72D297353CC}">
              <c16:uniqueId val="{00000004-B2D1-474A-8835-58A41FAD7B51}"/>
            </c:ext>
          </c:extLst>
        </c:ser>
        <c:ser>
          <c:idx val="5"/>
          <c:order val="5"/>
          <c:tx>
            <c:strRef>
              <c:f>'В.2.1'!$A$9</c:f>
              <c:strCache>
                <c:ptCount val="1"/>
              </c:strCache>
            </c:strRef>
          </c:tx>
          <c:spPr>
            <a:solidFill>
              <a:srgbClr val="AAD687"/>
            </a:solidFill>
            <a:ln>
              <a:noFill/>
            </a:ln>
            <a:effectLst/>
          </c:spPr>
          <c:cat>
            <c:numRef>
              <c:f>'В.2.1'!$D$3:$O$3</c:f>
              <c:numCache>
                <c:formatCode>General</c:formatCode>
                <c:ptCount val="12"/>
              </c:numCache>
            </c:numRef>
          </c:cat>
          <c:val>
            <c:numRef>
              <c:f>'В.2.1'!$D$9:$O$9</c:f>
              <c:numCache>
                <c:formatCode>0.0</c:formatCode>
                <c:ptCount val="12"/>
                <c:pt idx="0">
                  <c:v>1.4E-3</c:v>
                </c:pt>
                <c:pt idx="1">
                  <c:v>5.4999999999999997E-3</c:v>
                </c:pt>
                <c:pt idx="2">
                  <c:v>6.4000000000000003E-3</c:v>
                </c:pt>
                <c:pt idx="3">
                  <c:v>8.6999999999999994E-3</c:v>
                </c:pt>
                <c:pt idx="4">
                  <c:v>1.09E-2</c:v>
                </c:pt>
                <c:pt idx="5">
                  <c:v>1.2800000000000001E-2</c:v>
                </c:pt>
                <c:pt idx="6">
                  <c:v>1.3899999999999999E-2</c:v>
                </c:pt>
                <c:pt idx="7">
                  <c:v>1.49E-2</c:v>
                </c:pt>
                <c:pt idx="8">
                  <c:v>1.5699999999999999E-2</c:v>
                </c:pt>
                <c:pt idx="9">
                  <c:v>1.5800000000000002E-2</c:v>
                </c:pt>
                <c:pt idx="10">
                  <c:v>1.61E-2</c:v>
                </c:pt>
                <c:pt idx="11">
                  <c:v>1.5800000000000002E-2</c:v>
                </c:pt>
              </c:numCache>
            </c:numRef>
          </c:val>
          <c:extLst>
            <c:ext xmlns:c16="http://schemas.microsoft.com/office/drawing/2014/chart" uri="{C3380CC4-5D6E-409C-BE32-E72D297353CC}">
              <c16:uniqueId val="{00000005-B2D1-474A-8835-58A41FAD7B51}"/>
            </c:ext>
          </c:extLst>
        </c:ser>
        <c:ser>
          <c:idx val="6"/>
          <c:order val="6"/>
          <c:tx>
            <c:strRef>
              <c:f>'В.2.1'!$A$10</c:f>
              <c:strCache>
                <c:ptCount val="1"/>
              </c:strCache>
            </c:strRef>
          </c:tx>
          <c:spPr>
            <a:solidFill>
              <a:srgbClr val="D5EBC2"/>
            </a:solidFill>
            <a:ln>
              <a:noFill/>
            </a:ln>
            <a:effectLst/>
          </c:spPr>
          <c:cat>
            <c:numRef>
              <c:f>'В.2.1'!$D$3:$O$3</c:f>
              <c:numCache>
                <c:formatCode>General</c:formatCode>
                <c:ptCount val="12"/>
              </c:numCache>
            </c:numRef>
          </c:cat>
          <c:val>
            <c:numRef>
              <c:f>'В.2.1'!$D$10:$O$10</c:f>
              <c:numCache>
                <c:formatCode>0.0</c:formatCode>
                <c:ptCount val="12"/>
                <c:pt idx="0">
                  <c:v>1.2999999999999999E-3</c:v>
                </c:pt>
                <c:pt idx="1">
                  <c:v>5.0000000000000001E-3</c:v>
                </c:pt>
                <c:pt idx="2">
                  <c:v>6.1999999999999998E-3</c:v>
                </c:pt>
                <c:pt idx="3">
                  <c:v>9.4000000000000004E-3</c:v>
                </c:pt>
                <c:pt idx="4">
                  <c:v>1.2E-2</c:v>
                </c:pt>
                <c:pt idx="5">
                  <c:v>1.37E-2</c:v>
                </c:pt>
                <c:pt idx="6">
                  <c:v>1.54E-2</c:v>
                </c:pt>
                <c:pt idx="7">
                  <c:v>1.5900000000000001E-2</c:v>
                </c:pt>
                <c:pt idx="8">
                  <c:v>1.6400000000000001E-2</c:v>
                </c:pt>
                <c:pt idx="9">
                  <c:v>1.67E-2</c:v>
                </c:pt>
                <c:pt idx="10">
                  <c:v>1.6799999999999999E-2</c:v>
                </c:pt>
                <c:pt idx="11">
                  <c:v>1.7000000000000001E-2</c:v>
                </c:pt>
              </c:numCache>
            </c:numRef>
          </c:val>
          <c:extLst>
            <c:ext xmlns:c16="http://schemas.microsoft.com/office/drawing/2014/chart" uri="{C3380CC4-5D6E-409C-BE32-E72D297353CC}">
              <c16:uniqueId val="{00000006-B2D1-474A-8835-58A41FAD7B51}"/>
            </c:ext>
          </c:extLst>
        </c:ser>
        <c:dLbls>
          <c:showLegendKey val="0"/>
          <c:showVal val="0"/>
          <c:showCatName val="0"/>
          <c:showSerName val="0"/>
          <c:showPercent val="0"/>
          <c:showBubbleSize val="0"/>
        </c:dLbls>
        <c:axId val="532612088"/>
        <c:axId val="532612480"/>
      </c:areaChart>
      <c:lineChart>
        <c:grouping val="standard"/>
        <c:varyColors val="0"/>
        <c:ser>
          <c:idx val="0"/>
          <c:order val="0"/>
          <c:tx>
            <c:strRef>
              <c:f>'В.2.1'!$A$4</c:f>
              <c:strCache>
                <c:ptCount val="1"/>
                <c:pt idx="0">
                  <c:v>Медіана</c:v>
                </c:pt>
              </c:strCache>
            </c:strRef>
          </c:tx>
          <c:spPr>
            <a:ln w="12700" cap="rnd">
              <a:solidFill>
                <a:schemeClr val="tx1"/>
              </a:solidFill>
              <a:round/>
            </a:ln>
            <a:effectLst/>
          </c:spPr>
          <c:marker>
            <c:symbol val="none"/>
          </c:marker>
          <c:cat>
            <c:numRef>
              <c:f>'В.2.1'!$D$2:$O$2</c:f>
              <c:numCache>
                <c:formatCode>General</c:formatCode>
                <c:ptCount val="12"/>
                <c:pt idx="2">
                  <c:v>3</c:v>
                </c:pt>
                <c:pt idx="5">
                  <c:v>6</c:v>
                </c:pt>
                <c:pt idx="8">
                  <c:v>9</c:v>
                </c:pt>
                <c:pt idx="11">
                  <c:v>12</c:v>
                </c:pt>
              </c:numCache>
            </c:numRef>
          </c:cat>
          <c:val>
            <c:numRef>
              <c:f>'В.2.1'!$D$4:$O$4</c:f>
              <c:numCache>
                <c:formatCode>0.0</c:formatCode>
                <c:ptCount val="12"/>
                <c:pt idx="0">
                  <c:v>4.7300000000000002E-2</c:v>
                </c:pt>
                <c:pt idx="1">
                  <c:v>0.1106</c:v>
                </c:pt>
                <c:pt idx="2">
                  <c:v>0.16500000000000001</c:v>
                </c:pt>
                <c:pt idx="3">
                  <c:v>0.18940000000000001</c:v>
                </c:pt>
                <c:pt idx="4">
                  <c:v>0.2016</c:v>
                </c:pt>
                <c:pt idx="5">
                  <c:v>0.2077</c:v>
                </c:pt>
                <c:pt idx="6">
                  <c:v>0.21099999999999999</c:v>
                </c:pt>
                <c:pt idx="7">
                  <c:v>0.21240000000000001</c:v>
                </c:pt>
                <c:pt idx="8">
                  <c:v>0.21329999999999999</c:v>
                </c:pt>
                <c:pt idx="9">
                  <c:v>0.21360000000000001</c:v>
                </c:pt>
                <c:pt idx="10">
                  <c:v>0.21379999999999999</c:v>
                </c:pt>
                <c:pt idx="11">
                  <c:v>0.21390000000000001</c:v>
                </c:pt>
              </c:numCache>
            </c:numRef>
          </c:val>
          <c:smooth val="0"/>
          <c:extLst>
            <c:ext xmlns:c16="http://schemas.microsoft.com/office/drawing/2014/chart" uri="{C3380CC4-5D6E-409C-BE32-E72D297353CC}">
              <c16:uniqueId val="{00000000-B2D1-474A-8835-58A41FAD7B51}"/>
            </c:ext>
          </c:extLst>
        </c:ser>
        <c:dLbls>
          <c:showLegendKey val="0"/>
          <c:showVal val="0"/>
          <c:showCatName val="0"/>
          <c:showSerName val="0"/>
          <c:showPercent val="0"/>
          <c:showBubbleSize val="0"/>
        </c:dLbls>
        <c:marker val="1"/>
        <c:smooth val="0"/>
        <c:axId val="532612088"/>
        <c:axId val="532612480"/>
      </c:lineChart>
      <c:catAx>
        <c:axId val="532612088"/>
        <c:scaling>
          <c:orientation val="minMax"/>
        </c:scaling>
        <c:delete val="0"/>
        <c:axPos val="b"/>
        <c:majorGridlines>
          <c:spPr>
            <a:ln w="3175" cap="flat" cmpd="sng" algn="ctr">
              <a:solidFill>
                <a:srgbClr val="8C969B"/>
              </a:solidFill>
              <a:round/>
            </a:ln>
            <a:effectLst/>
          </c:spPr>
        </c:majorGridlines>
        <c:numFmt formatCode="General" sourceLinked="1"/>
        <c:majorTickMark val="out"/>
        <c:minorTickMark val="none"/>
        <c:tickLblPos val="low"/>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2480"/>
        <c:crosses val="autoZero"/>
        <c:auto val="1"/>
        <c:lblAlgn val="ctr"/>
        <c:lblOffset val="100"/>
        <c:tickLblSkip val="1"/>
        <c:tickMarkSkip val="2"/>
        <c:noMultiLvlLbl val="0"/>
      </c:catAx>
      <c:valAx>
        <c:axId val="532612480"/>
        <c:scaling>
          <c:orientation val="minMax"/>
        </c:scaling>
        <c:delete val="0"/>
        <c:axPos val="l"/>
        <c:majorGridlines>
          <c:spPr>
            <a:ln w="3175" cap="flat" cmpd="sng" algn="ctr">
              <a:solidFill>
                <a:srgbClr val="8C969B"/>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2088"/>
        <c:crosses val="autoZero"/>
        <c:crossBetween val="between"/>
        <c:majorUnit val="0.1"/>
      </c:valAx>
      <c:spPr>
        <a:noFill/>
        <a:ln w="9525">
          <a:solidFill>
            <a:srgbClr val="505050"/>
          </a:solid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uk-UA"/>
              <a:t>Б)</a:t>
            </a:r>
            <a:r>
              <a:rPr lang="uk-UA" baseline="0"/>
              <a:t> Ревальвація</a:t>
            </a:r>
            <a:endParaRPr lang="uk-UA"/>
          </a:p>
        </c:rich>
      </c:tx>
      <c:layout>
        <c:manualLayout>
          <c:xMode val="edge"/>
          <c:yMode val="edge"/>
          <c:x val="0.213830026455026"/>
          <c:y val="0"/>
        </c:manualLayout>
      </c:layout>
      <c:overlay val="0"/>
      <c:spPr>
        <a:noFill/>
        <a:ln>
          <a:noFill/>
        </a:ln>
        <a:effectLst/>
      </c:spPr>
    </c:title>
    <c:autoTitleDeleted val="0"/>
    <c:plotArea>
      <c:layout>
        <c:manualLayout>
          <c:layoutTarget val="inner"/>
          <c:xMode val="edge"/>
          <c:yMode val="edge"/>
          <c:x val="0.10486638807729801"/>
          <c:y val="0.13645965608465599"/>
          <c:w val="0.87341361535527295"/>
          <c:h val="0.742532407407407"/>
        </c:manualLayout>
      </c:layout>
      <c:areaChart>
        <c:grouping val="stacked"/>
        <c:varyColors val="0"/>
        <c:ser>
          <c:idx val="1"/>
          <c:order val="1"/>
          <c:tx>
            <c:strRef>
              <c:f>'В.2.1'!$A$13</c:f>
              <c:strCache>
                <c:ptCount val="1"/>
                <c:pt idx="0">
                  <c:v>Мінімум</c:v>
                </c:pt>
              </c:strCache>
            </c:strRef>
          </c:tx>
          <c:spPr>
            <a:solidFill>
              <a:schemeClr val="accent2"/>
            </a:solidFill>
            <a:ln w="25400">
              <a:noFill/>
            </a:ln>
            <a:effectLst/>
          </c:spPr>
          <c:cat>
            <c:numRef>
              <c:f>'В.2.1'!$D$3:$O$3</c:f>
              <c:numCache>
                <c:formatCode>General</c:formatCode>
                <c:ptCount val="12"/>
              </c:numCache>
            </c:numRef>
          </c:cat>
          <c:val>
            <c:numRef>
              <c:f>'В.2.1'!$D$13:$O$13</c:f>
              <c:numCache>
                <c:formatCode>0.0</c:formatCode>
                <c:ptCount val="12"/>
                <c:pt idx="0">
                  <c:v>-5.3800000000000001E-2</c:v>
                </c:pt>
                <c:pt idx="1">
                  <c:v>-9.35E-2</c:v>
                </c:pt>
                <c:pt idx="2">
                  <c:v>-0.1225</c:v>
                </c:pt>
                <c:pt idx="3">
                  <c:v>-0.14099999999999999</c:v>
                </c:pt>
                <c:pt idx="4">
                  <c:v>-0.15160000000000001</c:v>
                </c:pt>
                <c:pt idx="5">
                  <c:v>-0.158</c:v>
                </c:pt>
                <c:pt idx="6">
                  <c:v>-0.1628</c:v>
                </c:pt>
                <c:pt idx="7">
                  <c:v>-0.1656</c:v>
                </c:pt>
                <c:pt idx="8">
                  <c:v>-0.16700000000000001</c:v>
                </c:pt>
                <c:pt idx="9">
                  <c:v>-0.16769999999999999</c:v>
                </c:pt>
                <c:pt idx="10">
                  <c:v>-0.16789999999999999</c:v>
                </c:pt>
                <c:pt idx="11">
                  <c:v>-0.16839999999999999</c:v>
                </c:pt>
              </c:numCache>
            </c:numRef>
          </c:val>
          <c:extLst>
            <c:ext xmlns:c16="http://schemas.microsoft.com/office/drawing/2014/chart" uri="{C3380CC4-5D6E-409C-BE32-E72D297353CC}">
              <c16:uniqueId val="{00000000-4F81-49BF-9867-D3EEBA94C995}"/>
            </c:ext>
          </c:extLst>
        </c:ser>
        <c:ser>
          <c:idx val="2"/>
          <c:order val="2"/>
          <c:tx>
            <c:strRef>
              <c:f>'В.2.1'!$A$14</c:f>
              <c:strCache>
                <c:ptCount val="1"/>
                <c:pt idx="0">
                  <c:v>75-ий персентиль</c:v>
                </c:pt>
              </c:strCache>
            </c:strRef>
          </c:tx>
          <c:spPr>
            <a:solidFill>
              <a:srgbClr val="CDD5EB"/>
            </a:solidFill>
            <a:ln w="25400">
              <a:noFill/>
            </a:ln>
            <a:effectLst/>
          </c:spPr>
          <c:cat>
            <c:numRef>
              <c:f>'В.2.1'!$D$3:$O$3</c:f>
              <c:numCache>
                <c:formatCode>General</c:formatCode>
                <c:ptCount val="12"/>
              </c:numCache>
            </c:numRef>
          </c:cat>
          <c:val>
            <c:numRef>
              <c:f>'В.2.1'!$D$14:$O$14</c:f>
              <c:numCache>
                <c:formatCode>0.0</c:formatCode>
                <c:ptCount val="12"/>
                <c:pt idx="0">
                  <c:v>2.23E-2</c:v>
                </c:pt>
                <c:pt idx="1">
                  <c:v>1.2500000000000001E-2</c:v>
                </c:pt>
                <c:pt idx="2">
                  <c:v>1.49E-2</c:v>
                </c:pt>
                <c:pt idx="3">
                  <c:v>1.7899999999999999E-2</c:v>
                </c:pt>
                <c:pt idx="4">
                  <c:v>2.1600000000000001E-2</c:v>
                </c:pt>
                <c:pt idx="5">
                  <c:v>2.4400000000000002E-2</c:v>
                </c:pt>
                <c:pt idx="6">
                  <c:v>2.8199999999999999E-2</c:v>
                </c:pt>
                <c:pt idx="7">
                  <c:v>3.0200000000000001E-2</c:v>
                </c:pt>
                <c:pt idx="8">
                  <c:v>3.0800000000000001E-2</c:v>
                </c:pt>
                <c:pt idx="9">
                  <c:v>3.09E-2</c:v>
                </c:pt>
                <c:pt idx="10">
                  <c:v>3.09E-2</c:v>
                </c:pt>
                <c:pt idx="11">
                  <c:v>3.1300000000000001E-2</c:v>
                </c:pt>
              </c:numCache>
            </c:numRef>
          </c:val>
          <c:extLst>
            <c:ext xmlns:c16="http://schemas.microsoft.com/office/drawing/2014/chart" uri="{C3380CC4-5D6E-409C-BE32-E72D297353CC}">
              <c16:uniqueId val="{00000001-4F81-49BF-9867-D3EEBA94C995}"/>
            </c:ext>
          </c:extLst>
        </c:ser>
        <c:ser>
          <c:idx val="3"/>
          <c:order val="3"/>
          <c:tx>
            <c:strRef>
              <c:f>'В.2.1'!$A$15</c:f>
              <c:strCache>
                <c:ptCount val="1"/>
                <c:pt idx="0">
                  <c:v>50-тий персентиль</c:v>
                </c:pt>
              </c:strCache>
            </c:strRef>
          </c:tx>
          <c:spPr>
            <a:solidFill>
              <a:srgbClr val="A0AED8"/>
            </a:solidFill>
            <a:ln w="25400">
              <a:noFill/>
            </a:ln>
            <a:effectLst/>
          </c:spPr>
          <c:cat>
            <c:numRef>
              <c:f>'В.2.1'!$D$3:$O$3</c:f>
              <c:numCache>
                <c:formatCode>General</c:formatCode>
                <c:ptCount val="12"/>
              </c:numCache>
            </c:numRef>
          </c:cat>
          <c:val>
            <c:numRef>
              <c:f>'В.2.1'!$D$15:$O$15</c:f>
              <c:numCache>
                <c:formatCode>0.0</c:formatCode>
                <c:ptCount val="12"/>
                <c:pt idx="0">
                  <c:v>2.9899999999999999E-2</c:v>
                </c:pt>
                <c:pt idx="1">
                  <c:v>1.6299999999999999E-2</c:v>
                </c:pt>
                <c:pt idx="2">
                  <c:v>2.35E-2</c:v>
                </c:pt>
                <c:pt idx="3">
                  <c:v>3.1E-2</c:v>
                </c:pt>
                <c:pt idx="4">
                  <c:v>3.32E-2</c:v>
                </c:pt>
                <c:pt idx="5">
                  <c:v>3.4700000000000002E-2</c:v>
                </c:pt>
                <c:pt idx="6">
                  <c:v>3.39E-2</c:v>
                </c:pt>
                <c:pt idx="7">
                  <c:v>3.4299999999999997E-2</c:v>
                </c:pt>
                <c:pt idx="8">
                  <c:v>3.4799999999999998E-2</c:v>
                </c:pt>
                <c:pt idx="9">
                  <c:v>3.5299999999999998E-2</c:v>
                </c:pt>
                <c:pt idx="10">
                  <c:v>3.5400000000000001E-2</c:v>
                </c:pt>
                <c:pt idx="11">
                  <c:v>3.5299999999999998E-2</c:v>
                </c:pt>
              </c:numCache>
            </c:numRef>
          </c:val>
          <c:extLst>
            <c:ext xmlns:c16="http://schemas.microsoft.com/office/drawing/2014/chart" uri="{C3380CC4-5D6E-409C-BE32-E72D297353CC}">
              <c16:uniqueId val="{00000002-4F81-49BF-9867-D3EEBA94C995}"/>
            </c:ext>
          </c:extLst>
        </c:ser>
        <c:ser>
          <c:idx val="4"/>
          <c:order val="4"/>
          <c:tx>
            <c:strRef>
              <c:f>'В.2.1'!$A$16</c:f>
              <c:strCache>
                <c:ptCount val="1"/>
                <c:pt idx="0">
                  <c:v>25-тий персентиль</c:v>
                </c:pt>
              </c:strCache>
            </c:strRef>
          </c:tx>
          <c:spPr>
            <a:solidFill>
              <a:srgbClr val="687EC1"/>
            </a:solidFill>
            <a:ln w="25400">
              <a:noFill/>
            </a:ln>
            <a:effectLst/>
          </c:spPr>
          <c:cat>
            <c:numRef>
              <c:f>'В.2.1'!$D$3:$O$3</c:f>
              <c:numCache>
                <c:formatCode>General</c:formatCode>
                <c:ptCount val="12"/>
              </c:numCache>
            </c:numRef>
          </c:cat>
          <c:val>
            <c:numRef>
              <c:f>'В.2.1'!$D$16:$O$16</c:f>
              <c:numCache>
                <c:formatCode>0.0</c:formatCode>
                <c:ptCount val="12"/>
                <c:pt idx="0">
                  <c:v>1.6000000000000001E-3</c:v>
                </c:pt>
                <c:pt idx="1">
                  <c:v>4.24E-2</c:v>
                </c:pt>
                <c:pt idx="2">
                  <c:v>5.4199999999999998E-2</c:v>
                </c:pt>
                <c:pt idx="3">
                  <c:v>5.8500000000000003E-2</c:v>
                </c:pt>
                <c:pt idx="4">
                  <c:v>6.2E-2</c:v>
                </c:pt>
                <c:pt idx="5">
                  <c:v>6.3299999999999995E-2</c:v>
                </c:pt>
                <c:pt idx="6">
                  <c:v>6.4799999999999996E-2</c:v>
                </c:pt>
                <c:pt idx="7">
                  <c:v>6.5000000000000002E-2</c:v>
                </c:pt>
                <c:pt idx="8">
                  <c:v>6.5199999999999994E-2</c:v>
                </c:pt>
                <c:pt idx="9">
                  <c:v>6.5299999999999997E-2</c:v>
                </c:pt>
                <c:pt idx="10">
                  <c:v>6.54E-2</c:v>
                </c:pt>
                <c:pt idx="11">
                  <c:v>6.5500000000000003E-2</c:v>
                </c:pt>
              </c:numCache>
            </c:numRef>
          </c:val>
          <c:extLst>
            <c:ext xmlns:c16="http://schemas.microsoft.com/office/drawing/2014/chart" uri="{C3380CC4-5D6E-409C-BE32-E72D297353CC}">
              <c16:uniqueId val="{00000003-4F81-49BF-9867-D3EEBA94C995}"/>
            </c:ext>
          </c:extLst>
        </c:ser>
        <c:ser>
          <c:idx val="5"/>
          <c:order val="5"/>
          <c:tx>
            <c:strRef>
              <c:f>'В.2.1'!$A$17</c:f>
              <c:strCache>
                <c:ptCount val="1"/>
              </c:strCache>
            </c:strRef>
          </c:tx>
          <c:spPr>
            <a:solidFill>
              <a:srgbClr val="A0AED8"/>
            </a:solidFill>
            <a:ln w="25400">
              <a:noFill/>
            </a:ln>
            <a:effectLst/>
          </c:spPr>
          <c:cat>
            <c:numRef>
              <c:f>'В.2.1'!$D$3:$O$3</c:f>
              <c:numCache>
                <c:formatCode>General</c:formatCode>
                <c:ptCount val="12"/>
              </c:numCache>
            </c:numRef>
          </c:cat>
          <c:val>
            <c:numRef>
              <c:f>'В.2.1'!$D$17:$O$17</c:f>
              <c:numCache>
                <c:formatCode>0.0</c:formatCode>
                <c:ptCount val="12"/>
                <c:pt idx="0">
                  <c:v>0</c:v>
                </c:pt>
                <c:pt idx="1">
                  <c:v>9.4000000000000004E-3</c:v>
                </c:pt>
                <c:pt idx="2">
                  <c:v>1.41E-2</c:v>
                </c:pt>
                <c:pt idx="3">
                  <c:v>1.67E-2</c:v>
                </c:pt>
                <c:pt idx="4">
                  <c:v>1.7500000000000002E-2</c:v>
                </c:pt>
                <c:pt idx="5">
                  <c:v>1.77E-2</c:v>
                </c:pt>
                <c:pt idx="6">
                  <c:v>1.78E-2</c:v>
                </c:pt>
                <c:pt idx="7">
                  <c:v>1.7899999999999999E-2</c:v>
                </c:pt>
                <c:pt idx="8">
                  <c:v>1.7999999999999999E-2</c:v>
                </c:pt>
                <c:pt idx="9">
                  <c:v>1.8100000000000002E-2</c:v>
                </c:pt>
                <c:pt idx="10">
                  <c:v>1.8100000000000002E-2</c:v>
                </c:pt>
                <c:pt idx="11">
                  <c:v>1.8100000000000002E-2</c:v>
                </c:pt>
              </c:numCache>
            </c:numRef>
          </c:val>
          <c:extLst>
            <c:ext xmlns:c16="http://schemas.microsoft.com/office/drawing/2014/chart" uri="{C3380CC4-5D6E-409C-BE32-E72D297353CC}">
              <c16:uniqueId val="{00000004-4F81-49BF-9867-D3EEBA94C995}"/>
            </c:ext>
          </c:extLst>
        </c:ser>
        <c:ser>
          <c:idx val="6"/>
          <c:order val="6"/>
          <c:tx>
            <c:strRef>
              <c:f>'В.2.1'!$A$18</c:f>
              <c:strCache>
                <c:ptCount val="1"/>
              </c:strCache>
            </c:strRef>
          </c:tx>
          <c:spPr>
            <a:solidFill>
              <a:srgbClr val="CDD5EB"/>
            </a:solidFill>
            <a:ln w="25400">
              <a:noFill/>
            </a:ln>
            <a:effectLst/>
          </c:spPr>
          <c:cat>
            <c:numRef>
              <c:f>'В.2.1'!$D$3:$O$3</c:f>
              <c:numCache>
                <c:formatCode>General</c:formatCode>
                <c:ptCount val="12"/>
              </c:numCache>
            </c:numRef>
          </c:cat>
          <c:val>
            <c:numRef>
              <c:f>'В.2.1'!$D$18:$O$18</c:f>
              <c:numCache>
                <c:formatCode>0.0</c:formatCode>
                <c:ptCount val="12"/>
                <c:pt idx="0">
                  <c:v>0</c:v>
                </c:pt>
                <c:pt idx="1">
                  <c:v>2.0299999999999999E-2</c:v>
                </c:pt>
                <c:pt idx="2">
                  <c:v>2.58E-2</c:v>
                </c:pt>
                <c:pt idx="3">
                  <c:v>2.7699999999999999E-2</c:v>
                </c:pt>
                <c:pt idx="4">
                  <c:v>2.8299999999999999E-2</c:v>
                </c:pt>
                <c:pt idx="5">
                  <c:v>2.92E-2</c:v>
                </c:pt>
                <c:pt idx="6">
                  <c:v>2.9499999999999998E-2</c:v>
                </c:pt>
                <c:pt idx="7">
                  <c:v>2.9600000000000001E-2</c:v>
                </c:pt>
                <c:pt idx="8">
                  <c:v>2.9600000000000001E-2</c:v>
                </c:pt>
                <c:pt idx="9">
                  <c:v>2.9700000000000001E-2</c:v>
                </c:pt>
                <c:pt idx="10">
                  <c:v>2.9700000000000001E-2</c:v>
                </c:pt>
                <c:pt idx="11">
                  <c:v>2.9700000000000001E-2</c:v>
                </c:pt>
              </c:numCache>
            </c:numRef>
          </c:val>
          <c:extLst>
            <c:ext xmlns:c16="http://schemas.microsoft.com/office/drawing/2014/chart" uri="{C3380CC4-5D6E-409C-BE32-E72D297353CC}">
              <c16:uniqueId val="{00000005-4F81-49BF-9867-D3EEBA94C995}"/>
            </c:ext>
          </c:extLst>
        </c:ser>
        <c:dLbls>
          <c:showLegendKey val="0"/>
          <c:showVal val="0"/>
          <c:showCatName val="0"/>
          <c:showSerName val="0"/>
          <c:showPercent val="0"/>
          <c:showBubbleSize val="0"/>
        </c:dLbls>
        <c:axId val="532613264"/>
        <c:axId val="532613656"/>
      </c:areaChart>
      <c:lineChart>
        <c:grouping val="standard"/>
        <c:varyColors val="0"/>
        <c:ser>
          <c:idx val="0"/>
          <c:order val="0"/>
          <c:tx>
            <c:strRef>
              <c:f>'В.2.1'!$A$12</c:f>
              <c:strCache>
                <c:ptCount val="1"/>
                <c:pt idx="0">
                  <c:v>Медіана</c:v>
                </c:pt>
              </c:strCache>
            </c:strRef>
          </c:tx>
          <c:spPr>
            <a:ln w="12700" cap="rnd">
              <a:solidFill>
                <a:schemeClr val="tx1"/>
              </a:solidFill>
              <a:round/>
            </a:ln>
            <a:effectLst/>
          </c:spPr>
          <c:marker>
            <c:symbol val="none"/>
          </c:marker>
          <c:cat>
            <c:numRef>
              <c:f>'В.2.1'!$D$2:$O$2</c:f>
              <c:numCache>
                <c:formatCode>General</c:formatCode>
                <c:ptCount val="12"/>
                <c:pt idx="2">
                  <c:v>3</c:v>
                </c:pt>
                <c:pt idx="5">
                  <c:v>6</c:v>
                </c:pt>
                <c:pt idx="8">
                  <c:v>9</c:v>
                </c:pt>
                <c:pt idx="11">
                  <c:v>12</c:v>
                </c:pt>
              </c:numCache>
            </c:numRef>
          </c:cat>
          <c:val>
            <c:numRef>
              <c:f>'В.2.1'!$D$12:$O$12</c:f>
              <c:numCache>
                <c:formatCode>0.0</c:formatCode>
                <c:ptCount val="12"/>
                <c:pt idx="0">
                  <c:v>0</c:v>
                </c:pt>
                <c:pt idx="1">
                  <c:v>-4.4600000000000001E-2</c:v>
                </c:pt>
                <c:pt idx="2">
                  <c:v>-5.7599999999999998E-2</c:v>
                </c:pt>
                <c:pt idx="3">
                  <c:v>-6.5100000000000005E-2</c:v>
                </c:pt>
                <c:pt idx="4">
                  <c:v>-6.7900000000000002E-2</c:v>
                </c:pt>
                <c:pt idx="5">
                  <c:v>-6.9900000000000004E-2</c:v>
                </c:pt>
                <c:pt idx="6">
                  <c:v>-7.0699999999999999E-2</c:v>
                </c:pt>
                <c:pt idx="7">
                  <c:v>-7.0900000000000005E-2</c:v>
                </c:pt>
                <c:pt idx="8">
                  <c:v>-7.1300000000000002E-2</c:v>
                </c:pt>
                <c:pt idx="9">
                  <c:v>-7.1499999999999994E-2</c:v>
                </c:pt>
                <c:pt idx="10">
                  <c:v>-7.1599999999999997E-2</c:v>
                </c:pt>
                <c:pt idx="11">
                  <c:v>-7.1599999999999997E-2</c:v>
                </c:pt>
              </c:numCache>
            </c:numRef>
          </c:val>
          <c:smooth val="0"/>
          <c:extLst>
            <c:ext xmlns:c16="http://schemas.microsoft.com/office/drawing/2014/chart" uri="{C3380CC4-5D6E-409C-BE32-E72D297353CC}">
              <c16:uniqueId val="{00000006-4F81-49BF-9867-D3EEBA94C995}"/>
            </c:ext>
          </c:extLst>
        </c:ser>
        <c:dLbls>
          <c:showLegendKey val="0"/>
          <c:showVal val="0"/>
          <c:showCatName val="0"/>
          <c:showSerName val="0"/>
          <c:showPercent val="0"/>
          <c:showBubbleSize val="0"/>
        </c:dLbls>
        <c:marker val="1"/>
        <c:smooth val="0"/>
        <c:axId val="532613264"/>
        <c:axId val="532613656"/>
      </c:lineChart>
      <c:catAx>
        <c:axId val="532613264"/>
        <c:scaling>
          <c:orientation val="minMax"/>
        </c:scaling>
        <c:delete val="0"/>
        <c:axPos val="b"/>
        <c:majorGridlines>
          <c:spPr>
            <a:ln w="3175" cap="flat" cmpd="sng" algn="ctr">
              <a:solidFill>
                <a:srgbClr val="8C969B"/>
              </a:solidFill>
              <a:round/>
            </a:ln>
            <a:effectLst/>
          </c:spPr>
        </c:majorGridlines>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3656"/>
        <c:crosses val="autoZero"/>
        <c:auto val="1"/>
        <c:lblAlgn val="ctr"/>
        <c:lblOffset val="100"/>
        <c:tickLblSkip val="1"/>
        <c:tickMarkSkip val="2"/>
        <c:noMultiLvlLbl val="0"/>
      </c:catAx>
      <c:valAx>
        <c:axId val="532613656"/>
        <c:scaling>
          <c:orientation val="minMax"/>
        </c:scaling>
        <c:delete val="0"/>
        <c:axPos val="l"/>
        <c:majorGridlines>
          <c:spPr>
            <a:ln w="3175" cap="flat" cmpd="sng" algn="ctr">
              <a:solidFill>
                <a:srgbClr val="8C969B"/>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3264"/>
        <c:crosses val="autoZero"/>
        <c:crossBetween val="between"/>
        <c:majorUnit val="0.1"/>
      </c:valAx>
      <c:spPr>
        <a:noFill/>
        <a:ln w="9525">
          <a:solidFill>
            <a:srgbClr val="505050"/>
          </a:solid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A7-414F-8397-D39AE52846EC}"/>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EA7-414F-8397-D39AE52846EC}"/>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EA7-414F-8397-D39AE52846EC}"/>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EA7-414F-8397-D39AE52846EC}"/>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EA7-414F-8397-D39AE52846EC}"/>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EA7-414F-8397-D39AE52846EC}"/>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EA7-414F-8397-D39AE52846EC}"/>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EA7-414F-8397-D39AE52846EC}"/>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EA7-414F-8397-D39AE52846EC}"/>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CEA7-414F-8397-D39AE52846EC}"/>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CEA7-414F-8397-D39AE52846EC}"/>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CEA7-414F-8397-D39AE52846EC}"/>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CEA7-414F-8397-D39AE52846EC}"/>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CEA7-414F-8397-D39AE52846EC}"/>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CEA7-414F-8397-D39AE52846EC}"/>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CEA7-414F-8397-D39AE52846EC}"/>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CEA7-414F-8397-D39AE52846EC}"/>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CEA7-414F-8397-D39AE52846EC}"/>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CEA7-414F-8397-D39AE52846EC}"/>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CEA7-414F-8397-D39AE52846EC}"/>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1.7999999999999972</c:v>
                </c:pt>
                <c:pt idx="1">
                  <c:v>1.2000000000000028</c:v>
                </c:pt>
                <c:pt idx="2">
                  <c:v>-5.5</c:v>
                </c:pt>
                <c:pt idx="3">
                  <c:v>2.5</c:v>
                </c:pt>
                <c:pt idx="4">
                  <c:v>1.3</c:v>
                </c:pt>
                <c:pt idx="5">
                  <c:v>3</c:v>
                </c:pt>
                <c:pt idx="6">
                  <c:v>2.3500000000000085</c:v>
                </c:pt>
                <c:pt idx="7">
                  <c:v>-3.5</c:v>
                </c:pt>
                <c:pt idx="8">
                  <c:v>3.5</c:v>
                </c:pt>
                <c:pt idx="9">
                  <c:v>1.9</c:v>
                </c:pt>
                <c:pt idx="10">
                  <c:v>6.6</c:v>
                </c:pt>
                <c:pt idx="11">
                  <c:v>6.2000000000000028</c:v>
                </c:pt>
                <c:pt idx="12">
                  <c:v>3.5</c:v>
                </c:pt>
                <c:pt idx="13">
                  <c:v>7</c:v>
                </c:pt>
                <c:pt idx="14">
                  <c:v>6.1</c:v>
                </c:pt>
                <c:pt idx="15">
                  <c:v>2.2999999999999972</c:v>
                </c:pt>
                <c:pt idx="16">
                  <c:v>1.3</c:v>
                </c:pt>
                <c:pt idx="17">
                  <c:v>-2.5</c:v>
                </c:pt>
                <c:pt idx="18">
                  <c:v>2</c:v>
                </c:pt>
                <c:pt idx="19">
                  <c:v>1.9</c:v>
                </c:pt>
                <c:pt idx="20">
                  <c:v>2.6</c:v>
                </c:pt>
                <c:pt idx="21">
                  <c:v>-0.3</c:v>
                </c:pt>
                <c:pt idx="22">
                  <c:v>-8</c:v>
                </c:pt>
                <c:pt idx="23">
                  <c:v>5</c:v>
                </c:pt>
                <c:pt idx="24">
                  <c:v>4.5999999999999996</c:v>
                </c:pt>
                <c:pt idx="25">
                  <c:v>3.2</c:v>
                </c:pt>
                <c:pt idx="26">
                  <c:v>2.4555959655852888</c:v>
                </c:pt>
                <c:pt idx="27">
                  <c:v>-3.9</c:v>
                </c:pt>
                <c:pt idx="28">
                  <c:v>3.4</c:v>
                </c:pt>
                <c:pt idx="29">
                  <c:v>2.6</c:v>
                </c:pt>
              </c:numCache>
            </c:numRef>
          </c:val>
          <c:extLst>
            <c:ext xmlns:c16="http://schemas.microsoft.com/office/drawing/2014/chart" uri="{C3380CC4-5D6E-409C-BE32-E72D297353CC}">
              <c16:uniqueId val="{00000028-CEA7-414F-8397-D39AE52846EC}"/>
            </c:ext>
          </c:extLst>
        </c:ser>
        <c:dLbls>
          <c:showLegendKey val="0"/>
          <c:showVal val="0"/>
          <c:showCatName val="0"/>
          <c:showSerName val="0"/>
          <c:showPercent val="0"/>
          <c:showBubbleSize val="0"/>
        </c:dLbls>
        <c:gapWidth val="21"/>
        <c:axId val="501319912"/>
        <c:axId val="50132030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9-CEA7-414F-8397-D39AE52846EC}"/>
            </c:ext>
          </c:extLst>
        </c:ser>
        <c:dLbls>
          <c:showLegendKey val="0"/>
          <c:showVal val="0"/>
          <c:showCatName val="0"/>
          <c:showSerName val="0"/>
          <c:showPercent val="0"/>
          <c:showBubbleSize val="0"/>
        </c:dLbls>
        <c:gapWidth val="0"/>
        <c:axId val="501321088"/>
        <c:axId val="501320696"/>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1.3</c:v>
                </c:pt>
                <c:pt idx="3">
                  <c:v>1.5</c:v>
                </c:pt>
                <c:pt idx="4">
                  <c:v>1.5</c:v>
                </c:pt>
                <c:pt idx="7">
                  <c:v>1.7</c:v>
                </c:pt>
                <c:pt idx="8">
                  <c:v>2</c:v>
                </c:pt>
                <c:pt idx="9">
                  <c:v>2.1</c:v>
                </c:pt>
                <c:pt idx="12">
                  <c:v>6.2</c:v>
                </c:pt>
                <c:pt idx="13">
                  <c:v>6.2999999999999972</c:v>
                </c:pt>
                <c:pt idx="14">
                  <c:v>6.2999999999999972</c:v>
                </c:pt>
                <c:pt idx="17">
                  <c:v>1.7</c:v>
                </c:pt>
                <c:pt idx="18">
                  <c:v>1.7</c:v>
                </c:pt>
                <c:pt idx="19">
                  <c:v>2</c:v>
                </c:pt>
                <c:pt idx="22">
                  <c:v>2.6</c:v>
                </c:pt>
                <c:pt idx="23">
                  <c:v>3</c:v>
                </c:pt>
                <c:pt idx="24">
                  <c:v>3</c:v>
                </c:pt>
                <c:pt idx="27">
                  <c:v>2.5</c:v>
                </c:pt>
                <c:pt idx="28">
                  <c:v>2.6</c:v>
                </c:pt>
                <c:pt idx="29">
                  <c:v>2.7</c:v>
                </c:pt>
              </c:numCache>
            </c:numRef>
          </c:yVal>
          <c:smooth val="0"/>
          <c:extLst>
            <c:ext xmlns:c16="http://schemas.microsoft.com/office/drawing/2014/chart" uri="{C3380CC4-5D6E-409C-BE32-E72D297353CC}">
              <c16:uniqueId val="{0000002A-CEA7-414F-8397-D39AE52846EC}"/>
            </c:ext>
          </c:extLst>
        </c:ser>
        <c:dLbls>
          <c:showLegendKey val="0"/>
          <c:showVal val="0"/>
          <c:showCatName val="0"/>
          <c:showSerName val="0"/>
          <c:showPercent val="0"/>
          <c:showBubbleSize val="0"/>
        </c:dLbls>
        <c:axId val="501319912"/>
        <c:axId val="501320304"/>
      </c:scatterChart>
      <c:catAx>
        <c:axId val="501319912"/>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01320304"/>
        <c:crosses val="autoZero"/>
        <c:auto val="1"/>
        <c:lblAlgn val="ctr"/>
        <c:lblOffset val="100"/>
        <c:tickLblSkip val="1"/>
        <c:tickMarkSkip val="5"/>
        <c:noMultiLvlLbl val="0"/>
      </c:catAx>
      <c:valAx>
        <c:axId val="501320304"/>
        <c:scaling>
          <c:orientation val="minMax"/>
          <c:max val="8"/>
          <c:min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9912"/>
        <c:crosses val="autoZero"/>
        <c:crossBetween val="between"/>
      </c:valAx>
      <c:valAx>
        <c:axId val="501320696"/>
        <c:scaling>
          <c:orientation val="minMax"/>
          <c:max val="7"/>
        </c:scaling>
        <c:delete val="0"/>
        <c:axPos val="r"/>
        <c:numFmt formatCode="General" sourceLinked="1"/>
        <c:majorTickMark val="none"/>
        <c:minorTickMark val="none"/>
        <c:tickLblPos val="none"/>
        <c:crossAx val="501321088"/>
        <c:crosses val="max"/>
        <c:crossBetween val="between"/>
      </c:valAx>
      <c:catAx>
        <c:axId val="501321088"/>
        <c:scaling>
          <c:orientation val="minMax"/>
        </c:scaling>
        <c:delete val="1"/>
        <c:axPos val="b"/>
        <c:numFmt formatCode="General" sourceLinked="1"/>
        <c:majorTickMark val="out"/>
        <c:minorTickMark val="none"/>
        <c:tickLblPos val="nextTo"/>
        <c:crossAx val="50132069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'2.2.1'!$C$4:$C$20</c:f>
              <c:numCache>
                <c:formatCode>0.00</c:formatCode>
                <c:ptCount val="17"/>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formatCode="General">
                  <c:v>9.82</c:v>
                </c:pt>
                <c:pt idx="14">
                  <c:v>6.7</c:v>
                </c:pt>
                <c:pt idx="15" formatCode="General">
                  <c:v>7.82</c:v>
                </c:pt>
                <c:pt idx="16" formatCode="General">
                  <c:v>7.43</c:v>
                </c:pt>
              </c:numCache>
            </c:numRef>
          </c:val>
          <c:extLst>
            <c:ext xmlns:c16="http://schemas.microsoft.com/office/drawing/2014/chart" uri="{C3380CC4-5D6E-409C-BE32-E72D297353CC}">
              <c16:uniqueId val="{00000000-9D76-4661-9C9E-7413AD37B915}"/>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'2.2.1'!$D$4:$D$20</c:f>
              <c:numCache>
                <c:formatCode>0.00</c:formatCode>
                <c:ptCount val="17"/>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formatCode="General">
                  <c:v>-1.31</c:v>
                </c:pt>
                <c:pt idx="14">
                  <c:v>0.34</c:v>
                </c:pt>
                <c:pt idx="15" formatCode="General">
                  <c:v>-1.52</c:v>
                </c:pt>
                <c:pt idx="16" formatCode="General">
                  <c:v>-0.42</c:v>
                </c:pt>
              </c:numCache>
            </c:numRef>
          </c:val>
          <c:extLst>
            <c:ext xmlns:c16="http://schemas.microsoft.com/office/drawing/2014/chart" uri="{C3380CC4-5D6E-409C-BE32-E72D297353CC}">
              <c16:uniqueId val="{00000001-9D76-4661-9C9E-7413AD37B915}"/>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'2.2.1'!$E$4:$E$20</c:f>
              <c:numCache>
                <c:formatCode>0.00</c:formatCode>
                <c:ptCount val="17"/>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formatCode="General">
                  <c:v>1.19</c:v>
                </c:pt>
                <c:pt idx="14">
                  <c:v>2.08</c:v>
                </c:pt>
                <c:pt idx="15" formatCode="General">
                  <c:v>3.94</c:v>
                </c:pt>
                <c:pt idx="16" formatCode="General">
                  <c:v>0.24</c:v>
                </c:pt>
              </c:numCache>
            </c:numRef>
          </c:val>
          <c:extLst>
            <c:ext xmlns:c16="http://schemas.microsoft.com/office/drawing/2014/chart" uri="{C3380CC4-5D6E-409C-BE32-E72D297353CC}">
              <c16:uniqueId val="{00000002-9D76-4661-9C9E-7413AD37B915}"/>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'2.2.1'!$F$4:$F$20</c:f>
              <c:numCache>
                <c:formatCode>0.00</c:formatCode>
                <c:ptCount val="17"/>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formatCode="General">
                  <c:v>-1.5</c:v>
                </c:pt>
                <c:pt idx="14">
                  <c:v>-6.54</c:v>
                </c:pt>
                <c:pt idx="15" formatCode="General">
                  <c:v>-8.85</c:v>
                </c:pt>
                <c:pt idx="16" formatCode="General">
                  <c:v>-8.0299999999999994</c:v>
                </c:pt>
              </c:numCache>
            </c:numRef>
          </c:val>
          <c:extLst>
            <c:ext xmlns:c16="http://schemas.microsoft.com/office/drawing/2014/chart" uri="{C3380CC4-5D6E-409C-BE32-E72D297353CC}">
              <c16:uniqueId val="{00000003-9D76-4661-9C9E-7413AD37B915}"/>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'2.2.1'!$G$4:$G$20</c:f>
              <c:numCache>
                <c:formatCode>0.00</c:formatCode>
                <c:ptCount val="17"/>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formatCode="General">
                  <c:v>0.08</c:v>
                </c:pt>
                <c:pt idx="16" formatCode="General">
                  <c:v>0.28000000000000003</c:v>
                </c:pt>
              </c:numCache>
            </c:numRef>
          </c:val>
          <c:extLst>
            <c:ext xmlns:c16="http://schemas.microsoft.com/office/drawing/2014/chart" uri="{C3380CC4-5D6E-409C-BE32-E72D297353CC}">
              <c16:uniqueId val="{00000004-9D76-4661-9C9E-7413AD37B915}"/>
            </c:ext>
          </c:extLst>
        </c:ser>
        <c:dLbls>
          <c:showLegendKey val="0"/>
          <c:showVal val="0"/>
          <c:showCatName val="0"/>
          <c:showSerName val="0"/>
          <c:showPercent val="0"/>
          <c:showBubbleSize val="0"/>
        </c:dLbls>
        <c:gapWidth val="50"/>
        <c:overlap val="100"/>
        <c:axId val="532345976"/>
        <c:axId val="532346368"/>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10"/>
              <c:layout>
                <c:manualLayout>
                  <c:x val="-0.43568464730290501"/>
                  <c:y val="-0.21494560185185199"/>
                </c:manualLayout>
              </c:layout>
              <c:tx>
                <c:rich>
                  <a:bodyPr/>
                  <a:lstStyle/>
                  <a:p>
                    <a:fld id="{0E5066EC-7759-427E-922B-9A738293065E}" type="SERIESNAME">
                      <a:rPr lang="uk-UA">
                        <a:solidFill>
                          <a:srgbClr val="46AFE6"/>
                        </a:solidFill>
                      </a:rPr>
                      <a:pPr/>
                      <a:t>[ІМ’Я РЯДУ]</a:t>
                    </a:fld>
                    <a:endParaRPr lang="uk-UA"/>
                  </a:p>
                </c:rich>
              </c:tx>
              <c:showLegendKey val="0"/>
              <c:showVal val="1"/>
              <c:showCatName val="1"/>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9D76-4661-9C9E-7413AD37B915}"/>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'2.2.1'!$B$4:$B$20</c:f>
              <c:numCache>
                <c:formatCode>0.0</c:formatCode>
                <c:ptCount val="17"/>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formatCode="General">
                  <c:v>4.7</c:v>
                </c:pt>
                <c:pt idx="14" formatCode="General">
                  <c:v>3.9</c:v>
                </c:pt>
                <c:pt idx="15" formatCode="General">
                  <c:v>1.5</c:v>
                </c:pt>
                <c:pt idx="16" formatCode="General">
                  <c:v>-0.5</c:v>
                </c:pt>
              </c:numCache>
            </c:numRef>
          </c:val>
          <c:smooth val="0"/>
          <c:extLst>
            <c:ext xmlns:c16="http://schemas.microsoft.com/office/drawing/2014/chart" uri="{C3380CC4-5D6E-409C-BE32-E72D297353CC}">
              <c16:uniqueId val="{00000007-9D76-4661-9C9E-7413AD37B915}"/>
            </c:ext>
          </c:extLst>
        </c:ser>
        <c:dLbls>
          <c:showLegendKey val="0"/>
          <c:showVal val="0"/>
          <c:showCatName val="0"/>
          <c:showSerName val="0"/>
          <c:showPercent val="0"/>
          <c:showBubbleSize val="0"/>
        </c:dLbls>
        <c:marker val="1"/>
        <c:smooth val="0"/>
        <c:axId val="532345976"/>
        <c:axId val="532346368"/>
      </c:lineChart>
      <c:catAx>
        <c:axId val="532345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346368"/>
        <c:crosses val="autoZero"/>
        <c:auto val="0"/>
        <c:lblAlgn val="ctr"/>
        <c:lblOffset val="100"/>
        <c:tickLblSkip val="1"/>
        <c:tickMarkSkip val="8"/>
        <c:noMultiLvlLbl val="0"/>
      </c:catAx>
      <c:valAx>
        <c:axId val="532346368"/>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345976"/>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4001E-2"/>
          <c:y val="2.1778581279766E-2"/>
          <c:w val="0.950207468879668"/>
          <c:h val="0.71869318223227896"/>
        </c:manualLayout>
      </c:layout>
      <c:barChart>
        <c:barDir val="col"/>
        <c:grouping val="clustered"/>
        <c:varyColors val="0"/>
        <c:ser>
          <c:idx val="0"/>
          <c:order val="0"/>
          <c:tx>
            <c:strRef>
              <c:f>'2.2.2'!$B$1</c:f>
              <c:strCache>
                <c:ptCount val="1"/>
                <c:pt idx="0">
                  <c:v>Перша реєстрація авто, тис. шт.* (п.ш.)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'2.2.2'!$F$4:$F$30</c:f>
              <c:strCache>
                <c:ptCount val="27"/>
                <c:pt idx="0">
                  <c:v>01.18</c:v>
                </c:pt>
                <c:pt idx="6">
                  <c:v>07.18</c:v>
                </c:pt>
                <c:pt idx="12">
                  <c:v>01.19</c:v>
                </c:pt>
                <c:pt idx="18">
                  <c:v>07.19</c:v>
                </c:pt>
                <c:pt idx="26">
                  <c:v>03.20</c:v>
                </c:pt>
              </c:strCache>
            </c:strRef>
          </c:cat>
          <c:val>
            <c:numRef>
              <c:f>'2.2.2'!$B$4:$B$30</c:f>
              <c:numCache>
                <c:formatCode>0.0</c:formatCode>
                <c:ptCount val="27"/>
                <c:pt idx="0">
                  <c:v>11.786999999999999</c:v>
                </c:pt>
                <c:pt idx="1">
                  <c:v>12.033000000000001</c:v>
                </c:pt>
                <c:pt idx="2">
                  <c:v>14.206</c:v>
                </c:pt>
                <c:pt idx="3">
                  <c:v>13.344000000000001</c:v>
                </c:pt>
                <c:pt idx="4">
                  <c:v>14.638</c:v>
                </c:pt>
                <c:pt idx="5">
                  <c:v>15.313000000000001</c:v>
                </c:pt>
                <c:pt idx="6">
                  <c:v>16.484999999999999</c:v>
                </c:pt>
                <c:pt idx="7">
                  <c:v>17.638000000000002</c:v>
                </c:pt>
                <c:pt idx="8">
                  <c:v>16.975999999999999</c:v>
                </c:pt>
                <c:pt idx="9">
                  <c:v>19.014000000000003</c:v>
                </c:pt>
                <c:pt idx="10">
                  <c:v>18.837</c:v>
                </c:pt>
                <c:pt idx="11">
                  <c:v>28.434999999999999</c:v>
                </c:pt>
                <c:pt idx="12">
                  <c:v>56.758000000000003</c:v>
                </c:pt>
                <c:pt idx="13">
                  <c:v>90.757999999999996</c:v>
                </c:pt>
                <c:pt idx="14">
                  <c:v>55.326999999999998</c:v>
                </c:pt>
                <c:pt idx="15">
                  <c:v>29.402999999999999</c:v>
                </c:pt>
                <c:pt idx="16">
                  <c:v>30.946999999999999</c:v>
                </c:pt>
                <c:pt idx="17">
                  <c:v>25.7</c:v>
                </c:pt>
                <c:pt idx="18">
                  <c:v>31.617000000000001</c:v>
                </c:pt>
                <c:pt idx="19">
                  <c:v>32.655999999999999</c:v>
                </c:pt>
                <c:pt idx="20">
                  <c:v>30.157</c:v>
                </c:pt>
                <c:pt idx="21">
                  <c:v>35.971000000000004</c:v>
                </c:pt>
                <c:pt idx="22">
                  <c:v>37.365000000000002</c:v>
                </c:pt>
                <c:pt idx="23">
                  <c:v>39.878</c:v>
                </c:pt>
                <c:pt idx="24">
                  <c:v>35.372</c:v>
                </c:pt>
                <c:pt idx="25">
                  <c:v>39.663000000000004</c:v>
                </c:pt>
                <c:pt idx="26">
                  <c:v>24.844000000000001</c:v>
                </c:pt>
              </c:numCache>
            </c:numRef>
          </c:val>
          <c:extLst>
            <c:ext xmlns:c16="http://schemas.microsoft.com/office/drawing/2014/chart" uri="{C3380CC4-5D6E-409C-BE32-E72D297353CC}">
              <c16:uniqueId val="{00000000-9D55-46B1-9282-018F449C0916}"/>
            </c:ext>
          </c:extLst>
        </c:ser>
        <c:dLbls>
          <c:showLegendKey val="0"/>
          <c:showVal val="0"/>
          <c:showCatName val="0"/>
          <c:showSerName val="0"/>
          <c:showPercent val="0"/>
          <c:showBubbleSize val="0"/>
        </c:dLbls>
        <c:gapWidth val="50"/>
        <c:axId val="532348328"/>
        <c:axId val="532347936"/>
      </c:barChart>
      <c:lineChart>
        <c:grouping val="standard"/>
        <c:varyColors val="0"/>
        <c:ser>
          <c:idx val="1"/>
          <c:order val="1"/>
          <c:tx>
            <c:strRef>
              <c:f>'2.2.2'!$C$1</c:f>
              <c:strCache>
                <c:ptCount val="1"/>
                <c:pt idx="0">
                  <c:v>Роздрібний товарообіг, % р/р</c:v>
                </c:pt>
              </c:strCache>
            </c:strRef>
          </c:tx>
          <c:spPr>
            <a:ln w="25400" cap="rnd" cmpd="sng">
              <a:solidFill>
                <a:srgbClr val="91C864"/>
              </a:solidFill>
              <a:prstDash val="solid"/>
              <a:round/>
            </a:ln>
            <a:effectLst/>
          </c:spPr>
          <c:marker>
            <c:symbol val="none"/>
          </c:marker>
          <c:cat>
            <c:strRef>
              <c:f>'2.2.2'!$F$4:$F$30</c:f>
              <c:strCache>
                <c:ptCount val="27"/>
                <c:pt idx="0">
                  <c:v>01.18</c:v>
                </c:pt>
                <c:pt idx="6">
                  <c:v>07.18</c:v>
                </c:pt>
                <c:pt idx="12">
                  <c:v>01.19</c:v>
                </c:pt>
                <c:pt idx="18">
                  <c:v>07.19</c:v>
                </c:pt>
                <c:pt idx="26">
                  <c:v>03.20</c:v>
                </c:pt>
              </c:strCache>
            </c:strRef>
          </c:cat>
          <c:val>
            <c:numRef>
              <c:f>'2.2.2'!$C$4:$C$30</c:f>
              <c:numCache>
                <c:formatCode>0.0</c:formatCode>
                <c:ptCount val="27"/>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numCache>
            </c:numRef>
          </c:val>
          <c:smooth val="0"/>
          <c:extLst>
            <c:ext xmlns:c16="http://schemas.microsoft.com/office/drawing/2014/chart" uri="{C3380CC4-5D6E-409C-BE32-E72D297353CC}">
              <c16:uniqueId val="{00000001-9D55-46B1-9282-018F449C0916}"/>
            </c:ext>
          </c:extLst>
        </c:ser>
        <c:ser>
          <c:idx val="2"/>
          <c:order val="2"/>
          <c:tx>
            <c:strRef>
              <c:f>'2.2.2'!$D$1</c:f>
              <c:strCache>
                <c:ptCount val="1"/>
                <c:pt idx="0">
                  <c:v>Реальна заробітна плата, % р/р</c:v>
                </c:pt>
              </c:strCache>
            </c:strRef>
          </c:tx>
          <c:spPr>
            <a:ln w="25400" cap="rnd" cmpd="sng">
              <a:solidFill>
                <a:srgbClr val="E14664"/>
              </a:solidFill>
              <a:prstDash val="solid"/>
              <a:round/>
            </a:ln>
            <a:effectLst/>
          </c:spPr>
          <c:marker>
            <c:symbol val="none"/>
          </c:marker>
          <c:dPt>
            <c:idx val="23"/>
            <c:bubble3D val="0"/>
            <c:extLst>
              <c:ext xmlns:c16="http://schemas.microsoft.com/office/drawing/2014/chart" uri="{C3380CC4-5D6E-409C-BE32-E72D297353CC}">
                <c16:uniqueId val="{00000003-9D55-46B1-9282-018F449C0916}"/>
              </c:ext>
            </c:extLst>
          </c:dPt>
          <c:dPt>
            <c:idx val="26"/>
            <c:bubble3D val="0"/>
            <c:extLst>
              <c:ext xmlns:c16="http://schemas.microsoft.com/office/drawing/2014/chart" uri="{C3380CC4-5D6E-409C-BE32-E72D297353CC}">
                <c16:uniqueId val="{00000005-9D55-46B1-9282-018F449C0916}"/>
              </c:ext>
            </c:extLst>
          </c:dPt>
          <c:cat>
            <c:strRef>
              <c:f>'2.2.2'!$F$4:$F$30</c:f>
              <c:strCache>
                <c:ptCount val="27"/>
                <c:pt idx="0">
                  <c:v>01.18</c:v>
                </c:pt>
                <c:pt idx="6">
                  <c:v>07.18</c:v>
                </c:pt>
                <c:pt idx="12">
                  <c:v>01.19</c:v>
                </c:pt>
                <c:pt idx="18">
                  <c:v>07.19</c:v>
                </c:pt>
                <c:pt idx="26">
                  <c:v>03.20</c:v>
                </c:pt>
              </c:strCache>
            </c:strRef>
          </c:cat>
          <c:val>
            <c:numRef>
              <c:f>'2.2.2'!$D$4:$D$30</c:f>
              <c:numCache>
                <c:formatCode>0.0</c:formatCode>
                <c:ptCount val="27"/>
                <c:pt idx="0">
                  <c:v>12.299999999999997</c:v>
                </c:pt>
                <c:pt idx="1">
                  <c:v>10.5</c:v>
                </c:pt>
                <c:pt idx="2">
                  <c:v>9.5</c:v>
                </c:pt>
                <c:pt idx="3">
                  <c:v>12.5</c:v>
                </c:pt>
                <c:pt idx="4">
                  <c:v>14.099999999999994</c:v>
                </c:pt>
                <c:pt idx="5">
                  <c:v>13</c:v>
                </c:pt>
                <c:pt idx="6">
                  <c:v>14.700000000000003</c:v>
                </c:pt>
                <c:pt idx="7">
                  <c:v>15.700000000000003</c:v>
                </c:pt>
                <c:pt idx="8">
                  <c:v>12.900000000000006</c:v>
                </c:pt>
                <c:pt idx="9">
                  <c:v>14.200000000000003</c:v>
                </c:pt>
                <c:pt idx="10">
                  <c:v>11.400000000000006</c:v>
                </c:pt>
                <c:pt idx="11">
                  <c:v>9.7000000000000028</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numCache>
            </c:numRef>
          </c:val>
          <c:smooth val="0"/>
          <c:extLst>
            <c:ext xmlns:c16="http://schemas.microsoft.com/office/drawing/2014/chart" uri="{C3380CC4-5D6E-409C-BE32-E72D297353CC}">
              <c16:uniqueId val="{00000006-9D55-46B1-9282-018F449C0916}"/>
            </c:ext>
          </c:extLst>
        </c:ser>
        <c:dLbls>
          <c:showLegendKey val="0"/>
          <c:showVal val="0"/>
          <c:showCatName val="0"/>
          <c:showSerName val="0"/>
          <c:showPercent val="0"/>
          <c:showBubbleSize val="0"/>
        </c:dLbls>
        <c:marker val="1"/>
        <c:smooth val="0"/>
        <c:axId val="532347152"/>
        <c:axId val="532347544"/>
      </c:lineChart>
      <c:lineChart>
        <c:grouping val="standard"/>
        <c:varyColors val="0"/>
        <c:ser>
          <c:idx val="3"/>
          <c:order val="3"/>
          <c:tx>
            <c:strRef>
              <c:f>'2.2.2'!$E$1</c:f>
              <c:strCache>
                <c:ptCount val="1"/>
                <c:pt idx="0">
                  <c:v>Індекс споживчих настроїв, в.п. (п.ш.)</c:v>
                </c:pt>
              </c:strCache>
            </c:strRef>
          </c:tx>
          <c:spPr>
            <a:ln w="25400" cap="rnd" cmpd="sng">
              <a:solidFill>
                <a:srgbClr val="057D46"/>
              </a:solidFill>
              <a:prstDash val="solid"/>
              <a:round/>
            </a:ln>
            <a:effectLst/>
          </c:spPr>
          <c:marker>
            <c:symbol val="none"/>
          </c:marker>
          <c:cat>
            <c:strRef>
              <c:f>'2.2.2'!$F$4:$F$30</c:f>
              <c:strCache>
                <c:ptCount val="27"/>
                <c:pt idx="0">
                  <c:v>01.18</c:v>
                </c:pt>
                <c:pt idx="6">
                  <c:v>07.18</c:v>
                </c:pt>
                <c:pt idx="12">
                  <c:v>01.19</c:v>
                </c:pt>
                <c:pt idx="18">
                  <c:v>07.19</c:v>
                </c:pt>
                <c:pt idx="26">
                  <c:v>03.20</c:v>
                </c:pt>
              </c:strCache>
            </c:strRef>
          </c:cat>
          <c:val>
            <c:numRef>
              <c:f>'2.2.2'!$E$4:$E$30</c:f>
              <c:numCache>
                <c:formatCode>0.0</c:formatCode>
                <c:ptCount val="27"/>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numCache>
            </c:numRef>
          </c:val>
          <c:smooth val="0"/>
          <c:extLst>
            <c:ext xmlns:c16="http://schemas.microsoft.com/office/drawing/2014/chart" uri="{C3380CC4-5D6E-409C-BE32-E72D297353CC}">
              <c16:uniqueId val="{00000007-9D55-46B1-9282-018F449C0916}"/>
            </c:ext>
          </c:extLst>
        </c:ser>
        <c:dLbls>
          <c:showLegendKey val="0"/>
          <c:showVal val="0"/>
          <c:showCatName val="0"/>
          <c:showSerName val="0"/>
          <c:showPercent val="0"/>
          <c:showBubbleSize val="0"/>
        </c:dLbls>
        <c:marker val="1"/>
        <c:smooth val="0"/>
        <c:axId val="532348328"/>
        <c:axId val="532347936"/>
      </c:lineChart>
      <c:catAx>
        <c:axId val="532347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7544"/>
        <c:crosses val="autoZero"/>
        <c:auto val="1"/>
        <c:lblAlgn val="ctr"/>
        <c:lblOffset val="100"/>
        <c:tickMarkSkip val="24"/>
        <c:noMultiLvlLbl val="0"/>
      </c:catAx>
      <c:valAx>
        <c:axId val="53234754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7152"/>
        <c:crosses val="autoZero"/>
        <c:crossBetween val="between"/>
        <c:majorUnit val="10"/>
      </c:valAx>
      <c:valAx>
        <c:axId val="532347936"/>
        <c:scaling>
          <c:orientation val="minMax"/>
          <c:max val="1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8328"/>
        <c:crosses val="max"/>
        <c:crossBetween val="between"/>
        <c:majorUnit val="20"/>
      </c:valAx>
      <c:catAx>
        <c:axId val="532348328"/>
        <c:scaling>
          <c:orientation val="minMax"/>
        </c:scaling>
        <c:delete val="1"/>
        <c:axPos val="b"/>
        <c:numFmt formatCode="General" sourceLinked="1"/>
        <c:majorTickMark val="out"/>
        <c:minorTickMark val="none"/>
        <c:tickLblPos val="nextTo"/>
        <c:crossAx val="5323479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099E-2"/>
          <c:w val="0.96680497925311204"/>
          <c:h val="0.93617021276595802"/>
        </c:manualLayout>
      </c:layout>
      <c:lineChart>
        <c:grouping val="standard"/>
        <c:varyColors val="0"/>
        <c:ser>
          <c:idx val="0"/>
          <c:order val="0"/>
          <c:tx>
            <c:strRef>
              <c:f>'2.2.3'!$B$1</c:f>
              <c:strCache>
                <c:ptCount val="1"/>
                <c:pt idx="0">
                  <c:v>Індекс поточного особистого матеріального становища</c:v>
                </c:pt>
              </c:strCache>
            </c:strRef>
          </c:tx>
          <c:spPr>
            <a:ln w="25400" cap="rnd" cmpd="sng">
              <a:solidFill>
                <a:srgbClr val="057D46"/>
              </a:solidFill>
              <a:prstDash val="solid"/>
              <a:round/>
            </a:ln>
            <a:effectLst/>
          </c:spPr>
          <c:marker>
            <c:symbol val="none"/>
          </c:marker>
          <c:dLbls>
            <c:dLbl>
              <c:idx val="33"/>
              <c:layout>
                <c:manualLayout>
                  <c:x val="-0.14522821576763498"/>
                  <c:y val="9.5744680851063704E-2"/>
                </c:manualLayout>
              </c:layout>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42239814421537558"/>
                      <c:h val="0.22896911822192439"/>
                    </c:manualLayout>
                  </c15:layout>
                </c:ext>
                <c:ext xmlns:c16="http://schemas.microsoft.com/office/drawing/2014/chart" uri="{C3380CC4-5D6E-409C-BE32-E72D297353CC}">
                  <c16:uniqueId val="{00000000-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D46"/>
                      </a:solidFill>
                      <a:round/>
                    </a:ln>
                    <a:effectLst/>
                  </c:spPr>
                </c15:leaderLines>
              </c:ext>
            </c:extLst>
          </c:dLbls>
          <c:cat>
            <c:strRef>
              <c:f>'2.2.3'!$E$4:$E$54</c:f>
              <c:strCache>
                <c:ptCount val="51"/>
                <c:pt idx="0">
                  <c:v>1.16</c:v>
                </c:pt>
                <c:pt idx="12">
                  <c:v>1.17</c:v>
                </c:pt>
                <c:pt idx="24">
                  <c:v>1.18</c:v>
                </c:pt>
                <c:pt idx="36">
                  <c:v>1.19</c:v>
                </c:pt>
                <c:pt idx="50">
                  <c:v>3.20</c:v>
                </c:pt>
              </c:strCache>
            </c:strRef>
          </c:cat>
          <c:val>
            <c:numRef>
              <c:f>'2.2.3'!$B$4:$B$54</c:f>
              <c:numCache>
                <c:formatCode>General</c:formatCode>
                <c:ptCount val="51"/>
                <c:pt idx="0" formatCode="0.0">
                  <c:v>38.54</c:v>
                </c:pt>
                <c:pt idx="1">
                  <c:v>41.2</c:v>
                </c:pt>
                <c:pt idx="2" formatCode="0.0">
                  <c:v>37.06</c:v>
                </c:pt>
                <c:pt idx="3" formatCode="0.0">
                  <c:v>37.4</c:v>
                </c:pt>
                <c:pt idx="4" formatCode="0.0">
                  <c:v>36.020000000000003</c:v>
                </c:pt>
                <c:pt idx="5" formatCode="0.0">
                  <c:v>41.23</c:v>
                </c:pt>
                <c:pt idx="6" formatCode="0.0">
                  <c:v>42.73</c:v>
                </c:pt>
                <c:pt idx="7" formatCode="0.0">
                  <c:v>43.12</c:v>
                </c:pt>
                <c:pt idx="8">
                  <c:v>39.020000000000003</c:v>
                </c:pt>
                <c:pt idx="9">
                  <c:v>41.94</c:v>
                </c:pt>
                <c:pt idx="10">
                  <c:v>34.72</c:v>
                </c:pt>
                <c:pt idx="11" formatCode="0.0">
                  <c:v>43.37</c:v>
                </c:pt>
                <c:pt idx="12" formatCode="0.0">
                  <c:v>40.25</c:v>
                </c:pt>
                <c:pt idx="13">
                  <c:v>42.65</c:v>
                </c:pt>
                <c:pt idx="14">
                  <c:v>42.04</c:v>
                </c:pt>
                <c:pt idx="15" formatCode="0.0">
                  <c:v>43.05</c:v>
                </c:pt>
                <c:pt idx="16">
                  <c:v>47.71</c:v>
                </c:pt>
                <c:pt idx="17">
                  <c:v>47.46</c:v>
                </c:pt>
                <c:pt idx="18">
                  <c:v>47.24</c:v>
                </c:pt>
                <c:pt idx="19">
                  <c:v>44.16</c:v>
                </c:pt>
                <c:pt idx="20" formatCode="0.0">
                  <c:v>48.79</c:v>
                </c:pt>
                <c:pt idx="21" formatCode="0.0">
                  <c:v>52.36</c:v>
                </c:pt>
                <c:pt idx="22" formatCode="0.0">
                  <c:v>47.53</c:v>
                </c:pt>
                <c:pt idx="23" formatCode="0.0">
                  <c:v>47.34</c:v>
                </c:pt>
                <c:pt idx="24" formatCode="0.0">
                  <c:v>51.07</c:v>
                </c:pt>
                <c:pt idx="25" formatCode="0.0">
                  <c:v>48.71</c:v>
                </c:pt>
                <c:pt idx="26" formatCode="0.0">
                  <c:v>48</c:v>
                </c:pt>
                <c:pt idx="27" formatCode="0.0">
                  <c:v>51.7</c:v>
                </c:pt>
                <c:pt idx="28" formatCode="0.0">
                  <c:v>50.9</c:v>
                </c:pt>
                <c:pt idx="29" formatCode="0.0">
                  <c:v>59.6</c:v>
                </c:pt>
                <c:pt idx="30" formatCode="0.0">
                  <c:v>53.5</c:v>
                </c:pt>
                <c:pt idx="31" formatCode="0.0">
                  <c:v>49.9</c:v>
                </c:pt>
                <c:pt idx="32" formatCode="0.0">
                  <c:v>49.4</c:v>
                </c:pt>
                <c:pt idx="33" formatCode="0.0">
                  <c:v>46.6</c:v>
                </c:pt>
                <c:pt idx="34" formatCode="0.0">
                  <c:v>48</c:v>
                </c:pt>
                <c:pt idx="35" formatCode="0.0">
                  <c:v>48.9</c:v>
                </c:pt>
                <c:pt idx="36" formatCode="0.0">
                  <c:v>52.2</c:v>
                </c:pt>
                <c:pt idx="37" formatCode="0.0">
                  <c:v>49.2</c:v>
                </c:pt>
                <c:pt idx="38" formatCode="0.0">
                  <c:v>47.2</c:v>
                </c:pt>
                <c:pt idx="39" formatCode="0.0">
                  <c:v>50.5</c:v>
                </c:pt>
                <c:pt idx="40" formatCode="0.0">
                  <c:v>60.6</c:v>
                </c:pt>
                <c:pt idx="41" formatCode="0.0">
                  <c:v>62.4</c:v>
                </c:pt>
                <c:pt idx="42" formatCode="0.0">
                  <c:v>70.5</c:v>
                </c:pt>
                <c:pt idx="43" formatCode="0.0">
                  <c:v>77.400000000000006</c:v>
                </c:pt>
                <c:pt idx="44" formatCode="0.0">
                  <c:v>83.3</c:v>
                </c:pt>
                <c:pt idx="45" formatCode="0.0">
                  <c:v>82.6</c:v>
                </c:pt>
                <c:pt idx="46" formatCode="0.0">
                  <c:v>82.6</c:v>
                </c:pt>
                <c:pt idx="47" formatCode="0.0">
                  <c:v>82.8</c:v>
                </c:pt>
                <c:pt idx="48" formatCode="0.0">
                  <c:v>76.400000000000006</c:v>
                </c:pt>
                <c:pt idx="49" formatCode="0.0">
                  <c:v>70.7</c:v>
                </c:pt>
                <c:pt idx="50" formatCode="0.0">
                  <c:v>60.1</c:v>
                </c:pt>
              </c:numCache>
            </c:numRef>
          </c:val>
          <c:smooth val="0"/>
          <c:extLst>
            <c:ext xmlns:c16="http://schemas.microsoft.com/office/drawing/2014/chart" uri="{C3380CC4-5D6E-409C-BE32-E72D297353CC}">
              <c16:uniqueId val="{00000001-0E0E-4929-A722-5AE8005089F3}"/>
            </c:ext>
          </c:extLst>
        </c:ser>
        <c:ser>
          <c:idx val="1"/>
          <c:order val="1"/>
          <c:tx>
            <c:strRef>
              <c:f>'2.2.3'!$C$1</c:f>
              <c:strCache>
                <c:ptCount val="1"/>
                <c:pt idx="0">
                  <c:v>Індекс доцільності великих покупок</c:v>
                </c:pt>
              </c:strCache>
            </c:strRef>
          </c:tx>
          <c:spPr>
            <a:ln w="25400" cap="rnd" cmpd="sng">
              <a:solidFill>
                <a:srgbClr val="91C864"/>
              </a:solidFill>
              <a:prstDash val="solid"/>
              <a:round/>
            </a:ln>
            <a:effectLst/>
          </c:spPr>
          <c:marker>
            <c:symbol val="none"/>
          </c:marker>
          <c:dLbls>
            <c:dLbl>
              <c:idx val="37"/>
              <c:layout>
                <c:manualLayout>
                  <c:x val="-0.28423236514522798"/>
                  <c:y val="-0.184397163120567"/>
                </c:manualLayout>
              </c:layout>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9623909563171824"/>
                      <c:h val="0.26855475512369464"/>
                    </c:manualLayout>
                  </c15:layout>
                </c:ext>
                <c:ext xmlns:c16="http://schemas.microsoft.com/office/drawing/2014/chart" uri="{C3380CC4-5D6E-409C-BE32-E72D297353CC}">
                  <c16:uniqueId val="{00000002-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91C864"/>
                      </a:solidFill>
                      <a:round/>
                    </a:ln>
                    <a:effectLst/>
                  </c:spPr>
                </c15:leaderLines>
              </c:ext>
            </c:extLst>
          </c:dLbls>
          <c:cat>
            <c:strRef>
              <c:f>'2.2.3'!$E$4:$E$54</c:f>
              <c:strCache>
                <c:ptCount val="51"/>
                <c:pt idx="0">
                  <c:v>1.16</c:v>
                </c:pt>
                <c:pt idx="12">
                  <c:v>1.17</c:v>
                </c:pt>
                <c:pt idx="24">
                  <c:v>1.18</c:v>
                </c:pt>
                <c:pt idx="36">
                  <c:v>1.19</c:v>
                </c:pt>
                <c:pt idx="50">
                  <c:v>3.20</c:v>
                </c:pt>
              </c:strCache>
            </c:strRef>
          </c:cat>
          <c:val>
            <c:numRef>
              <c:f>'2.2.3'!$C$4:$C$54</c:f>
              <c:numCache>
                <c:formatCode>0.0</c:formatCode>
                <c:ptCount val="51"/>
                <c:pt idx="0">
                  <c:v>48.2</c:v>
                </c:pt>
                <c:pt idx="1">
                  <c:v>60.5</c:v>
                </c:pt>
                <c:pt idx="2">
                  <c:v>51.7</c:v>
                </c:pt>
                <c:pt idx="3">
                  <c:v>49.7</c:v>
                </c:pt>
                <c:pt idx="4">
                  <c:v>58</c:v>
                </c:pt>
                <c:pt idx="5" formatCode="General">
                  <c:v>58.3</c:v>
                </c:pt>
                <c:pt idx="6" formatCode="General">
                  <c:v>50.5</c:v>
                </c:pt>
                <c:pt idx="7" formatCode="General">
                  <c:v>58.3</c:v>
                </c:pt>
                <c:pt idx="8" formatCode="General">
                  <c:v>49</c:v>
                </c:pt>
                <c:pt idx="9" formatCode="General">
                  <c:v>58.8</c:v>
                </c:pt>
                <c:pt idx="10">
                  <c:v>58.8</c:v>
                </c:pt>
                <c:pt idx="11">
                  <c:v>63.5</c:v>
                </c:pt>
                <c:pt idx="12">
                  <c:v>55.7</c:v>
                </c:pt>
                <c:pt idx="13" formatCode="General">
                  <c:v>59.5</c:v>
                </c:pt>
                <c:pt idx="14">
                  <c:v>64.5</c:v>
                </c:pt>
                <c:pt idx="15" formatCode="General">
                  <c:v>57.4</c:v>
                </c:pt>
                <c:pt idx="16" formatCode="General">
                  <c:v>54.7</c:v>
                </c:pt>
                <c:pt idx="17" formatCode="General">
                  <c:v>57</c:v>
                </c:pt>
                <c:pt idx="18" formatCode="General">
                  <c:v>59.9</c:v>
                </c:pt>
                <c:pt idx="19" formatCode="General">
                  <c:v>57.7</c:v>
                </c:pt>
                <c:pt idx="20">
                  <c:v>61.2</c:v>
                </c:pt>
                <c:pt idx="21">
                  <c:v>67.599999999999994</c:v>
                </c:pt>
                <c:pt idx="22">
                  <c:v>68.099999999999994</c:v>
                </c:pt>
                <c:pt idx="23">
                  <c:v>67.7</c:v>
                </c:pt>
                <c:pt idx="24">
                  <c:v>64</c:v>
                </c:pt>
                <c:pt idx="25">
                  <c:v>58.4</c:v>
                </c:pt>
                <c:pt idx="26">
                  <c:v>65.2</c:v>
                </c:pt>
                <c:pt idx="27">
                  <c:v>66.2</c:v>
                </c:pt>
                <c:pt idx="28">
                  <c:v>69.8</c:v>
                </c:pt>
                <c:pt idx="29">
                  <c:v>71.3</c:v>
                </c:pt>
                <c:pt idx="30">
                  <c:v>67.900000000000006</c:v>
                </c:pt>
                <c:pt idx="31">
                  <c:v>69.400000000000006</c:v>
                </c:pt>
                <c:pt idx="32">
                  <c:v>71.5</c:v>
                </c:pt>
                <c:pt idx="33">
                  <c:v>65.3</c:v>
                </c:pt>
                <c:pt idx="34">
                  <c:v>67.900000000000006</c:v>
                </c:pt>
                <c:pt idx="35">
                  <c:v>71.599999999999994</c:v>
                </c:pt>
                <c:pt idx="36">
                  <c:v>72.5</c:v>
                </c:pt>
                <c:pt idx="37">
                  <c:v>77.3</c:v>
                </c:pt>
                <c:pt idx="38">
                  <c:v>75.099999999999994</c:v>
                </c:pt>
                <c:pt idx="39">
                  <c:v>80</c:v>
                </c:pt>
                <c:pt idx="40">
                  <c:v>82.3</c:v>
                </c:pt>
                <c:pt idx="41">
                  <c:v>79.900000000000006</c:v>
                </c:pt>
                <c:pt idx="42">
                  <c:v>83.3</c:v>
                </c:pt>
                <c:pt idx="43">
                  <c:v>89.6</c:v>
                </c:pt>
                <c:pt idx="44">
                  <c:v>92.8</c:v>
                </c:pt>
                <c:pt idx="45">
                  <c:v>93.7</c:v>
                </c:pt>
                <c:pt idx="46">
                  <c:v>91.8</c:v>
                </c:pt>
                <c:pt idx="47">
                  <c:v>87.3</c:v>
                </c:pt>
                <c:pt idx="48">
                  <c:v>81.7</c:v>
                </c:pt>
                <c:pt idx="49">
                  <c:v>78.400000000000006</c:v>
                </c:pt>
                <c:pt idx="50">
                  <c:v>74.3</c:v>
                </c:pt>
              </c:numCache>
            </c:numRef>
          </c:val>
          <c:smooth val="0"/>
          <c:extLst>
            <c:ext xmlns:c16="http://schemas.microsoft.com/office/drawing/2014/chart" uri="{C3380CC4-5D6E-409C-BE32-E72D297353CC}">
              <c16:uniqueId val="{00000003-0E0E-4929-A722-5AE8005089F3}"/>
            </c:ext>
          </c:extLst>
        </c:ser>
        <c:ser>
          <c:idx val="2"/>
          <c:order val="2"/>
          <c:tx>
            <c:strRef>
              <c:f>'2.2.3'!$D$1</c:f>
              <c:strCache>
                <c:ptCount val="1"/>
                <c:pt idx="0">
                  <c:v>Індекс очікуваних змін особистого матеріального становища</c:v>
                </c:pt>
              </c:strCache>
            </c:strRef>
          </c:tx>
          <c:spPr>
            <a:ln w="25400" cap="rnd" cmpd="sng">
              <a:solidFill>
                <a:srgbClr val="7D0532"/>
              </a:solidFill>
              <a:prstDash val="solid"/>
              <a:round/>
            </a:ln>
            <a:effectLst/>
          </c:spPr>
          <c:marker>
            <c:symbol val="none"/>
          </c:marker>
          <c:dLbls>
            <c:dLbl>
              <c:idx val="29"/>
              <c:layout>
                <c:manualLayout>
                  <c:x val="-0.47095435684647302"/>
                  <c:y val="-9.5744960071480506E-2"/>
                </c:manualLayout>
              </c:layout>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44314503218218054"/>
                      <c:h val="0.37584352487853906"/>
                    </c:manualLayout>
                  </c15:layout>
                </c:ext>
                <c:ext xmlns:c16="http://schemas.microsoft.com/office/drawing/2014/chart" uri="{C3380CC4-5D6E-409C-BE32-E72D297353CC}">
                  <c16:uniqueId val="{00000004-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D0532"/>
                      </a:solidFill>
                      <a:round/>
                    </a:ln>
                    <a:effectLst/>
                  </c:spPr>
                </c15:leaderLines>
              </c:ext>
            </c:extLst>
          </c:dLbls>
          <c:cat>
            <c:strRef>
              <c:f>'2.2.3'!$E$4:$E$54</c:f>
              <c:strCache>
                <c:ptCount val="51"/>
                <c:pt idx="0">
                  <c:v>1.16</c:v>
                </c:pt>
                <c:pt idx="12">
                  <c:v>1.17</c:v>
                </c:pt>
                <c:pt idx="24">
                  <c:v>1.18</c:v>
                </c:pt>
                <c:pt idx="36">
                  <c:v>1.19</c:v>
                </c:pt>
                <c:pt idx="50">
                  <c:v>3.20</c:v>
                </c:pt>
              </c:strCache>
            </c:strRef>
          </c:cat>
          <c:val>
            <c:numRef>
              <c:f>'2.2.3'!$D$4:$D$54</c:f>
              <c:numCache>
                <c:formatCode>0.0</c:formatCode>
                <c:ptCount val="51"/>
                <c:pt idx="0">
                  <c:v>55</c:v>
                </c:pt>
                <c:pt idx="1">
                  <c:v>55.6</c:v>
                </c:pt>
                <c:pt idx="2">
                  <c:v>51.3</c:v>
                </c:pt>
                <c:pt idx="3">
                  <c:v>53</c:v>
                </c:pt>
                <c:pt idx="4">
                  <c:v>51.8</c:v>
                </c:pt>
                <c:pt idx="5" formatCode="General">
                  <c:v>53.4</c:v>
                </c:pt>
                <c:pt idx="6" formatCode="General">
                  <c:v>54.6</c:v>
                </c:pt>
                <c:pt idx="7" formatCode="General">
                  <c:v>53.1</c:v>
                </c:pt>
                <c:pt idx="8" formatCode="General">
                  <c:v>58.3</c:v>
                </c:pt>
                <c:pt idx="9" formatCode="General">
                  <c:v>48.1</c:v>
                </c:pt>
                <c:pt idx="10">
                  <c:v>43.2</c:v>
                </c:pt>
                <c:pt idx="11">
                  <c:v>57.3</c:v>
                </c:pt>
                <c:pt idx="12">
                  <c:v>55.3</c:v>
                </c:pt>
                <c:pt idx="13" formatCode="General">
                  <c:v>59.7</c:v>
                </c:pt>
                <c:pt idx="14">
                  <c:v>59</c:v>
                </c:pt>
                <c:pt idx="15" formatCode="General">
                  <c:v>57</c:v>
                </c:pt>
                <c:pt idx="16" formatCode="General">
                  <c:v>62.3</c:v>
                </c:pt>
                <c:pt idx="17" formatCode="General">
                  <c:v>62.5</c:v>
                </c:pt>
                <c:pt idx="18" formatCode="General">
                  <c:v>60</c:v>
                </c:pt>
                <c:pt idx="19" formatCode="General">
                  <c:v>61.2</c:v>
                </c:pt>
                <c:pt idx="20">
                  <c:v>54.7</c:v>
                </c:pt>
                <c:pt idx="21">
                  <c:v>59.4</c:v>
                </c:pt>
                <c:pt idx="22">
                  <c:v>58.3</c:v>
                </c:pt>
                <c:pt idx="23">
                  <c:v>55.9</c:v>
                </c:pt>
                <c:pt idx="24">
                  <c:v>57.5</c:v>
                </c:pt>
                <c:pt idx="25">
                  <c:v>54.5</c:v>
                </c:pt>
                <c:pt idx="26">
                  <c:v>58.8</c:v>
                </c:pt>
                <c:pt idx="27">
                  <c:v>59.5</c:v>
                </c:pt>
                <c:pt idx="28">
                  <c:v>61.2</c:v>
                </c:pt>
                <c:pt idx="29">
                  <c:v>67.3</c:v>
                </c:pt>
                <c:pt idx="30">
                  <c:v>59.8</c:v>
                </c:pt>
                <c:pt idx="31">
                  <c:v>60.1</c:v>
                </c:pt>
                <c:pt idx="32">
                  <c:v>57.9</c:v>
                </c:pt>
                <c:pt idx="33">
                  <c:v>55.1</c:v>
                </c:pt>
                <c:pt idx="34">
                  <c:v>58.6</c:v>
                </c:pt>
                <c:pt idx="35">
                  <c:v>61.8</c:v>
                </c:pt>
                <c:pt idx="36">
                  <c:v>61.5</c:v>
                </c:pt>
                <c:pt idx="37">
                  <c:v>66.900000000000006</c:v>
                </c:pt>
                <c:pt idx="38" formatCode="General">
                  <c:v>65</c:v>
                </c:pt>
                <c:pt idx="39" formatCode="General">
                  <c:v>71</c:v>
                </c:pt>
                <c:pt idx="40" formatCode="General">
                  <c:v>86.2</c:v>
                </c:pt>
                <c:pt idx="41" formatCode="General">
                  <c:v>86.8</c:v>
                </c:pt>
                <c:pt idx="42" formatCode="General">
                  <c:v>86.9</c:v>
                </c:pt>
                <c:pt idx="43" formatCode="General">
                  <c:v>94.3</c:v>
                </c:pt>
                <c:pt idx="44" formatCode="General">
                  <c:v>97.9</c:v>
                </c:pt>
                <c:pt idx="45" formatCode="General">
                  <c:v>92.8</c:v>
                </c:pt>
                <c:pt idx="46" formatCode="General">
                  <c:v>90.9</c:v>
                </c:pt>
                <c:pt idx="47" formatCode="General">
                  <c:v>88.9</c:v>
                </c:pt>
                <c:pt idx="48" formatCode="General">
                  <c:v>93</c:v>
                </c:pt>
                <c:pt idx="49" formatCode="General">
                  <c:v>86.7</c:v>
                </c:pt>
                <c:pt idx="50" formatCode="General">
                  <c:v>75.099999999999994</c:v>
                </c:pt>
              </c:numCache>
            </c:numRef>
          </c:val>
          <c:smooth val="0"/>
          <c:extLst>
            <c:ext xmlns:c16="http://schemas.microsoft.com/office/drawing/2014/chart" uri="{C3380CC4-5D6E-409C-BE32-E72D297353CC}">
              <c16:uniqueId val="{00000005-0E0E-4929-A722-5AE8005089F3}"/>
            </c:ext>
          </c:extLst>
        </c:ser>
        <c:ser>
          <c:idx val="3"/>
          <c:order val="3"/>
          <c:tx>
            <c:strRef>
              <c:f>'2.2.3'!#REF!</c:f>
              <c:strCache>
                <c:ptCount val="1"/>
                <c:pt idx="0">
                  <c:v>#REF!</c:v>
                </c:pt>
              </c:strCache>
            </c:strRef>
          </c:tx>
          <c:spPr>
            <a:ln w="25400" cap="rnd" cmpd="sng">
              <a:solidFill>
                <a:srgbClr val="DC4B64"/>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6-0E0E-4929-A722-5AE8005089F3}"/>
            </c:ext>
          </c:extLst>
        </c:ser>
        <c:ser>
          <c:idx val="4"/>
          <c:order val="4"/>
          <c:tx>
            <c:strRef>
              <c:f>'2.2.3'!#REF!</c:f>
              <c:strCache>
                <c:ptCount val="1"/>
                <c:pt idx="0">
                  <c:v>#REF!</c:v>
                </c:pt>
              </c:strCache>
            </c:strRef>
          </c:tx>
          <c:spPr>
            <a:ln w="25400" cap="rnd" cmpd="sng">
              <a:solidFill>
                <a:srgbClr val="005591"/>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7-0E0E-4929-A722-5AE8005089F3}"/>
            </c:ext>
          </c:extLst>
        </c:ser>
        <c:ser>
          <c:idx val="5"/>
          <c:order val="5"/>
          <c:tx>
            <c:strRef>
              <c:f>'2.2.3'!#REF!</c:f>
              <c:strCache>
                <c:ptCount val="1"/>
                <c:pt idx="0">
                  <c:v>#REF!</c:v>
                </c:pt>
              </c:strCache>
            </c:strRef>
          </c:tx>
          <c:spPr>
            <a:ln w="25400" cap="rnd" cmpd="sng">
              <a:solidFill>
                <a:srgbClr val="46AFE6"/>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8-0E0E-4929-A722-5AE8005089F3}"/>
            </c:ext>
          </c:extLst>
        </c:ser>
        <c:dLbls>
          <c:showLegendKey val="0"/>
          <c:showVal val="0"/>
          <c:showCatName val="0"/>
          <c:showSerName val="0"/>
          <c:showPercent val="0"/>
          <c:showBubbleSize val="0"/>
        </c:dLbls>
        <c:smooth val="0"/>
        <c:axId val="532349112"/>
        <c:axId val="532349504"/>
      </c:lineChart>
      <c:catAx>
        <c:axId val="5323491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9504"/>
        <c:crosses val="autoZero"/>
        <c:auto val="1"/>
        <c:lblAlgn val="ctr"/>
        <c:lblOffset val="100"/>
        <c:tickMarkSkip val="24"/>
        <c:noMultiLvlLbl val="0"/>
      </c:catAx>
      <c:valAx>
        <c:axId val="532349504"/>
        <c:scaling>
          <c:orientation val="minMax"/>
          <c:max val="10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91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1"/>
          <c:tx>
            <c:strRef>
              <c:f>'2.2.4'!$D$1</c:f>
              <c:strCache>
                <c:ptCount val="1"/>
                <c:pt idx="0">
                  <c:v>Прибутки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Добувна</c:v>
                  </c:pt>
                  <c:pt idx="2">
                    <c:v>Харчова</c:v>
                  </c:pt>
                  <c:pt idx="4">
                    <c:v>Хімічна</c:v>
                  </c:pt>
                  <c:pt idx="6">
                    <c:v>Машиноб.</c:v>
                  </c:pt>
                  <c:pt idx="8">
                    <c:v>Металургія</c:v>
                  </c:pt>
                  <c:pt idx="10">
                    <c:v>Торгівля</c:v>
                  </c:pt>
                  <c:pt idx="12">
                    <c:v>Транспорт</c:v>
                  </c:pt>
                </c:lvl>
              </c:multiLvlStrCache>
            </c:multiLvlStrRef>
          </c:cat>
          <c:val>
            <c:numRef>
              <c:f>'2.2.4'!$D$4:$D$17</c:f>
              <c:numCache>
                <c:formatCode>0.0</c:formatCode>
                <c:ptCount val="14"/>
                <c:pt idx="0">
                  <c:v>113.8</c:v>
                </c:pt>
                <c:pt idx="1">
                  <c:v>98.3</c:v>
                </c:pt>
                <c:pt idx="2">
                  <c:v>25.1</c:v>
                </c:pt>
                <c:pt idx="3">
                  <c:v>35.5</c:v>
                </c:pt>
                <c:pt idx="4">
                  <c:v>3</c:v>
                </c:pt>
                <c:pt idx="5">
                  <c:v>17.5</c:v>
                </c:pt>
                <c:pt idx="6">
                  <c:v>17.5</c:v>
                </c:pt>
                <c:pt idx="7">
                  <c:v>18.899999999999999</c:v>
                </c:pt>
                <c:pt idx="8">
                  <c:v>38.1</c:v>
                </c:pt>
                <c:pt idx="9">
                  <c:v>11.1</c:v>
                </c:pt>
                <c:pt idx="10">
                  <c:v>75.099999999999994</c:v>
                </c:pt>
                <c:pt idx="11">
                  <c:v>94.3</c:v>
                </c:pt>
                <c:pt idx="12">
                  <c:v>24.1</c:v>
                </c:pt>
                <c:pt idx="13">
                  <c:v>31.5</c:v>
                </c:pt>
              </c:numCache>
            </c:numRef>
          </c:val>
          <c:extLst>
            <c:ext xmlns:c16="http://schemas.microsoft.com/office/drawing/2014/chart" uri="{C3380CC4-5D6E-409C-BE32-E72D297353CC}">
              <c16:uniqueId val="{00000000-43F9-4596-AE46-2E0C67FC5B0D}"/>
            </c:ext>
          </c:extLst>
        </c:ser>
        <c:ser>
          <c:idx val="2"/>
          <c:order val="2"/>
          <c:tx>
            <c:strRef>
              <c:f>'2.2.4'!$E$1</c:f>
              <c:strCache>
                <c:ptCount val="1"/>
                <c:pt idx="0">
                  <c:v>Збитки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Добувна</c:v>
                  </c:pt>
                  <c:pt idx="2">
                    <c:v>Харчова</c:v>
                  </c:pt>
                  <c:pt idx="4">
                    <c:v>Хімічна</c:v>
                  </c:pt>
                  <c:pt idx="6">
                    <c:v>Машиноб.</c:v>
                  </c:pt>
                  <c:pt idx="8">
                    <c:v>Металургія</c:v>
                  </c:pt>
                  <c:pt idx="10">
                    <c:v>Торгівля</c:v>
                  </c:pt>
                  <c:pt idx="12">
                    <c:v>Транспорт</c:v>
                  </c:pt>
                </c:lvl>
              </c:multiLvlStrCache>
            </c:multiLvlStrRef>
          </c:cat>
          <c:val>
            <c:numRef>
              <c:f>'2.2.4'!$E$4:$E$17</c:f>
              <c:numCache>
                <c:formatCode>0.0</c:formatCode>
                <c:ptCount val="14"/>
                <c:pt idx="0">
                  <c:v>7.4</c:v>
                </c:pt>
                <c:pt idx="1">
                  <c:v>10.7</c:v>
                </c:pt>
                <c:pt idx="2">
                  <c:v>5.8</c:v>
                </c:pt>
                <c:pt idx="3">
                  <c:v>3.7</c:v>
                </c:pt>
                <c:pt idx="4">
                  <c:v>2.2000000000000002</c:v>
                </c:pt>
                <c:pt idx="5">
                  <c:v>0.2</c:v>
                </c:pt>
                <c:pt idx="6">
                  <c:v>10</c:v>
                </c:pt>
                <c:pt idx="7">
                  <c:v>3.2</c:v>
                </c:pt>
                <c:pt idx="8">
                  <c:v>32</c:v>
                </c:pt>
                <c:pt idx="9">
                  <c:v>42.1</c:v>
                </c:pt>
                <c:pt idx="10">
                  <c:v>9.6</c:v>
                </c:pt>
                <c:pt idx="11">
                  <c:v>14.1</c:v>
                </c:pt>
                <c:pt idx="12">
                  <c:v>50.1</c:v>
                </c:pt>
                <c:pt idx="13">
                  <c:v>25.5</c:v>
                </c:pt>
              </c:numCache>
            </c:numRef>
          </c:val>
          <c:extLst>
            <c:ext xmlns:c16="http://schemas.microsoft.com/office/drawing/2014/chart" uri="{C3380CC4-5D6E-409C-BE32-E72D297353CC}">
              <c16:uniqueId val="{00000001-43F9-4596-AE46-2E0C67FC5B0D}"/>
            </c:ext>
          </c:extLst>
        </c:ser>
        <c:dLbls>
          <c:showLegendKey val="0"/>
          <c:showVal val="0"/>
          <c:showCatName val="0"/>
          <c:showSerName val="0"/>
          <c:showPercent val="0"/>
          <c:showBubbleSize val="0"/>
        </c:dLbls>
        <c:gapWidth val="50"/>
        <c:overlap val="-27"/>
        <c:axId val="532350288"/>
        <c:axId val="532350680"/>
      </c:barChart>
      <c:lineChart>
        <c:grouping val="standard"/>
        <c:varyColors val="0"/>
        <c:ser>
          <c:idx val="0"/>
          <c:order val="0"/>
          <c:tx>
            <c:strRef>
              <c:f>'2.2.4'!$C$1</c:f>
              <c:strCache>
                <c:ptCount val="1"/>
                <c:pt idx="0">
                  <c:v>Фінансовий результат</c:v>
                </c:pt>
              </c:strCache>
            </c:strRef>
          </c:tx>
          <c:spPr>
            <a:ln w="28575" cap="rnd">
              <a:noFill/>
              <a:round/>
            </a:ln>
            <a:effectLst/>
          </c:spPr>
          <c:marker>
            <c:symbol val="diamond"/>
            <c:size val="5"/>
            <c:spPr>
              <a:solidFill>
                <a:srgbClr val="057D46"/>
              </a:solidFill>
              <a:ln w="9525">
                <a:solidFill>
                  <a:srgbClr val="057D46"/>
                </a:solidFill>
              </a:ln>
              <a:effectLst/>
            </c:spPr>
          </c:marker>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Добувна</c:v>
                  </c:pt>
                  <c:pt idx="2">
                    <c:v>Харчова</c:v>
                  </c:pt>
                  <c:pt idx="4">
                    <c:v>Хімічна</c:v>
                  </c:pt>
                  <c:pt idx="6">
                    <c:v>Машиноб.</c:v>
                  </c:pt>
                  <c:pt idx="8">
                    <c:v>Металургія</c:v>
                  </c:pt>
                  <c:pt idx="10">
                    <c:v>Торгівля</c:v>
                  </c:pt>
                  <c:pt idx="12">
                    <c:v>Транспорт</c:v>
                  </c:pt>
                </c:lvl>
              </c:multiLvlStrCache>
            </c:multiLvlStrRef>
          </c:cat>
          <c:val>
            <c:numRef>
              <c:f>'2.2.4'!$C$4:$C$17</c:f>
              <c:numCache>
                <c:formatCode>0.0</c:formatCode>
                <c:ptCount val="14"/>
                <c:pt idx="0">
                  <c:v>106.4</c:v>
                </c:pt>
                <c:pt idx="1">
                  <c:v>87.6</c:v>
                </c:pt>
                <c:pt idx="2">
                  <c:v>19.3</c:v>
                </c:pt>
                <c:pt idx="3">
                  <c:v>31.8</c:v>
                </c:pt>
                <c:pt idx="4">
                  <c:v>0.8</c:v>
                </c:pt>
                <c:pt idx="5">
                  <c:v>17.3</c:v>
                </c:pt>
                <c:pt idx="6">
                  <c:v>7.5</c:v>
                </c:pt>
                <c:pt idx="7">
                  <c:v>15.7</c:v>
                </c:pt>
                <c:pt idx="8">
                  <c:v>6.1</c:v>
                </c:pt>
                <c:pt idx="9">
                  <c:v>-31</c:v>
                </c:pt>
                <c:pt idx="10">
                  <c:v>65.400000000000006</c:v>
                </c:pt>
                <c:pt idx="11">
                  <c:v>80.2</c:v>
                </c:pt>
                <c:pt idx="12">
                  <c:v>-26</c:v>
                </c:pt>
                <c:pt idx="13">
                  <c:v>6</c:v>
                </c:pt>
              </c:numCache>
            </c:numRef>
          </c:val>
          <c:smooth val="0"/>
          <c:extLst>
            <c:ext xmlns:c16="http://schemas.microsoft.com/office/drawing/2014/chart" uri="{C3380CC4-5D6E-409C-BE32-E72D297353CC}">
              <c16:uniqueId val="{00000002-43F9-4596-AE46-2E0C67FC5B0D}"/>
            </c:ext>
          </c:extLst>
        </c:ser>
        <c:dLbls>
          <c:showLegendKey val="0"/>
          <c:showVal val="0"/>
          <c:showCatName val="0"/>
          <c:showSerName val="0"/>
          <c:showPercent val="0"/>
          <c:showBubbleSize val="0"/>
        </c:dLbls>
        <c:marker val="1"/>
        <c:smooth val="0"/>
        <c:axId val="532350288"/>
        <c:axId val="532350680"/>
      </c:lineChart>
      <c:catAx>
        <c:axId val="53235028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uk-UA"/>
          </a:p>
        </c:txPr>
        <c:crossAx val="532350680"/>
        <c:crosses val="autoZero"/>
        <c:auto val="1"/>
        <c:lblAlgn val="ctr"/>
        <c:lblOffset val="100"/>
        <c:tickMarkSkip val="8"/>
        <c:noMultiLvlLbl val="0"/>
      </c:catAx>
      <c:valAx>
        <c:axId val="532350680"/>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0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lineChart>
        <c:grouping val="standard"/>
        <c:varyColors val="0"/>
        <c:ser>
          <c:idx val="1"/>
          <c:order val="0"/>
          <c:tx>
            <c:strRef>
              <c:f>'2.2.5'!$B$1</c:f>
              <c:strCache>
                <c:ptCount val="1"/>
                <c:pt idx="0">
                  <c:v>С/г</c:v>
                </c:pt>
              </c:strCache>
            </c:strRef>
          </c:tx>
          <c:spPr>
            <a:ln w="28575" cap="rnd">
              <a:solidFill>
                <a:srgbClr val="057D46"/>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'2.2.5'!$B$4:$B$20</c:f>
              <c:numCache>
                <c:formatCode>0.0</c:formatCode>
                <c:ptCount val="17"/>
                <c:pt idx="0">
                  <c:v>-14.6</c:v>
                </c:pt>
                <c:pt idx="1">
                  <c:v>-2.2999999999999998</c:v>
                </c:pt>
                <c:pt idx="2">
                  <c:v>3.8</c:v>
                </c:pt>
                <c:pt idx="3">
                  <c:v>3.8</c:v>
                </c:pt>
                <c:pt idx="4">
                  <c:v>2.4</c:v>
                </c:pt>
                <c:pt idx="5">
                  <c:v>19</c:v>
                </c:pt>
                <c:pt idx="6">
                  <c:v>14.1</c:v>
                </c:pt>
                <c:pt idx="7">
                  <c:v>7.9</c:v>
                </c:pt>
                <c:pt idx="8">
                  <c:v>16.100000000000001</c:v>
                </c:pt>
                <c:pt idx="9">
                  <c:v>14.5</c:v>
                </c:pt>
                <c:pt idx="10" formatCode="General">
                  <c:v>6</c:v>
                </c:pt>
                <c:pt idx="11">
                  <c:v>5.0999999999999996</c:v>
                </c:pt>
                <c:pt idx="12">
                  <c:v>-0.9</c:v>
                </c:pt>
                <c:pt idx="13">
                  <c:v>4.5999999999999996</c:v>
                </c:pt>
                <c:pt idx="14">
                  <c:v>-4.4000000000000004</c:v>
                </c:pt>
                <c:pt idx="15">
                  <c:v>-13.8</c:v>
                </c:pt>
                <c:pt idx="16">
                  <c:v>-17.8</c:v>
                </c:pt>
              </c:numCache>
            </c:numRef>
          </c:val>
          <c:smooth val="0"/>
          <c:extLst>
            <c:ext xmlns:c16="http://schemas.microsoft.com/office/drawing/2014/chart" uri="{C3380CC4-5D6E-409C-BE32-E72D297353CC}">
              <c16:uniqueId val="{00000000-4336-4CC4-909A-3F6B045109E0}"/>
            </c:ext>
          </c:extLst>
        </c:ser>
        <c:ser>
          <c:idx val="2"/>
          <c:order val="1"/>
          <c:tx>
            <c:strRef>
              <c:f>'2.2.5'!$C$1</c:f>
              <c:strCache>
                <c:ptCount val="1"/>
                <c:pt idx="0">
                  <c:v>Добувна пром-ть</c:v>
                </c:pt>
              </c:strCache>
            </c:strRef>
          </c:tx>
          <c:spPr>
            <a:ln w="28575" cap="rnd">
              <a:solidFill>
                <a:srgbClr val="91C864"/>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'2.2.5'!$C$4:$C$20</c:f>
              <c:numCache>
                <c:formatCode>0.0</c:formatCode>
                <c:ptCount val="17"/>
                <c:pt idx="0">
                  <c:v>-16.7</c:v>
                </c:pt>
                <c:pt idx="1">
                  <c:v>2.4</c:v>
                </c:pt>
                <c:pt idx="2">
                  <c:v>0</c:v>
                </c:pt>
                <c:pt idx="3">
                  <c:v>2.2999999999999998</c:v>
                </c:pt>
                <c:pt idx="4">
                  <c:v>4.7</c:v>
                </c:pt>
                <c:pt idx="5">
                  <c:v>7.1</c:v>
                </c:pt>
                <c:pt idx="6">
                  <c:v>10</c:v>
                </c:pt>
                <c:pt idx="7">
                  <c:v>12.5</c:v>
                </c:pt>
                <c:pt idx="8">
                  <c:v>7.3</c:v>
                </c:pt>
                <c:pt idx="9">
                  <c:v>4.9000000000000004</c:v>
                </c:pt>
                <c:pt idx="10" formatCode="General">
                  <c:v>7.3</c:v>
                </c:pt>
                <c:pt idx="11">
                  <c:v>14.3</c:v>
                </c:pt>
                <c:pt idx="12">
                  <c:v>33.299999999999997</c:v>
                </c:pt>
                <c:pt idx="13">
                  <c:v>25.6</c:v>
                </c:pt>
                <c:pt idx="14">
                  <c:v>21.7</c:v>
                </c:pt>
                <c:pt idx="15">
                  <c:v>26.8</c:v>
                </c:pt>
                <c:pt idx="16">
                  <c:v>25</c:v>
                </c:pt>
              </c:numCache>
            </c:numRef>
          </c:val>
          <c:smooth val="0"/>
          <c:extLst>
            <c:ext xmlns:c16="http://schemas.microsoft.com/office/drawing/2014/chart" uri="{C3380CC4-5D6E-409C-BE32-E72D297353CC}">
              <c16:uniqueId val="{00000001-4336-4CC4-909A-3F6B045109E0}"/>
            </c:ext>
          </c:extLst>
        </c:ser>
        <c:ser>
          <c:idx val="3"/>
          <c:order val="2"/>
          <c:tx>
            <c:strRef>
              <c:f>'2.2.5'!$D$1</c:f>
              <c:strCache>
                <c:ptCount val="1"/>
                <c:pt idx="0">
                  <c:v>Переробна пром-ть</c:v>
                </c:pt>
              </c:strCache>
            </c:strRef>
          </c:tx>
          <c:spPr>
            <a:ln w="28575" cap="rnd">
              <a:solidFill>
                <a:srgbClr val="7D0532"/>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'2.2.5'!$D$4:$D$20</c:f>
              <c:numCache>
                <c:formatCode>0.0</c:formatCode>
                <c:ptCount val="17"/>
                <c:pt idx="0">
                  <c:v>-10.1</c:v>
                </c:pt>
                <c:pt idx="1">
                  <c:v>5.5</c:v>
                </c:pt>
                <c:pt idx="2">
                  <c:v>9.9</c:v>
                </c:pt>
                <c:pt idx="3">
                  <c:v>-1.8</c:v>
                </c:pt>
                <c:pt idx="4">
                  <c:v>3.6</c:v>
                </c:pt>
                <c:pt idx="5">
                  <c:v>-0.9</c:v>
                </c:pt>
                <c:pt idx="6">
                  <c:v>13.6</c:v>
                </c:pt>
                <c:pt idx="7">
                  <c:v>16.7</c:v>
                </c:pt>
                <c:pt idx="8">
                  <c:v>22.6</c:v>
                </c:pt>
                <c:pt idx="9">
                  <c:v>20.8</c:v>
                </c:pt>
                <c:pt idx="10" formatCode="General">
                  <c:v>20.6</c:v>
                </c:pt>
                <c:pt idx="11">
                  <c:v>24.3</c:v>
                </c:pt>
                <c:pt idx="12">
                  <c:v>14.9</c:v>
                </c:pt>
                <c:pt idx="13">
                  <c:v>3.4</c:v>
                </c:pt>
                <c:pt idx="14">
                  <c:v>11.7</c:v>
                </c:pt>
                <c:pt idx="15">
                  <c:v>1.7</c:v>
                </c:pt>
                <c:pt idx="16">
                  <c:v>2.5</c:v>
                </c:pt>
              </c:numCache>
            </c:numRef>
          </c:val>
          <c:smooth val="0"/>
          <c:extLst>
            <c:ext xmlns:c16="http://schemas.microsoft.com/office/drawing/2014/chart" uri="{C3380CC4-5D6E-409C-BE32-E72D297353CC}">
              <c16:uniqueId val="{00000002-4336-4CC4-909A-3F6B045109E0}"/>
            </c:ext>
          </c:extLst>
        </c:ser>
        <c:ser>
          <c:idx val="4"/>
          <c:order val="3"/>
          <c:tx>
            <c:strRef>
              <c:f>'2.2.5'!$E$1</c:f>
              <c:strCache>
                <c:ptCount val="1"/>
                <c:pt idx="0">
                  <c:v>Енергетика</c:v>
                </c:pt>
              </c:strCache>
            </c:strRef>
          </c:tx>
          <c:spPr>
            <a:ln w="28575" cap="rnd">
              <a:solidFill>
                <a:srgbClr val="DC4B64"/>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'2.2.5'!$E$4:$E$20</c:f>
              <c:numCache>
                <c:formatCode>0.0</c:formatCode>
                <c:ptCount val="17"/>
                <c:pt idx="0">
                  <c:v>23.7</c:v>
                </c:pt>
                <c:pt idx="1">
                  <c:v>30.3</c:v>
                </c:pt>
                <c:pt idx="2">
                  <c:v>22.6</c:v>
                </c:pt>
                <c:pt idx="3">
                  <c:v>36.4</c:v>
                </c:pt>
                <c:pt idx="4">
                  <c:v>36.4</c:v>
                </c:pt>
                <c:pt idx="5">
                  <c:v>34.4</c:v>
                </c:pt>
                <c:pt idx="6">
                  <c:v>45.2</c:v>
                </c:pt>
                <c:pt idx="7">
                  <c:v>35.5</c:v>
                </c:pt>
                <c:pt idx="8" formatCode="General">
                  <c:v>43.8</c:v>
                </c:pt>
                <c:pt idx="9" formatCode="General">
                  <c:v>38.700000000000003</c:v>
                </c:pt>
                <c:pt idx="10" formatCode="General">
                  <c:v>34.4</c:v>
                </c:pt>
                <c:pt idx="11">
                  <c:v>39.4</c:v>
                </c:pt>
                <c:pt idx="12">
                  <c:v>35.299999999999997</c:v>
                </c:pt>
                <c:pt idx="13">
                  <c:v>23.5</c:v>
                </c:pt>
                <c:pt idx="14">
                  <c:v>12.1</c:v>
                </c:pt>
                <c:pt idx="15">
                  <c:v>23.3</c:v>
                </c:pt>
                <c:pt idx="16">
                  <c:v>3.7</c:v>
                </c:pt>
              </c:numCache>
            </c:numRef>
          </c:val>
          <c:smooth val="0"/>
          <c:extLst>
            <c:ext xmlns:c16="http://schemas.microsoft.com/office/drawing/2014/chart" uri="{C3380CC4-5D6E-409C-BE32-E72D297353CC}">
              <c16:uniqueId val="{00000003-4336-4CC4-909A-3F6B045109E0}"/>
            </c:ext>
          </c:extLst>
        </c:ser>
        <c:ser>
          <c:idx val="0"/>
          <c:order val="4"/>
          <c:tx>
            <c:strRef>
              <c:f>'2.2.5'!$F$1</c:f>
              <c:strCache>
                <c:ptCount val="1"/>
                <c:pt idx="0">
                  <c:v>Будівництво</c:v>
                </c:pt>
              </c:strCache>
            </c:strRef>
          </c:tx>
          <c:spPr>
            <a:ln w="28575" cap="rnd">
              <a:solidFill>
                <a:srgbClr val="005591"/>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'2.2.5'!$F$4:$F$20</c:f>
              <c:numCache>
                <c:formatCode>General</c:formatCode>
                <c:ptCount val="17"/>
                <c:pt idx="0" formatCode="0.0">
                  <c:v>0</c:v>
                </c:pt>
                <c:pt idx="1">
                  <c:v>-7.4</c:v>
                </c:pt>
                <c:pt idx="2">
                  <c:v>3.6</c:v>
                </c:pt>
                <c:pt idx="3">
                  <c:v>18.5</c:v>
                </c:pt>
                <c:pt idx="4">
                  <c:v>17.2</c:v>
                </c:pt>
                <c:pt idx="5">
                  <c:v>29.6</c:v>
                </c:pt>
                <c:pt idx="6">
                  <c:v>7.7</c:v>
                </c:pt>
                <c:pt idx="7">
                  <c:v>-15.4</c:v>
                </c:pt>
                <c:pt idx="8">
                  <c:v>18.5</c:v>
                </c:pt>
                <c:pt idx="9">
                  <c:v>33.299999999999997</c:v>
                </c:pt>
                <c:pt idx="10">
                  <c:v>22.2</c:v>
                </c:pt>
                <c:pt idx="11">
                  <c:v>13.8</c:v>
                </c:pt>
                <c:pt idx="12">
                  <c:v>57.9</c:v>
                </c:pt>
                <c:pt idx="13">
                  <c:v>27.8</c:v>
                </c:pt>
                <c:pt idx="14">
                  <c:v>6.3</c:v>
                </c:pt>
                <c:pt idx="15">
                  <c:v>5.9</c:v>
                </c:pt>
                <c:pt idx="16">
                  <c:v>-5</c:v>
                </c:pt>
              </c:numCache>
            </c:numRef>
          </c:val>
          <c:smooth val="0"/>
          <c:extLst>
            <c:ext xmlns:c16="http://schemas.microsoft.com/office/drawing/2014/chart" uri="{C3380CC4-5D6E-409C-BE32-E72D297353CC}">
              <c16:uniqueId val="{00000004-4336-4CC4-909A-3F6B045109E0}"/>
            </c:ext>
          </c:extLst>
        </c:ser>
        <c:dLbls>
          <c:showLegendKey val="0"/>
          <c:showVal val="0"/>
          <c:showCatName val="0"/>
          <c:showSerName val="0"/>
          <c:showPercent val="0"/>
          <c:showBubbleSize val="0"/>
        </c:dLbls>
        <c:smooth val="0"/>
        <c:axId val="532351464"/>
        <c:axId val="532351856"/>
      </c:lineChart>
      <c:catAx>
        <c:axId val="53235146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1856"/>
        <c:crosses val="autoZero"/>
        <c:auto val="1"/>
        <c:lblAlgn val="ctr"/>
        <c:lblOffset val="100"/>
        <c:noMultiLvlLbl val="0"/>
      </c:catAx>
      <c:valAx>
        <c:axId val="53235185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1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8612716763005797"/>
          <c:w val="0.92946058091286299"/>
          <c:h val="0.2080924855491330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4001E-2"/>
          <c:y val="2.05831931744835E-2"/>
          <c:w val="0.950207468879668"/>
          <c:h val="0.67924537475795499"/>
        </c:manualLayout>
      </c:layout>
      <c:barChart>
        <c:barDir val="col"/>
        <c:grouping val="stacked"/>
        <c:varyColors val="0"/>
        <c:ser>
          <c:idx val="6"/>
          <c:order val="1"/>
          <c:tx>
            <c:strRef>
              <c:f>'2.2.6'!$I$1</c:f>
              <c:strCache>
                <c:ptCount val="1"/>
                <c:pt idx="0">
                  <c:v>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'2.2.6'!$I$4:$I$20</c:f>
              <c:numCache>
                <c:formatCode>0.0</c:formatCode>
                <c:ptCount val="17"/>
                <c:pt idx="0">
                  <c:v>0.35</c:v>
                </c:pt>
                <c:pt idx="1">
                  <c:v>0.73</c:v>
                </c:pt>
                <c:pt idx="2">
                  <c:v>0.04</c:v>
                </c:pt>
                <c:pt idx="3">
                  <c:v>0.49</c:v>
                </c:pt>
                <c:pt idx="4">
                  <c:v>0.99</c:v>
                </c:pt>
                <c:pt idx="5">
                  <c:v>1.1200000000000001</c:v>
                </c:pt>
                <c:pt idx="6">
                  <c:v>1.19</c:v>
                </c:pt>
                <c:pt idx="7">
                  <c:v>1.24</c:v>
                </c:pt>
                <c:pt idx="8">
                  <c:v>1.43</c:v>
                </c:pt>
                <c:pt idx="9">
                  <c:v>1.1599999999999999</c:v>
                </c:pt>
                <c:pt idx="10">
                  <c:v>0.89</c:v>
                </c:pt>
                <c:pt idx="11">
                  <c:v>0.65</c:v>
                </c:pt>
                <c:pt idx="12">
                  <c:v>1.3</c:v>
                </c:pt>
                <c:pt idx="13">
                  <c:v>1.44</c:v>
                </c:pt>
                <c:pt idx="14">
                  <c:v>1.1100000000000001</c:v>
                </c:pt>
                <c:pt idx="15">
                  <c:v>1.1499999999999999</c:v>
                </c:pt>
                <c:pt idx="16" formatCode="General">
                  <c:v>1.3</c:v>
                </c:pt>
              </c:numCache>
            </c:numRef>
          </c:val>
          <c:extLst>
            <c:ext xmlns:c16="http://schemas.microsoft.com/office/drawing/2014/chart" uri="{C3380CC4-5D6E-409C-BE32-E72D297353CC}">
              <c16:uniqueId val="{00000000-C60C-47C8-B477-0CC23C5A3BDF}"/>
            </c:ext>
          </c:extLst>
        </c:ser>
        <c:ser>
          <c:idx val="7"/>
          <c:order val="2"/>
          <c:tx>
            <c:strRef>
              <c:f>'2.2.6'!$H$1</c:f>
              <c:strCache>
                <c:ptCount val="1"/>
                <c:pt idx="0">
                  <c:v>ВЕД зі значною часткою бюджетного фінансування*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'2.2.6'!$H$4:$H$20</c:f>
              <c:numCache>
                <c:formatCode>0.0</c:formatCode>
                <c:ptCount val="17"/>
                <c:pt idx="0">
                  <c:v>-0.02</c:v>
                </c:pt>
                <c:pt idx="1">
                  <c:v>0.42</c:v>
                </c:pt>
                <c:pt idx="2">
                  <c:v>-0.12</c:v>
                </c:pt>
                <c:pt idx="3">
                  <c:v>-0.35</c:v>
                </c:pt>
                <c:pt idx="4">
                  <c:v>-0.06</c:v>
                </c:pt>
                <c:pt idx="5">
                  <c:v>-0.16</c:v>
                </c:pt>
                <c:pt idx="6">
                  <c:v>-0.16</c:v>
                </c:pt>
                <c:pt idx="7">
                  <c:v>0.1</c:v>
                </c:pt>
                <c:pt idx="8">
                  <c:v>-0.02</c:v>
                </c:pt>
                <c:pt idx="9">
                  <c:v>0.21</c:v>
                </c:pt>
                <c:pt idx="10">
                  <c:v>-0.01</c:v>
                </c:pt>
                <c:pt idx="11">
                  <c:v>0.2</c:v>
                </c:pt>
                <c:pt idx="12">
                  <c:v>0.64</c:v>
                </c:pt>
                <c:pt idx="13">
                  <c:v>0.62</c:v>
                </c:pt>
                <c:pt idx="14">
                  <c:v>0.63</c:v>
                </c:pt>
                <c:pt idx="15">
                  <c:v>0.61</c:v>
                </c:pt>
                <c:pt idx="16">
                  <c:v>0.2</c:v>
                </c:pt>
              </c:numCache>
            </c:numRef>
          </c:val>
          <c:extLst>
            <c:ext xmlns:c16="http://schemas.microsoft.com/office/drawing/2014/chart" uri="{C3380CC4-5D6E-409C-BE32-E72D297353CC}">
              <c16:uniqueId val="{00000001-C60C-47C8-B477-0CC23C5A3BDF}"/>
            </c:ext>
          </c:extLst>
        </c:ser>
        <c:ser>
          <c:idx val="5"/>
          <c:order val="3"/>
          <c:tx>
            <c:strRef>
              <c:f>'2.2.6'!$G$1</c:f>
              <c:strCache>
                <c:ptCount val="1"/>
                <c:pt idx="0">
                  <c:v>Фінансова та страхова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'2.2.6'!$G$4:$G$20</c:f>
              <c:numCache>
                <c:formatCode>0.0</c:formatCode>
                <c:ptCount val="17"/>
                <c:pt idx="0">
                  <c:v>-0.74</c:v>
                </c:pt>
                <c:pt idx="1">
                  <c:v>-0.6</c:v>
                </c:pt>
                <c:pt idx="2">
                  <c:v>0.16</c:v>
                </c:pt>
                <c:pt idx="3">
                  <c:v>0.55000000000000004</c:v>
                </c:pt>
                <c:pt idx="4">
                  <c:v>0.71</c:v>
                </c:pt>
                <c:pt idx="5">
                  <c:v>0.57999999999999996</c:v>
                </c:pt>
                <c:pt idx="6">
                  <c:v>0.52</c:v>
                </c:pt>
                <c:pt idx="7">
                  <c:v>0.28999999999999998</c:v>
                </c:pt>
                <c:pt idx="8">
                  <c:v>0.49</c:v>
                </c:pt>
                <c:pt idx="9">
                  <c:v>-0.08</c:v>
                </c:pt>
                <c:pt idx="10">
                  <c:v>0.24</c:v>
                </c:pt>
                <c:pt idx="11">
                  <c:v>0.4</c:v>
                </c:pt>
                <c:pt idx="12">
                  <c:v>0.24</c:v>
                </c:pt>
                <c:pt idx="13">
                  <c:v>0.49</c:v>
                </c:pt>
                <c:pt idx="14" formatCode="General">
                  <c:v>0.09</c:v>
                </c:pt>
                <c:pt idx="15">
                  <c:v>-0.24</c:v>
                </c:pt>
                <c:pt idx="16">
                  <c:v>0.2</c:v>
                </c:pt>
              </c:numCache>
            </c:numRef>
          </c:val>
          <c:extLst>
            <c:ext xmlns:c16="http://schemas.microsoft.com/office/drawing/2014/chart" uri="{C3380CC4-5D6E-409C-BE32-E72D297353CC}">
              <c16:uniqueId val="{00000002-C60C-47C8-B477-0CC23C5A3BDF}"/>
            </c:ext>
          </c:extLst>
        </c:ser>
        <c:ser>
          <c:idx val="3"/>
          <c:order val="4"/>
          <c:tx>
            <c:strRef>
              <c:f>'2.2.6'!$E$1</c:f>
              <c:strCache>
                <c:ptCount val="1"/>
                <c:pt idx="0">
                  <c:v>Будівництво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'2.2.6'!$E$4:$E$20</c:f>
              <c:numCache>
                <c:formatCode>0.0</c:formatCode>
                <c:ptCount val="17"/>
                <c:pt idx="0">
                  <c:v>0.05</c:v>
                </c:pt>
                <c:pt idx="1">
                  <c:v>0.19</c:v>
                </c:pt>
                <c:pt idx="2">
                  <c:v>0.57999999999999996</c:v>
                </c:pt>
                <c:pt idx="3">
                  <c:v>0.4</c:v>
                </c:pt>
                <c:pt idx="4">
                  <c:v>0.34</c:v>
                </c:pt>
                <c:pt idx="5">
                  <c:v>0.55000000000000004</c:v>
                </c:pt>
                <c:pt idx="6">
                  <c:v>0.46</c:v>
                </c:pt>
                <c:pt idx="7">
                  <c:v>0.62</c:v>
                </c:pt>
                <c:pt idx="8">
                  <c:v>0.05</c:v>
                </c:pt>
                <c:pt idx="9">
                  <c:v>0.19</c:v>
                </c:pt>
                <c:pt idx="10">
                  <c:v>0.15</c:v>
                </c:pt>
                <c:pt idx="11">
                  <c:v>0.25</c:v>
                </c:pt>
                <c:pt idx="12">
                  <c:v>0.53</c:v>
                </c:pt>
                <c:pt idx="13">
                  <c:v>0.49</c:v>
                </c:pt>
                <c:pt idx="14">
                  <c:v>0.4</c:v>
                </c:pt>
                <c:pt idx="15">
                  <c:v>0.65</c:v>
                </c:pt>
                <c:pt idx="16">
                  <c:v>-0.11</c:v>
                </c:pt>
              </c:numCache>
            </c:numRef>
          </c:val>
          <c:extLst>
            <c:ext xmlns:c16="http://schemas.microsoft.com/office/drawing/2014/chart" uri="{C3380CC4-5D6E-409C-BE32-E72D297353CC}">
              <c16:uniqueId val="{00000003-C60C-47C8-B477-0CC23C5A3BDF}"/>
            </c:ext>
          </c:extLst>
        </c:ser>
        <c:ser>
          <c:idx val="4"/>
          <c:order val="5"/>
          <c:tx>
            <c:strRef>
              <c:f>'2.2.6'!$F$1</c:f>
              <c:strCache>
                <c:ptCount val="1"/>
                <c:pt idx="0">
                  <c:v>Торгівля і транспорт</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'2.2.6'!$F$4:$F$20</c:f>
              <c:numCache>
                <c:formatCode>0.0</c:formatCode>
                <c:ptCount val="17"/>
                <c:pt idx="0">
                  <c:v>0.34</c:v>
                </c:pt>
                <c:pt idx="1">
                  <c:v>1.01</c:v>
                </c:pt>
                <c:pt idx="2">
                  <c:v>1.1499999999999999</c:v>
                </c:pt>
                <c:pt idx="3">
                  <c:v>0.51</c:v>
                </c:pt>
                <c:pt idx="4">
                  <c:v>0.62</c:v>
                </c:pt>
                <c:pt idx="5">
                  <c:v>0.61</c:v>
                </c:pt>
                <c:pt idx="6">
                  <c:v>0.6</c:v>
                </c:pt>
                <c:pt idx="7">
                  <c:v>0.74</c:v>
                </c:pt>
                <c:pt idx="8">
                  <c:v>0.94</c:v>
                </c:pt>
                <c:pt idx="9">
                  <c:v>0.74</c:v>
                </c:pt>
                <c:pt idx="10">
                  <c:v>0.69</c:v>
                </c:pt>
                <c:pt idx="11">
                  <c:v>0.52</c:v>
                </c:pt>
                <c:pt idx="12">
                  <c:v>0.4</c:v>
                </c:pt>
                <c:pt idx="13">
                  <c:v>0.82</c:v>
                </c:pt>
                <c:pt idx="14">
                  <c:v>0.67</c:v>
                </c:pt>
                <c:pt idx="15">
                  <c:v>0.83</c:v>
                </c:pt>
                <c:pt idx="16">
                  <c:v>-0.93</c:v>
                </c:pt>
              </c:numCache>
            </c:numRef>
          </c:val>
          <c:extLst>
            <c:ext xmlns:c16="http://schemas.microsoft.com/office/drawing/2014/chart" uri="{C3380CC4-5D6E-409C-BE32-E72D297353CC}">
              <c16:uniqueId val="{00000004-C60C-47C8-B477-0CC23C5A3BDF}"/>
            </c:ext>
          </c:extLst>
        </c:ser>
        <c:ser>
          <c:idx val="2"/>
          <c:order val="6"/>
          <c:tx>
            <c:strRef>
              <c:f>'2.2.6'!$D$1</c:f>
              <c:strCache>
                <c:ptCount val="1"/>
                <c:pt idx="0">
                  <c:v>Промисловість</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'2.2.6'!$D$4:$D$20</c:f>
              <c:numCache>
                <c:formatCode>0.0</c:formatCode>
                <c:ptCount val="17"/>
                <c:pt idx="0">
                  <c:v>0.41</c:v>
                </c:pt>
                <c:pt idx="1">
                  <c:v>0.09</c:v>
                </c:pt>
                <c:pt idx="2">
                  <c:v>-0.08</c:v>
                </c:pt>
                <c:pt idx="3">
                  <c:v>0.48</c:v>
                </c:pt>
                <c:pt idx="4">
                  <c:v>0.02</c:v>
                </c:pt>
                <c:pt idx="5">
                  <c:v>0.09</c:v>
                </c:pt>
                <c:pt idx="6">
                  <c:v>-0.06</c:v>
                </c:pt>
                <c:pt idx="7">
                  <c:v>0.05</c:v>
                </c:pt>
                <c:pt idx="8">
                  <c:v>0.63</c:v>
                </c:pt>
                <c:pt idx="9">
                  <c:v>0.69</c:v>
                </c:pt>
                <c:pt idx="10">
                  <c:v>0.31</c:v>
                </c:pt>
                <c:pt idx="11">
                  <c:v>7.0000000000000007E-2</c:v>
                </c:pt>
                <c:pt idx="12">
                  <c:v>-0.28000000000000003</c:v>
                </c:pt>
                <c:pt idx="13">
                  <c:v>0.51</c:v>
                </c:pt>
                <c:pt idx="14">
                  <c:v>0.23</c:v>
                </c:pt>
                <c:pt idx="15">
                  <c:v>-0.76</c:v>
                </c:pt>
                <c:pt idx="16">
                  <c:v>-1.1100000000000001</c:v>
                </c:pt>
              </c:numCache>
            </c:numRef>
          </c:val>
          <c:extLst>
            <c:ext xmlns:c16="http://schemas.microsoft.com/office/drawing/2014/chart" uri="{C3380CC4-5D6E-409C-BE32-E72D297353CC}">
              <c16:uniqueId val="{00000005-C60C-47C8-B477-0CC23C5A3BDF}"/>
            </c:ext>
          </c:extLst>
        </c:ser>
        <c:ser>
          <c:idx val="1"/>
          <c:order val="7"/>
          <c:tx>
            <c:strRef>
              <c:f>'2.2.6'!$C$1</c:f>
              <c:strCache>
                <c:ptCount val="1"/>
                <c:pt idx="0">
                  <c:v>Сільське господарство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'2.2.6'!$C$4:$C$20</c:f>
              <c:numCache>
                <c:formatCode>0.0</c:formatCode>
                <c:ptCount val="17"/>
                <c:pt idx="0">
                  <c:v>-0.04</c:v>
                </c:pt>
                <c:pt idx="1">
                  <c:v>0.02</c:v>
                </c:pt>
                <c:pt idx="2">
                  <c:v>0.86</c:v>
                </c:pt>
                <c:pt idx="3">
                  <c:v>2.41</c:v>
                </c:pt>
                <c:pt idx="4">
                  <c:v>0</c:v>
                </c:pt>
                <c:pt idx="5">
                  <c:v>-0.13</c:v>
                </c:pt>
                <c:pt idx="6">
                  <c:v>-0.15</c:v>
                </c:pt>
                <c:pt idx="7">
                  <c:v>-0.8</c:v>
                </c:pt>
                <c:pt idx="8">
                  <c:v>-0.03</c:v>
                </c:pt>
                <c:pt idx="9">
                  <c:v>1</c:v>
                </c:pt>
                <c:pt idx="10">
                  <c:v>0.39</c:v>
                </c:pt>
                <c:pt idx="11">
                  <c:v>1.58</c:v>
                </c:pt>
                <c:pt idx="12">
                  <c:v>0.12</c:v>
                </c:pt>
                <c:pt idx="13">
                  <c:v>0.34</c:v>
                </c:pt>
                <c:pt idx="14">
                  <c:v>0.78</c:v>
                </c:pt>
                <c:pt idx="15">
                  <c:v>-0.78</c:v>
                </c:pt>
                <c:pt idx="16">
                  <c:v>-0.05</c:v>
                </c:pt>
              </c:numCache>
            </c:numRef>
          </c:val>
          <c:extLst>
            <c:ext xmlns:c16="http://schemas.microsoft.com/office/drawing/2014/chart" uri="{C3380CC4-5D6E-409C-BE32-E72D297353CC}">
              <c16:uniqueId val="{00000006-C60C-47C8-B477-0CC23C5A3BDF}"/>
            </c:ext>
          </c:extLst>
        </c:ser>
        <c:dLbls>
          <c:showLegendKey val="0"/>
          <c:showVal val="0"/>
          <c:showCatName val="0"/>
          <c:showSerName val="0"/>
          <c:showPercent val="0"/>
          <c:showBubbleSize val="0"/>
        </c:dLbls>
        <c:gapWidth val="50"/>
        <c:overlap val="100"/>
        <c:axId val="532352640"/>
        <c:axId val="532353032"/>
      </c:barChart>
      <c:lineChart>
        <c:grouping val="standard"/>
        <c:varyColors val="0"/>
        <c:ser>
          <c:idx val="0"/>
          <c:order val="0"/>
          <c:tx>
            <c:strRef>
              <c:f>'2.2.6'!$B$1</c:f>
              <c:strCache>
                <c:ptCount val="1"/>
                <c:pt idx="0">
                  <c:v>Реальний ВВП, % р/р</c:v>
                </c:pt>
              </c:strCache>
            </c:strRef>
          </c:tx>
          <c:spPr>
            <a:ln w="25400" cmpd="sng">
              <a:solidFill>
                <a:srgbClr val="46AFE6"/>
              </a:solidFill>
              <a:prstDash val="solid"/>
            </a:ln>
          </c:spPr>
          <c:marker>
            <c:symbol val="none"/>
          </c:marker>
          <c:dLbls>
            <c:dLbl>
              <c:idx val="8"/>
              <c:layout>
                <c:manualLayout>
                  <c:x val="-0.24896265560166"/>
                  <c:y val="-0.11835336075328"/>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7-C60C-47C8-B477-0CC23C5A3BDF}"/>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'2.2.6'!$B$4:$B$20</c:f>
              <c:numCache>
                <c:formatCode>0.0</c:formatCode>
                <c:ptCount val="17"/>
                <c:pt idx="0">
                  <c:v>0.3</c:v>
                </c:pt>
                <c:pt idx="1">
                  <c:v>1.8</c:v>
                </c:pt>
                <c:pt idx="2">
                  <c:v>2.6</c:v>
                </c:pt>
                <c:pt idx="3">
                  <c:v>4.5</c:v>
                </c:pt>
                <c:pt idx="4">
                  <c:v>2.6</c:v>
                </c:pt>
                <c:pt idx="5">
                  <c:v>2.7</c:v>
                </c:pt>
                <c:pt idx="6">
                  <c:v>2.4</c:v>
                </c:pt>
                <c:pt idx="7">
                  <c:v>2.2000000000000002</c:v>
                </c:pt>
                <c:pt idx="8">
                  <c:v>3.5</c:v>
                </c:pt>
                <c:pt idx="9">
                  <c:v>3.9</c:v>
                </c:pt>
                <c:pt idx="10">
                  <c:v>2.7</c:v>
                </c:pt>
                <c:pt idx="11" formatCode="General">
                  <c:v>3.7</c:v>
                </c:pt>
                <c:pt idx="12">
                  <c:v>2.9</c:v>
                </c:pt>
                <c:pt idx="13" formatCode="General">
                  <c:v>4.7</c:v>
                </c:pt>
                <c:pt idx="14" formatCode="General">
                  <c:v>3.9</c:v>
                </c:pt>
                <c:pt idx="15">
                  <c:v>1.5</c:v>
                </c:pt>
                <c:pt idx="16">
                  <c:v>-0.5</c:v>
                </c:pt>
              </c:numCache>
            </c:numRef>
          </c:val>
          <c:smooth val="0"/>
          <c:extLst>
            <c:ext xmlns:c16="http://schemas.microsoft.com/office/drawing/2014/chart" uri="{C3380CC4-5D6E-409C-BE32-E72D297353CC}">
              <c16:uniqueId val="{00000009-C60C-47C8-B477-0CC23C5A3BDF}"/>
            </c:ext>
          </c:extLst>
        </c:ser>
        <c:dLbls>
          <c:showLegendKey val="0"/>
          <c:showVal val="0"/>
          <c:showCatName val="0"/>
          <c:showSerName val="0"/>
          <c:showPercent val="0"/>
          <c:showBubbleSize val="0"/>
        </c:dLbls>
        <c:marker val="1"/>
        <c:smooth val="0"/>
        <c:axId val="532352640"/>
        <c:axId val="532353032"/>
      </c:lineChart>
      <c:catAx>
        <c:axId val="5323526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353032"/>
        <c:crosses val="autoZero"/>
        <c:auto val="1"/>
        <c:lblAlgn val="ctr"/>
        <c:lblOffset val="100"/>
        <c:tickMarkSkip val="8"/>
        <c:noMultiLvlLbl val="0"/>
      </c:catAx>
      <c:valAx>
        <c:axId val="532353032"/>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352640"/>
        <c:crosses val="autoZero"/>
        <c:crossBetween val="between"/>
        <c:majorUnit val="2"/>
      </c:valAx>
      <c:spPr>
        <a:blipFill>
          <a:blip xmlns:r="http://schemas.openxmlformats.org/officeDocument/2006/relationships" r:embed="rId2"/>
          <a:stretch>
            <a:fillRect l="94000"/>
          </a:stretch>
        </a:blipFill>
        <a:ln w="9525">
          <a:solidFill>
            <a:srgbClr val="505050"/>
          </a:solidFill>
        </a:ln>
      </c:spPr>
    </c:plotArea>
    <c:legend>
      <c:legendPos val="b"/>
      <c:legendEntry>
        <c:idx val="7"/>
        <c:delete val="1"/>
      </c:legendEntry>
      <c:layout>
        <c:manualLayout>
          <c:xMode val="edge"/>
          <c:yMode val="edge"/>
          <c:x val="3.3195020746888002E-2"/>
          <c:y val="0.69849228109996897"/>
          <c:w val="0.92946058091286299"/>
          <c:h val="0.2933105027363899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'2.2.7'!$A$4</c:f>
              <c:strCache>
                <c:ptCount val="1"/>
                <c:pt idx="0">
                  <c:v>I.19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'2.2.7'!$B$1:$J$1</c:f>
              <c:strCache>
                <c:ptCount val="9"/>
                <c:pt idx="0">
                  <c:v>С/г*
9.0%</c:v>
                </c:pt>
                <c:pt idx="1">
                  <c:v>Пром-ть*
19.9%</c:v>
                </c:pt>
                <c:pt idx="2">
                  <c:v>Буд-во
2.7%</c:v>
                </c:pt>
                <c:pt idx="3">
                  <c:v>Роздр.
торг.*</c:v>
                </c:pt>
                <c:pt idx="4">
                  <c:v>Опт.
торг.*</c:v>
                </c:pt>
                <c:pt idx="5">
                  <c:v>Вантажо-
обіг*</c:v>
                </c:pt>
                <c:pt idx="6">
                  <c:v>Пас-
обіг*</c:v>
                </c:pt>
                <c:pt idx="7">
                  <c:v>Фін.
сек.**
2.8%</c:v>
                </c:pt>
                <c:pt idx="8">
                  <c:v>Інші***
45.6%</c:v>
                </c:pt>
              </c:strCache>
            </c:strRef>
          </c:cat>
          <c:val>
            <c:numRef>
              <c:f>'2.2.7'!$B$4:$J$4</c:f>
              <c:numCache>
                <c:formatCode>General</c:formatCode>
                <c:ptCount val="9"/>
                <c:pt idx="0">
                  <c:v>3.4</c:v>
                </c:pt>
                <c:pt idx="1">
                  <c:v>-0.1</c:v>
                </c:pt>
                <c:pt idx="2">
                  <c:v>24.3</c:v>
                </c:pt>
                <c:pt idx="3">
                  <c:v>9.9</c:v>
                </c:pt>
                <c:pt idx="4">
                  <c:v>-0.5</c:v>
                </c:pt>
                <c:pt idx="5" formatCode="0.0">
                  <c:v>2</c:v>
                </c:pt>
                <c:pt idx="6">
                  <c:v>3.3</c:v>
                </c:pt>
                <c:pt idx="7">
                  <c:v>6.2</c:v>
                </c:pt>
                <c:pt idx="8">
                  <c:v>3.5</c:v>
                </c:pt>
              </c:numCache>
            </c:numRef>
          </c:val>
          <c:extLst>
            <c:ext xmlns:c16="http://schemas.microsoft.com/office/drawing/2014/chart" uri="{C3380CC4-5D6E-409C-BE32-E72D297353CC}">
              <c16:uniqueId val="{00000000-C2A1-40ED-A1FD-E879CFF24EB5}"/>
            </c:ext>
          </c:extLst>
        </c:ser>
        <c:ser>
          <c:idx val="3"/>
          <c:order val="1"/>
          <c:tx>
            <c:strRef>
              <c:f>'2.2.7'!$A$5</c:f>
              <c:strCache>
                <c:ptCount val="1"/>
                <c:pt idx="0">
                  <c:v>II.19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'2.2.7'!$B$1:$J$1</c:f>
              <c:strCache>
                <c:ptCount val="9"/>
                <c:pt idx="0">
                  <c:v>С/г*
9.0%</c:v>
                </c:pt>
                <c:pt idx="1">
                  <c:v>Пром-ть*
19.9%</c:v>
                </c:pt>
                <c:pt idx="2">
                  <c:v>Буд-во
2.7%</c:v>
                </c:pt>
                <c:pt idx="3">
                  <c:v>Роздр.
торг.*</c:v>
                </c:pt>
                <c:pt idx="4">
                  <c:v>Опт.
торг.*</c:v>
                </c:pt>
                <c:pt idx="5">
                  <c:v>Вантажо-
обіг*</c:v>
                </c:pt>
                <c:pt idx="6">
                  <c:v>Пас-
обіг*</c:v>
                </c:pt>
                <c:pt idx="7">
                  <c:v>Фін.
сек.**
2.8%</c:v>
                </c:pt>
                <c:pt idx="8">
                  <c:v>Інші***
45.6%</c:v>
                </c:pt>
              </c:strCache>
            </c:strRef>
          </c:cat>
          <c:val>
            <c:numRef>
              <c:f>'2.2.7'!$B$5:$J$5</c:f>
              <c:numCache>
                <c:formatCode>General</c:formatCode>
                <c:ptCount val="9"/>
                <c:pt idx="0">
                  <c:v>4.3</c:v>
                </c:pt>
                <c:pt idx="1">
                  <c:v>2.7</c:v>
                </c:pt>
                <c:pt idx="2">
                  <c:v>15.5</c:v>
                </c:pt>
                <c:pt idx="3">
                  <c:v>11.1</c:v>
                </c:pt>
                <c:pt idx="4">
                  <c:v>0.1</c:v>
                </c:pt>
                <c:pt idx="5" formatCode="0.0">
                  <c:v>4.7</c:v>
                </c:pt>
                <c:pt idx="6">
                  <c:v>3.5</c:v>
                </c:pt>
                <c:pt idx="7">
                  <c:v>17.5</c:v>
                </c:pt>
                <c:pt idx="8">
                  <c:v>5.3</c:v>
                </c:pt>
              </c:numCache>
            </c:numRef>
          </c:val>
          <c:extLst>
            <c:ext xmlns:c16="http://schemas.microsoft.com/office/drawing/2014/chart" uri="{C3380CC4-5D6E-409C-BE32-E72D297353CC}">
              <c16:uniqueId val="{00000001-C2A1-40ED-A1FD-E879CFF24EB5}"/>
            </c:ext>
          </c:extLst>
        </c:ser>
        <c:ser>
          <c:idx val="0"/>
          <c:order val="2"/>
          <c:tx>
            <c:strRef>
              <c:f>'2.2.7'!$A$6</c:f>
              <c:strCache>
                <c:ptCount val="1"/>
                <c:pt idx="0">
                  <c:v>III.19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'2.2.7'!$B$1:$J$1</c:f>
              <c:strCache>
                <c:ptCount val="9"/>
                <c:pt idx="0">
                  <c:v>С/г*
9.0%</c:v>
                </c:pt>
                <c:pt idx="1">
                  <c:v>Пром-ть*
19.9%</c:v>
                </c:pt>
                <c:pt idx="2">
                  <c:v>Буд-во
2.7%</c:v>
                </c:pt>
                <c:pt idx="3">
                  <c:v>Роздр.
торг.*</c:v>
                </c:pt>
                <c:pt idx="4">
                  <c:v>Опт.
торг.*</c:v>
                </c:pt>
                <c:pt idx="5">
                  <c:v>Вантажо-
обіг*</c:v>
                </c:pt>
                <c:pt idx="6">
                  <c:v>Пас-
обіг*</c:v>
                </c:pt>
                <c:pt idx="7">
                  <c:v>Фін.
сек.**
2.8%</c:v>
                </c:pt>
                <c:pt idx="8">
                  <c:v>Інші***
45.6%</c:v>
                </c:pt>
              </c:strCache>
            </c:strRef>
          </c:cat>
          <c:val>
            <c:numRef>
              <c:f>'2.2.7'!$B$6:$J$6</c:f>
              <c:numCache>
                <c:formatCode>0.0</c:formatCode>
                <c:ptCount val="9"/>
                <c:pt idx="0">
                  <c:v>5.2</c:v>
                </c:pt>
                <c:pt idx="1">
                  <c:v>1.1000000000000001</c:v>
                </c:pt>
                <c:pt idx="2">
                  <c:v>12.1</c:v>
                </c:pt>
                <c:pt idx="3">
                  <c:v>9.1999999999999993</c:v>
                </c:pt>
                <c:pt idx="4" formatCode="General">
                  <c:v>1.4</c:v>
                </c:pt>
                <c:pt idx="5">
                  <c:v>-1.1000000000000001</c:v>
                </c:pt>
                <c:pt idx="6">
                  <c:v>5</c:v>
                </c:pt>
                <c:pt idx="7" formatCode="General">
                  <c:v>3.9</c:v>
                </c:pt>
                <c:pt idx="8" formatCode="General">
                  <c:v>3.6</c:v>
                </c:pt>
              </c:numCache>
            </c:numRef>
          </c:val>
          <c:extLst>
            <c:ext xmlns:c16="http://schemas.microsoft.com/office/drawing/2014/chart" uri="{C3380CC4-5D6E-409C-BE32-E72D297353CC}">
              <c16:uniqueId val="{00000002-C2A1-40ED-A1FD-E879CFF24EB5}"/>
            </c:ext>
          </c:extLst>
        </c:ser>
        <c:ser>
          <c:idx val="1"/>
          <c:order val="3"/>
          <c:tx>
            <c:strRef>
              <c:f>'2.2.7'!$A$7</c:f>
              <c:strCache>
                <c:ptCount val="1"/>
                <c:pt idx="0">
                  <c:v>IV.19</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'2.2.7'!$B$1:$J$1</c:f>
              <c:strCache>
                <c:ptCount val="9"/>
                <c:pt idx="0">
                  <c:v>С/г*
9.0%</c:v>
                </c:pt>
                <c:pt idx="1">
                  <c:v>Пром-ть*
19.9%</c:v>
                </c:pt>
                <c:pt idx="2">
                  <c:v>Буд-во
2.7%</c:v>
                </c:pt>
                <c:pt idx="3">
                  <c:v>Роздр.
торг.*</c:v>
                </c:pt>
                <c:pt idx="4">
                  <c:v>Опт.
торг.*</c:v>
                </c:pt>
                <c:pt idx="5">
                  <c:v>Вантажо-
обіг*</c:v>
                </c:pt>
                <c:pt idx="6">
                  <c:v>Пас-
обіг*</c:v>
                </c:pt>
                <c:pt idx="7">
                  <c:v>Фін.
сек.**
2.8%</c:v>
                </c:pt>
                <c:pt idx="8">
                  <c:v>Інші***
45.6%</c:v>
                </c:pt>
              </c:strCache>
            </c:strRef>
          </c:cat>
          <c:val>
            <c:numRef>
              <c:f>'2.2.7'!$B$7:$J$7</c:f>
              <c:numCache>
                <c:formatCode>0.0</c:formatCode>
                <c:ptCount val="9"/>
                <c:pt idx="0">
                  <c:v>-13.2</c:v>
                </c:pt>
                <c:pt idx="1">
                  <c:v>-5.2</c:v>
                </c:pt>
                <c:pt idx="2">
                  <c:v>13.2</c:v>
                </c:pt>
                <c:pt idx="3">
                  <c:v>11</c:v>
                </c:pt>
                <c:pt idx="4" formatCode="General">
                  <c:v>-2.7</c:v>
                </c:pt>
                <c:pt idx="5">
                  <c:v>2.9</c:v>
                </c:pt>
                <c:pt idx="6" formatCode="General">
                  <c:v>1.6</c:v>
                </c:pt>
                <c:pt idx="7" formatCode="General">
                  <c:v>-9.6999999999999993</c:v>
                </c:pt>
                <c:pt idx="8" formatCode="General">
                  <c:v>6.2</c:v>
                </c:pt>
              </c:numCache>
            </c:numRef>
          </c:val>
          <c:extLst>
            <c:ext xmlns:c16="http://schemas.microsoft.com/office/drawing/2014/chart" uri="{C3380CC4-5D6E-409C-BE32-E72D297353CC}">
              <c16:uniqueId val="{00000003-C2A1-40ED-A1FD-E879CFF24EB5}"/>
            </c:ext>
          </c:extLst>
        </c:ser>
        <c:ser>
          <c:idx val="4"/>
          <c:order val="4"/>
          <c:tx>
            <c:strRef>
              <c:f>'2.2.7'!$A$8</c:f>
              <c:strCache>
                <c:ptCount val="1"/>
                <c:pt idx="0">
                  <c:v>I.20, оцінка</c:v>
                </c:pt>
              </c:strCache>
            </c:strRef>
          </c:tx>
          <c:spPr>
            <a:pattFill prst="pct50">
              <a:fgClr>
                <a:srgbClr val="005591"/>
              </a:fgClr>
              <a:bgClr>
                <a:schemeClr val="bg1"/>
              </a:bgClr>
            </a:pattFill>
            <a:ln>
              <a:noFill/>
            </a:ln>
            <a:effectLst/>
            <a:extLst>
              <a:ext uri="{91240B29-F687-4F45-9708-019B960494DF}">
                <a14:hiddenLine xmlns:a14="http://schemas.microsoft.com/office/drawing/2010/main">
                  <a:noFill/>
                </a14:hiddenLine>
              </a:ext>
            </a:extLst>
          </c:spPr>
          <c:invertIfNegative val="0"/>
          <c:cat>
            <c:strRef>
              <c:f>'2.2.7'!$B$1:$J$1</c:f>
              <c:strCache>
                <c:ptCount val="9"/>
                <c:pt idx="0">
                  <c:v>С/г*
9.0%</c:v>
                </c:pt>
                <c:pt idx="1">
                  <c:v>Пром-ть*
19.9%</c:v>
                </c:pt>
                <c:pt idx="2">
                  <c:v>Буд-во
2.7%</c:v>
                </c:pt>
                <c:pt idx="3">
                  <c:v>Роздр.
торг.*</c:v>
                </c:pt>
                <c:pt idx="4">
                  <c:v>Опт.
торг.*</c:v>
                </c:pt>
                <c:pt idx="5">
                  <c:v>Вантажо-
обіг*</c:v>
                </c:pt>
                <c:pt idx="6">
                  <c:v>Пас-
обіг*</c:v>
                </c:pt>
                <c:pt idx="7">
                  <c:v>Фін.
сек.**
2.8%</c:v>
                </c:pt>
                <c:pt idx="8">
                  <c:v>Інші***
45.6%</c:v>
                </c:pt>
              </c:strCache>
            </c:strRef>
          </c:cat>
          <c:val>
            <c:numRef>
              <c:f>'2.2.7'!$B$8:$J$8</c:f>
              <c:numCache>
                <c:formatCode>0.0</c:formatCode>
                <c:ptCount val="9"/>
                <c:pt idx="0">
                  <c:v>-1.8</c:v>
                </c:pt>
                <c:pt idx="1">
                  <c:v>-5.0999999999999996</c:v>
                </c:pt>
                <c:pt idx="2">
                  <c:v>-5.5</c:v>
                </c:pt>
                <c:pt idx="3">
                  <c:v>10.6</c:v>
                </c:pt>
                <c:pt idx="4" formatCode="General">
                  <c:v>-2.8</c:v>
                </c:pt>
                <c:pt idx="5" formatCode="General">
                  <c:v>-14.9</c:v>
                </c:pt>
                <c:pt idx="6" formatCode="General">
                  <c:v>-16.3</c:v>
                </c:pt>
                <c:pt idx="7">
                  <c:v>3</c:v>
                </c:pt>
                <c:pt idx="8" formatCode="General">
                  <c:v>0.1</c:v>
                </c:pt>
              </c:numCache>
            </c:numRef>
          </c:val>
          <c:extLst>
            <c:ext xmlns:c16="http://schemas.microsoft.com/office/drawing/2014/chart" uri="{C3380CC4-5D6E-409C-BE32-E72D297353CC}">
              <c16:uniqueId val="{00000004-C2A1-40ED-A1FD-E879CFF24EB5}"/>
            </c:ext>
          </c:extLst>
        </c:ser>
        <c:dLbls>
          <c:showLegendKey val="0"/>
          <c:showVal val="0"/>
          <c:showCatName val="0"/>
          <c:showSerName val="0"/>
          <c:showPercent val="0"/>
          <c:showBubbleSize val="0"/>
        </c:dLbls>
        <c:gapWidth val="50"/>
        <c:axId val="638953304"/>
        <c:axId val="638953696"/>
      </c:barChart>
      <c:catAx>
        <c:axId val="638953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uk-UA"/>
          </a:p>
        </c:txPr>
        <c:crossAx val="638953696"/>
        <c:crosses val="autoZero"/>
        <c:auto val="1"/>
        <c:lblAlgn val="ctr"/>
        <c:lblOffset val="100"/>
        <c:tickLblSkip val="1"/>
        <c:tickMarkSkip val="2"/>
        <c:noMultiLvlLbl val="0"/>
      </c:catAx>
      <c:valAx>
        <c:axId val="63895369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33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803E-2"/>
          <c:y val="5.0451753537123202E-2"/>
          <c:w val="0.88908125592184795"/>
          <c:h val="0.68010310273457997"/>
        </c:manualLayout>
      </c:layout>
      <c:lineChart>
        <c:grouping val="standard"/>
        <c:varyColors val="0"/>
        <c:ser>
          <c:idx val="0"/>
          <c:order val="0"/>
          <c:tx>
            <c:strRef>
              <c:f>'2.2.8'!$B$1</c:f>
              <c:strCache>
                <c:ptCount val="1"/>
                <c:pt idx="0">
                  <c:v>ІОДА (в цілому по Україні)</c:v>
                </c:pt>
              </c:strCache>
            </c:strRef>
          </c:tx>
          <c:spPr>
            <a:ln w="25400" cap="rnd" cmpd="sng">
              <a:solidFill>
                <a:srgbClr val="057D46"/>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'2.2.8'!$B$4:$B$12</c:f>
              <c:numCache>
                <c:formatCode>0.0</c:formatCode>
                <c:ptCount val="9"/>
                <c:pt idx="0" formatCode="General">
                  <c:v>52.2</c:v>
                </c:pt>
                <c:pt idx="1">
                  <c:v>54.5</c:v>
                </c:pt>
                <c:pt idx="2" formatCode="General">
                  <c:v>56.6</c:v>
                </c:pt>
                <c:pt idx="3">
                  <c:v>52.3</c:v>
                </c:pt>
                <c:pt idx="4" formatCode="General">
                  <c:v>49.1</c:v>
                </c:pt>
                <c:pt idx="5">
                  <c:v>48.6</c:v>
                </c:pt>
                <c:pt idx="6">
                  <c:v>40.299999999999997</c:v>
                </c:pt>
                <c:pt idx="7">
                  <c:v>51.2</c:v>
                </c:pt>
                <c:pt idx="8">
                  <c:v>45.8</c:v>
                </c:pt>
              </c:numCache>
            </c:numRef>
          </c:val>
          <c:smooth val="0"/>
          <c:extLst>
            <c:ext xmlns:c16="http://schemas.microsoft.com/office/drawing/2014/chart" uri="{C3380CC4-5D6E-409C-BE32-E72D297353CC}">
              <c16:uniqueId val="{00000000-FAE0-4D47-A47A-D174B0A8A448}"/>
            </c:ext>
          </c:extLst>
        </c:ser>
        <c:ser>
          <c:idx val="1"/>
          <c:order val="1"/>
          <c:tx>
            <c:strRef>
              <c:f>'2.2.8'!$C$1</c:f>
              <c:strCache>
                <c:ptCount val="1"/>
                <c:pt idx="0">
                  <c:v>Промисловість</c:v>
                </c:pt>
              </c:strCache>
            </c:strRef>
          </c:tx>
          <c:spPr>
            <a:ln w="25400" cap="rnd" cmpd="sng">
              <a:solidFill>
                <a:srgbClr val="91C864"/>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'2.2.8'!$C$4:$C$12</c:f>
              <c:numCache>
                <c:formatCode>0.0</c:formatCode>
                <c:ptCount val="9"/>
                <c:pt idx="0" formatCode="General">
                  <c:v>54.1</c:v>
                </c:pt>
                <c:pt idx="1">
                  <c:v>53.6</c:v>
                </c:pt>
                <c:pt idx="2" formatCode="General">
                  <c:v>57.3</c:v>
                </c:pt>
                <c:pt idx="3">
                  <c:v>49.6</c:v>
                </c:pt>
                <c:pt idx="4" formatCode="General">
                  <c:v>47.7</c:v>
                </c:pt>
                <c:pt idx="5">
                  <c:v>47.8</c:v>
                </c:pt>
                <c:pt idx="6">
                  <c:v>43.7</c:v>
                </c:pt>
                <c:pt idx="7">
                  <c:v>53.1</c:v>
                </c:pt>
                <c:pt idx="8">
                  <c:v>48.6</c:v>
                </c:pt>
              </c:numCache>
            </c:numRef>
          </c:val>
          <c:smooth val="0"/>
          <c:extLst>
            <c:ext xmlns:c16="http://schemas.microsoft.com/office/drawing/2014/chart" uri="{C3380CC4-5D6E-409C-BE32-E72D297353CC}">
              <c16:uniqueId val="{00000001-FAE0-4D47-A47A-D174B0A8A448}"/>
            </c:ext>
          </c:extLst>
        </c:ser>
        <c:ser>
          <c:idx val="2"/>
          <c:order val="2"/>
          <c:tx>
            <c:strRef>
              <c:f>'2.2.8'!$D$1</c:f>
              <c:strCache>
                <c:ptCount val="1"/>
                <c:pt idx="0">
                  <c:v>Будівництво</c:v>
                </c:pt>
              </c:strCache>
            </c:strRef>
          </c:tx>
          <c:spPr>
            <a:ln w="25400" cap="rnd" cmpd="sng">
              <a:solidFill>
                <a:srgbClr val="7D0532"/>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'2.2.8'!$D$4:$D$12</c:f>
              <c:numCache>
                <c:formatCode>0.0</c:formatCode>
                <c:ptCount val="9"/>
                <c:pt idx="0" formatCode="General">
                  <c:v>47.8</c:v>
                </c:pt>
                <c:pt idx="1">
                  <c:v>48.6</c:v>
                </c:pt>
                <c:pt idx="2" formatCode="General">
                  <c:v>56.2</c:v>
                </c:pt>
                <c:pt idx="3">
                  <c:v>46</c:v>
                </c:pt>
                <c:pt idx="4" formatCode="General">
                  <c:v>43.5</c:v>
                </c:pt>
                <c:pt idx="5">
                  <c:v>39.700000000000003</c:v>
                </c:pt>
                <c:pt idx="6">
                  <c:v>34.299999999999997</c:v>
                </c:pt>
                <c:pt idx="7">
                  <c:v>34.200000000000003</c:v>
                </c:pt>
                <c:pt idx="8">
                  <c:v>40.6</c:v>
                </c:pt>
              </c:numCache>
            </c:numRef>
          </c:val>
          <c:smooth val="0"/>
          <c:extLst>
            <c:ext xmlns:c16="http://schemas.microsoft.com/office/drawing/2014/chart" uri="{C3380CC4-5D6E-409C-BE32-E72D297353CC}">
              <c16:uniqueId val="{00000002-FAE0-4D47-A47A-D174B0A8A448}"/>
            </c:ext>
          </c:extLst>
        </c:ser>
        <c:ser>
          <c:idx val="3"/>
          <c:order val="3"/>
          <c:tx>
            <c:strRef>
              <c:f>'2.2.8'!$E$1</c:f>
              <c:strCache>
                <c:ptCount val="1"/>
                <c:pt idx="0">
                  <c:v>Торгівля</c:v>
                </c:pt>
              </c:strCache>
            </c:strRef>
          </c:tx>
          <c:spPr>
            <a:ln w="25400" cap="rnd" cmpd="sng">
              <a:solidFill>
                <a:srgbClr val="DC4B64"/>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'2.2.8'!$E$4:$E$12</c:f>
              <c:numCache>
                <c:formatCode>0.0</c:formatCode>
                <c:ptCount val="9"/>
                <c:pt idx="0" formatCode="General">
                  <c:v>51.4</c:v>
                </c:pt>
                <c:pt idx="1">
                  <c:v>55.5</c:v>
                </c:pt>
                <c:pt idx="2" formatCode="General">
                  <c:v>54.5</c:v>
                </c:pt>
                <c:pt idx="3">
                  <c:v>53.3</c:v>
                </c:pt>
                <c:pt idx="4" formatCode="General">
                  <c:v>49.3</c:v>
                </c:pt>
                <c:pt idx="5">
                  <c:v>49.9</c:v>
                </c:pt>
                <c:pt idx="6">
                  <c:v>36.299999999999997</c:v>
                </c:pt>
                <c:pt idx="7">
                  <c:v>49.9</c:v>
                </c:pt>
                <c:pt idx="8">
                  <c:v>50.4</c:v>
                </c:pt>
              </c:numCache>
            </c:numRef>
          </c:val>
          <c:smooth val="0"/>
          <c:extLst>
            <c:ext xmlns:c16="http://schemas.microsoft.com/office/drawing/2014/chart" uri="{C3380CC4-5D6E-409C-BE32-E72D297353CC}">
              <c16:uniqueId val="{00000003-FAE0-4D47-A47A-D174B0A8A448}"/>
            </c:ext>
          </c:extLst>
        </c:ser>
        <c:ser>
          <c:idx val="4"/>
          <c:order val="4"/>
          <c:tx>
            <c:strRef>
              <c:f>'2.2.8'!$F$1</c:f>
              <c:strCache>
                <c:ptCount val="1"/>
                <c:pt idx="0">
                  <c:v>Послуги</c:v>
                </c:pt>
              </c:strCache>
            </c:strRef>
          </c:tx>
          <c:spPr>
            <a:ln w="25400" cap="rnd" cmpd="sng">
              <a:solidFill>
                <a:srgbClr val="005591"/>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'2.2.8'!$F$4:$F$12</c:f>
              <c:numCache>
                <c:formatCode>0.0</c:formatCode>
                <c:ptCount val="9"/>
                <c:pt idx="0" formatCode="General">
                  <c:v>51.2</c:v>
                </c:pt>
                <c:pt idx="1">
                  <c:v>55.9</c:v>
                </c:pt>
                <c:pt idx="2" formatCode="General">
                  <c:v>58.1</c:v>
                </c:pt>
                <c:pt idx="3">
                  <c:v>56.2</c:v>
                </c:pt>
                <c:pt idx="4" formatCode="General">
                  <c:v>52.1</c:v>
                </c:pt>
                <c:pt idx="5">
                  <c:v>49.9</c:v>
                </c:pt>
                <c:pt idx="6">
                  <c:v>41.1</c:v>
                </c:pt>
                <c:pt idx="7">
                  <c:v>52.8</c:v>
                </c:pt>
                <c:pt idx="8">
                  <c:v>36.1</c:v>
                </c:pt>
              </c:numCache>
            </c:numRef>
          </c:val>
          <c:smooth val="0"/>
          <c:extLst>
            <c:ext xmlns:c16="http://schemas.microsoft.com/office/drawing/2014/chart" uri="{C3380CC4-5D6E-409C-BE32-E72D297353CC}">
              <c16:uniqueId val="{00000004-FAE0-4D47-A47A-D174B0A8A448}"/>
            </c:ext>
          </c:extLst>
        </c:ser>
        <c:dLbls>
          <c:showLegendKey val="0"/>
          <c:showVal val="0"/>
          <c:showCatName val="0"/>
          <c:showSerName val="0"/>
          <c:showPercent val="0"/>
          <c:showBubbleSize val="0"/>
        </c:dLbls>
        <c:smooth val="0"/>
        <c:axId val="638954088"/>
        <c:axId val="638954480"/>
      </c:lineChart>
      <c:catAx>
        <c:axId val="638954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4480"/>
        <c:crosses val="autoZero"/>
        <c:auto val="1"/>
        <c:lblAlgn val="ctr"/>
        <c:lblOffset val="100"/>
        <c:tickMarkSkip val="12"/>
        <c:noMultiLvlLbl val="0"/>
      </c:catAx>
      <c:valAx>
        <c:axId val="63895448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40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889696177738702"/>
          <c:w val="1"/>
          <c:h val="0.17248462747734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07083346946803E-2"/>
          <c:y val="5.0451753537123202E-2"/>
          <c:w val="0.83159081255921896"/>
          <c:h val="0.64476020171576998"/>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'2.3.1'!$N$4:$N$23</c:f>
              <c:strCache>
                <c:ptCount val="20"/>
                <c:pt idx="3">
                  <c:v>IV.15</c:v>
                </c:pt>
                <c:pt idx="7">
                  <c:v>IV.16</c:v>
                </c:pt>
                <c:pt idx="11">
                  <c:v>IV.17</c:v>
                </c:pt>
                <c:pt idx="15">
                  <c:v>IV.18</c:v>
                </c:pt>
                <c:pt idx="19">
                  <c:v>IV.19</c:v>
                </c:pt>
              </c:strCache>
            </c:strRef>
          </c:cat>
          <c:val>
            <c:numRef>
              <c:f>'2.3.1'!$B$4:$B$23</c:f>
              <c:numCache>
                <c:formatCode>0.0</c:formatCode>
                <c:ptCount val="20"/>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pt idx="18">
                  <c:v>7.3</c:v>
                </c:pt>
                <c:pt idx="19">
                  <c:v>8.6999999999999993</c:v>
                </c:pt>
              </c:numCache>
            </c:numRef>
          </c:val>
          <c:smooth val="0"/>
          <c:extLst>
            <c:ext xmlns:c16="http://schemas.microsoft.com/office/drawing/2014/chart" uri="{C3380CC4-5D6E-409C-BE32-E72D297353CC}">
              <c16:uniqueId val="{00000000-355F-4FD0-AF05-D2C2355C8F9A}"/>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'2.3.1'!$N$4:$N$23</c:f>
              <c:strCache>
                <c:ptCount val="20"/>
                <c:pt idx="3">
                  <c:v>IV.15</c:v>
                </c:pt>
                <c:pt idx="7">
                  <c:v>IV.16</c:v>
                </c:pt>
                <c:pt idx="11">
                  <c:v>IV.17</c:v>
                </c:pt>
                <c:pt idx="15">
                  <c:v>IV.18</c:v>
                </c:pt>
                <c:pt idx="19">
                  <c:v>IV.19</c:v>
                </c:pt>
              </c:strCache>
            </c:strRef>
          </c:cat>
          <c:val>
            <c:numRef>
              <c:f>'2.3.1'!$C$4:$C$23</c:f>
              <c:numCache>
                <c:formatCode>0.0</c:formatCode>
                <c:ptCount val="20"/>
                <c:pt idx="0">
                  <c:v>9.1</c:v>
                </c:pt>
                <c:pt idx="1">
                  <c:v>9.1999999999999993</c:v>
                </c:pt>
                <c:pt idx="2">
                  <c:v>9.3000000000000007</c:v>
                </c:pt>
                <c:pt idx="3">
                  <c:v>9</c:v>
                </c:pt>
                <c:pt idx="4">
                  <c:v>9.3000000000000007</c:v>
                </c:pt>
                <c:pt idx="5">
                  <c:v>9.4</c:v>
                </c:pt>
                <c:pt idx="6">
                  <c:v>9.4</c:v>
                </c:pt>
                <c:pt idx="7">
                  <c:v>9.1999999999999993</c:v>
                </c:pt>
                <c:pt idx="8">
                  <c:v>9.5</c:v>
                </c:pt>
                <c:pt idx="9">
                  <c:v>9.5</c:v>
                </c:pt>
                <c:pt idx="10">
                  <c:v>9.6</c:v>
                </c:pt>
                <c:pt idx="11">
                  <c:v>9.4</c:v>
                </c:pt>
                <c:pt idx="12">
                  <c:v>9.1</c:v>
                </c:pt>
                <c:pt idx="13">
                  <c:v>8.8000000000000007</c:v>
                </c:pt>
                <c:pt idx="14">
                  <c:v>8.6999999999999993</c:v>
                </c:pt>
                <c:pt idx="15">
                  <c:v>8.6999999999999993</c:v>
                </c:pt>
                <c:pt idx="16">
                  <c:v>8.5</c:v>
                </c:pt>
                <c:pt idx="17">
                  <c:v>8.3000000000000007</c:v>
                </c:pt>
                <c:pt idx="18">
                  <c:v>8.1</c:v>
                </c:pt>
                <c:pt idx="19">
                  <c:v>8.1</c:v>
                </c:pt>
              </c:numCache>
            </c:numRef>
          </c:val>
          <c:smooth val="0"/>
          <c:extLst>
            <c:ext xmlns:c16="http://schemas.microsoft.com/office/drawing/2014/chart" uri="{C3380CC4-5D6E-409C-BE32-E72D297353CC}">
              <c16:uniqueId val="{00000001-355F-4FD0-AF05-D2C2355C8F9A}"/>
            </c:ext>
          </c:extLst>
        </c:ser>
        <c:dLbls>
          <c:showLegendKey val="0"/>
          <c:showVal val="0"/>
          <c:showCatName val="0"/>
          <c:showSerName val="0"/>
          <c:showPercent val="0"/>
          <c:showBubbleSize val="0"/>
        </c:dLbls>
        <c:marker val="1"/>
        <c:smooth val="0"/>
        <c:axId val="638955264"/>
        <c:axId val="638955656"/>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'2.3.1'!$D$4:$D$23</c:f>
              <c:numCache>
                <c:formatCode>0.0</c:formatCode>
                <c:ptCount val="20"/>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pt idx="18">
                  <c:v>64</c:v>
                </c:pt>
                <c:pt idx="19">
                  <c:v>63.2</c:v>
                </c:pt>
              </c:numCache>
            </c:numRef>
          </c:val>
          <c:smooth val="0"/>
          <c:extLst>
            <c:ext xmlns:c16="http://schemas.microsoft.com/office/drawing/2014/chart" uri="{C3380CC4-5D6E-409C-BE32-E72D297353CC}">
              <c16:uniqueId val="{00000002-355F-4FD0-AF05-D2C2355C8F9A}"/>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'2.3.1'!$E$4:$E$23</c:f>
              <c:numCache>
                <c:formatCode>0.0</c:formatCode>
                <c:ptCount val="20"/>
                <c:pt idx="0">
                  <c:v>62.6</c:v>
                </c:pt>
                <c:pt idx="1">
                  <c:v>62.4</c:v>
                </c:pt>
                <c:pt idx="2">
                  <c:v>62.3</c:v>
                </c:pt>
                <c:pt idx="3">
                  <c:v>62.2</c:v>
                </c:pt>
                <c:pt idx="4">
                  <c:v>62.2</c:v>
                </c:pt>
                <c:pt idx="5">
                  <c:v>62.1</c:v>
                </c:pt>
                <c:pt idx="6">
                  <c:v>62.1</c:v>
                </c:pt>
                <c:pt idx="7">
                  <c:v>62.1</c:v>
                </c:pt>
                <c:pt idx="8">
                  <c:v>61.9</c:v>
                </c:pt>
                <c:pt idx="9">
                  <c:v>62.1</c:v>
                </c:pt>
                <c:pt idx="10">
                  <c:v>62</c:v>
                </c:pt>
                <c:pt idx="11">
                  <c:v>62</c:v>
                </c:pt>
                <c:pt idx="12">
                  <c:v>62.3</c:v>
                </c:pt>
                <c:pt idx="13">
                  <c:v>62.5</c:v>
                </c:pt>
                <c:pt idx="14">
                  <c:v>62.7</c:v>
                </c:pt>
                <c:pt idx="15">
                  <c:v>62.9</c:v>
                </c:pt>
                <c:pt idx="16">
                  <c:v>63.1</c:v>
                </c:pt>
                <c:pt idx="17">
                  <c:v>63.3</c:v>
                </c:pt>
                <c:pt idx="18">
                  <c:v>63.5</c:v>
                </c:pt>
                <c:pt idx="19">
                  <c:v>63.7</c:v>
                </c:pt>
              </c:numCache>
            </c:numRef>
          </c:val>
          <c:smooth val="0"/>
          <c:extLst>
            <c:ext xmlns:c16="http://schemas.microsoft.com/office/drawing/2014/chart" uri="{C3380CC4-5D6E-409C-BE32-E72D297353CC}">
              <c16:uniqueId val="{00000003-355F-4FD0-AF05-D2C2355C8F9A}"/>
            </c:ext>
          </c:extLst>
        </c:ser>
        <c:dLbls>
          <c:showLegendKey val="0"/>
          <c:showVal val="0"/>
          <c:showCatName val="0"/>
          <c:showSerName val="0"/>
          <c:showPercent val="0"/>
          <c:showBubbleSize val="0"/>
        </c:dLbls>
        <c:marker val="1"/>
        <c:smooth val="0"/>
        <c:axId val="638956440"/>
        <c:axId val="638956048"/>
      </c:lineChart>
      <c:catAx>
        <c:axId val="638955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55656"/>
        <c:crosses val="autoZero"/>
        <c:auto val="1"/>
        <c:lblAlgn val="ctr"/>
        <c:lblOffset val="100"/>
        <c:tickMarkSkip val="4"/>
        <c:noMultiLvlLbl val="0"/>
      </c:catAx>
      <c:valAx>
        <c:axId val="638955656"/>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5264"/>
        <c:crosses val="autoZero"/>
        <c:crossBetween val="between"/>
        <c:majorUnit val="1"/>
      </c:valAx>
      <c:valAx>
        <c:axId val="63895604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38956440"/>
        <c:crosses val="max"/>
        <c:crossBetween val="between"/>
        <c:majorUnit val="1"/>
      </c:valAx>
      <c:catAx>
        <c:axId val="638956440"/>
        <c:scaling>
          <c:orientation val="minMax"/>
        </c:scaling>
        <c:delete val="1"/>
        <c:axPos val="b"/>
        <c:numFmt formatCode="General" sourceLinked="1"/>
        <c:majorTickMark val="out"/>
        <c:minorTickMark val="none"/>
        <c:tickLblPos val="nextTo"/>
        <c:crossAx val="63895604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596E-3"/>
          <c:y val="0.79519084457104205"/>
          <c:w val="0.99583330610644605"/>
          <c:h val="0.198743251745342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lineChart>
        <c:grouping val="standard"/>
        <c:varyColors val="0"/>
        <c:ser>
          <c:idx val="0"/>
          <c:order val="0"/>
          <c:tx>
            <c:strRef>
              <c:f>'2.3.2'!$B$1</c:f>
              <c:strCache>
                <c:ptCount val="1"/>
                <c:pt idx="0">
                  <c:v>Усього</c:v>
                </c:pt>
              </c:strCache>
            </c:strRef>
          </c:tx>
          <c:spPr>
            <a:ln w="25400" cap="rnd" cmpd="sng">
              <a:solidFill>
                <a:srgbClr val="057D46"/>
              </a:solidFill>
              <a:prstDash val="solid"/>
              <a:round/>
            </a:ln>
            <a:effectLst/>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'2.3.2'!$B$4:$B$12</c:f>
              <c:numCache>
                <c:formatCode>0.0</c:formatCode>
                <c:ptCount val="9"/>
                <c:pt idx="0">
                  <c:v>10.1</c:v>
                </c:pt>
                <c:pt idx="1">
                  <c:v>6</c:v>
                </c:pt>
                <c:pt idx="2">
                  <c:v>6.9</c:v>
                </c:pt>
                <c:pt idx="3">
                  <c:v>6.2</c:v>
                </c:pt>
                <c:pt idx="4">
                  <c:v>5.4</c:v>
                </c:pt>
                <c:pt idx="5">
                  <c:v>4.4000000000000004</c:v>
                </c:pt>
                <c:pt idx="6">
                  <c:v>2.2000000000000002</c:v>
                </c:pt>
                <c:pt idx="7">
                  <c:v>-1.6</c:v>
                </c:pt>
                <c:pt idx="8">
                  <c:v>-3.9</c:v>
                </c:pt>
              </c:numCache>
            </c:numRef>
          </c:val>
          <c:smooth val="0"/>
          <c:extLst>
            <c:ext xmlns:c16="http://schemas.microsoft.com/office/drawing/2014/chart" uri="{C3380CC4-5D6E-409C-BE32-E72D297353CC}">
              <c16:uniqueId val="{00000000-5B09-4351-A6B6-896A89E5ABB4}"/>
            </c:ext>
          </c:extLst>
        </c:ser>
        <c:ser>
          <c:idx val="1"/>
          <c:order val="1"/>
          <c:tx>
            <c:strRef>
              <c:f>'2.3.2'!$C$1</c:f>
              <c:strCache>
                <c:ptCount val="1"/>
                <c:pt idx="0">
                  <c:v>С/г</c:v>
                </c:pt>
              </c:strCache>
            </c:strRef>
          </c:tx>
          <c:spPr>
            <a:ln w="25400" cap="rnd" cmpd="sng">
              <a:solidFill>
                <a:srgbClr val="91C864"/>
              </a:solidFill>
              <a:prstDash val="solid"/>
              <a:round/>
            </a:ln>
            <a:effectLst/>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'2.3.2'!$C$4:$C$12</c:f>
              <c:numCache>
                <c:formatCode>0.0</c:formatCode>
                <c:ptCount val="9"/>
                <c:pt idx="0">
                  <c:v>0</c:v>
                </c:pt>
                <c:pt idx="1">
                  <c:v>-3.4</c:v>
                </c:pt>
                <c:pt idx="2">
                  <c:v>-2.2999999999999998</c:v>
                </c:pt>
                <c:pt idx="3">
                  <c:v>-13.8</c:v>
                </c:pt>
                <c:pt idx="4">
                  <c:v>-7</c:v>
                </c:pt>
                <c:pt idx="5">
                  <c:v>-6</c:v>
                </c:pt>
                <c:pt idx="6">
                  <c:v>-16.399999999999999</c:v>
                </c:pt>
                <c:pt idx="7">
                  <c:v>-20.3</c:v>
                </c:pt>
                <c:pt idx="8">
                  <c:v>-26.5</c:v>
                </c:pt>
              </c:numCache>
            </c:numRef>
          </c:val>
          <c:smooth val="0"/>
          <c:extLst>
            <c:ext xmlns:c16="http://schemas.microsoft.com/office/drawing/2014/chart" uri="{C3380CC4-5D6E-409C-BE32-E72D297353CC}">
              <c16:uniqueId val="{00000001-5B09-4351-A6B6-896A89E5ABB4}"/>
            </c:ext>
          </c:extLst>
        </c:ser>
        <c:ser>
          <c:idx val="2"/>
          <c:order val="2"/>
          <c:tx>
            <c:strRef>
              <c:f>'2.3.2'!$D$1</c:f>
              <c:strCache>
                <c:ptCount val="1"/>
                <c:pt idx="0">
                  <c:v>Промисловість</c:v>
                </c:pt>
              </c:strCache>
            </c:strRef>
          </c:tx>
          <c:spPr>
            <a:ln w="25400" cmpd="sng">
              <a:solidFill>
                <a:srgbClr val="7D0532"/>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'2.3.2'!$D$4:$D$12</c:f>
              <c:numCache>
                <c:formatCode>0.0</c:formatCode>
                <c:ptCount val="9"/>
                <c:pt idx="0">
                  <c:v>7.3</c:v>
                </c:pt>
                <c:pt idx="1">
                  <c:v>5.3</c:v>
                </c:pt>
                <c:pt idx="2">
                  <c:v>8.8000000000000007</c:v>
                </c:pt>
                <c:pt idx="3">
                  <c:v>7.3</c:v>
                </c:pt>
                <c:pt idx="4">
                  <c:v>5.9</c:v>
                </c:pt>
                <c:pt idx="5">
                  <c:v>-3.4</c:v>
                </c:pt>
                <c:pt idx="6">
                  <c:v>-2</c:v>
                </c:pt>
                <c:pt idx="7">
                  <c:v>-9.4</c:v>
                </c:pt>
                <c:pt idx="8">
                  <c:v>-6.1</c:v>
                </c:pt>
              </c:numCache>
            </c:numRef>
          </c:val>
          <c:smooth val="0"/>
          <c:extLst>
            <c:ext xmlns:c16="http://schemas.microsoft.com/office/drawing/2014/chart" uri="{C3380CC4-5D6E-409C-BE32-E72D297353CC}">
              <c16:uniqueId val="{00000002-5B09-4351-A6B6-896A89E5ABB4}"/>
            </c:ext>
          </c:extLst>
        </c:ser>
        <c:ser>
          <c:idx val="3"/>
          <c:order val="3"/>
          <c:tx>
            <c:strRef>
              <c:f>'2.3.2'!$E$1</c:f>
              <c:strCache>
                <c:ptCount val="1"/>
                <c:pt idx="0">
                  <c:v>Будівництво</c:v>
                </c:pt>
              </c:strCache>
            </c:strRef>
          </c:tx>
          <c:spPr>
            <a:ln w="25400" cmpd="sng">
              <a:solidFill>
                <a:srgbClr val="DC4B64"/>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'2.3.2'!$E$4:$E$12</c:f>
              <c:numCache>
                <c:formatCode>0.0</c:formatCode>
                <c:ptCount val="9"/>
                <c:pt idx="0">
                  <c:v>28.6</c:v>
                </c:pt>
                <c:pt idx="1">
                  <c:v>25.9</c:v>
                </c:pt>
                <c:pt idx="2">
                  <c:v>14.3</c:v>
                </c:pt>
                <c:pt idx="3">
                  <c:v>17.2</c:v>
                </c:pt>
                <c:pt idx="4">
                  <c:v>21.1</c:v>
                </c:pt>
                <c:pt idx="5">
                  <c:v>11.1</c:v>
                </c:pt>
                <c:pt idx="6">
                  <c:v>16.7</c:v>
                </c:pt>
                <c:pt idx="7">
                  <c:v>11.1</c:v>
                </c:pt>
                <c:pt idx="8">
                  <c:v>30</c:v>
                </c:pt>
              </c:numCache>
            </c:numRef>
          </c:val>
          <c:smooth val="0"/>
          <c:extLst>
            <c:ext xmlns:c16="http://schemas.microsoft.com/office/drawing/2014/chart" uri="{C3380CC4-5D6E-409C-BE32-E72D297353CC}">
              <c16:uniqueId val="{00000003-5B09-4351-A6B6-896A89E5ABB4}"/>
            </c:ext>
          </c:extLst>
        </c:ser>
        <c:ser>
          <c:idx val="4"/>
          <c:order val="4"/>
          <c:tx>
            <c:strRef>
              <c:f>'2.3.2'!$F$1</c:f>
              <c:strCache>
                <c:ptCount val="1"/>
                <c:pt idx="0">
                  <c:v>Торгівля</c:v>
                </c:pt>
              </c:strCache>
            </c:strRef>
          </c:tx>
          <c:spPr>
            <a:ln w="25400" cmpd="sng">
              <a:solidFill>
                <a:srgbClr val="005591"/>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'2.3.2'!$F$4:$F$12</c:f>
              <c:numCache>
                <c:formatCode>0.0</c:formatCode>
                <c:ptCount val="9"/>
                <c:pt idx="0">
                  <c:v>17.600000000000001</c:v>
                </c:pt>
                <c:pt idx="1">
                  <c:v>10.1</c:v>
                </c:pt>
                <c:pt idx="2">
                  <c:v>11.5</c:v>
                </c:pt>
                <c:pt idx="3">
                  <c:v>12.9</c:v>
                </c:pt>
                <c:pt idx="4">
                  <c:v>15.4</c:v>
                </c:pt>
                <c:pt idx="5">
                  <c:v>15.7</c:v>
                </c:pt>
                <c:pt idx="6">
                  <c:v>11.1</c:v>
                </c:pt>
                <c:pt idx="7">
                  <c:v>10.9</c:v>
                </c:pt>
                <c:pt idx="8">
                  <c:v>0.7</c:v>
                </c:pt>
              </c:numCache>
            </c:numRef>
          </c:val>
          <c:smooth val="0"/>
          <c:extLst>
            <c:ext xmlns:c16="http://schemas.microsoft.com/office/drawing/2014/chart" uri="{C3380CC4-5D6E-409C-BE32-E72D297353CC}">
              <c16:uniqueId val="{00000004-5B09-4351-A6B6-896A89E5ABB4}"/>
            </c:ext>
          </c:extLst>
        </c:ser>
        <c:ser>
          <c:idx val="5"/>
          <c:order val="5"/>
          <c:tx>
            <c:strRef>
              <c:f>'2.3.2'!$G$1</c:f>
              <c:strCache>
                <c:ptCount val="1"/>
                <c:pt idx="0">
                  <c:v>Послуги</c:v>
                </c:pt>
              </c:strCache>
            </c:strRef>
          </c:tx>
          <c:spPr>
            <a:ln w="25400" cmpd="sng">
              <a:solidFill>
                <a:srgbClr val="46AFE6"/>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'2.3.2'!$G$4:$G$12</c:f>
              <c:numCache>
                <c:formatCode>0.0</c:formatCode>
                <c:ptCount val="9"/>
                <c:pt idx="0">
                  <c:v>#N/A</c:v>
                </c:pt>
                <c:pt idx="1">
                  <c:v>7.7</c:v>
                </c:pt>
                <c:pt idx="2">
                  <c:v>9.6999999999999993</c:v>
                </c:pt>
                <c:pt idx="3">
                  <c:v>9.1999999999999993</c:v>
                </c:pt>
                <c:pt idx="4">
                  <c:v>6.3</c:v>
                </c:pt>
                <c:pt idx="5">
                  <c:v>8.4</c:v>
                </c:pt>
                <c:pt idx="6">
                  <c:v>8.1999999999999993</c:v>
                </c:pt>
                <c:pt idx="7">
                  <c:v>13.1</c:v>
                </c:pt>
                <c:pt idx="8">
                  <c:v>5.9</c:v>
                </c:pt>
              </c:numCache>
            </c:numRef>
          </c:val>
          <c:smooth val="0"/>
          <c:extLst>
            <c:ext xmlns:c16="http://schemas.microsoft.com/office/drawing/2014/chart" uri="{C3380CC4-5D6E-409C-BE32-E72D297353CC}">
              <c16:uniqueId val="{00000005-5B09-4351-A6B6-896A89E5ABB4}"/>
            </c:ext>
          </c:extLst>
        </c:ser>
        <c:dLbls>
          <c:showLegendKey val="0"/>
          <c:showVal val="0"/>
          <c:showCatName val="0"/>
          <c:showSerName val="0"/>
          <c:showPercent val="0"/>
          <c:showBubbleSize val="0"/>
        </c:dLbls>
        <c:smooth val="0"/>
        <c:axId val="638957224"/>
        <c:axId val="638957616"/>
      </c:lineChart>
      <c:catAx>
        <c:axId val="6389572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38957616"/>
        <c:crosses val="autoZero"/>
        <c:auto val="1"/>
        <c:lblAlgn val="ctr"/>
        <c:lblOffset val="100"/>
        <c:tickLblSkip val="1"/>
        <c:tickMarkSkip val="4"/>
        <c:noMultiLvlLbl val="0"/>
      </c:catAx>
      <c:valAx>
        <c:axId val="638957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389572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'1.3'!$C$1</c:f>
              <c:strCache>
                <c:ptCount val="1"/>
                <c:pt idx="0">
                  <c:v>Єврозона</c:v>
                </c:pt>
              </c:strCache>
            </c:strRef>
          </c:tx>
          <c:spPr>
            <a:ln w="25400" cmpd="sng">
              <a:solidFill>
                <a:srgbClr val="057D46"/>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'1.3'!$C$4:$C$20</c:f>
              <c:numCache>
                <c:formatCode>0.0</c:formatCode>
                <c:ptCount val="17"/>
                <c:pt idx="0">
                  <c:v>0.05</c:v>
                </c:pt>
                <c:pt idx="1">
                  <c:v>-0.11</c:v>
                </c:pt>
                <c:pt idx="2">
                  <c:v>0.26</c:v>
                </c:pt>
                <c:pt idx="3">
                  <c:v>0.73</c:v>
                </c:pt>
                <c:pt idx="4">
                  <c:v>1.74</c:v>
                </c:pt>
                <c:pt idx="5">
                  <c:v>1.53</c:v>
                </c:pt>
                <c:pt idx="6">
                  <c:v>1.48</c:v>
                </c:pt>
                <c:pt idx="7">
                  <c:v>1.41</c:v>
                </c:pt>
                <c:pt idx="8">
                  <c:v>1.27</c:v>
                </c:pt>
                <c:pt idx="9">
                  <c:v>1.71</c:v>
                </c:pt>
                <c:pt idx="10">
                  <c:v>2.12</c:v>
                </c:pt>
                <c:pt idx="11">
                  <c:v>1.91</c:v>
                </c:pt>
                <c:pt idx="12">
                  <c:v>1.43</c:v>
                </c:pt>
                <c:pt idx="13">
                  <c:v>1.4</c:v>
                </c:pt>
                <c:pt idx="14">
                  <c:v>0.95</c:v>
                </c:pt>
                <c:pt idx="15">
                  <c:v>0.9</c:v>
                </c:pt>
                <c:pt idx="16">
                  <c:v>1.1000000000000001</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Росія</c:v>
                </c:pt>
              </c:strCache>
            </c:strRef>
          </c:tx>
          <c:spPr>
            <a:ln w="25400" cmpd="sng">
              <a:solidFill>
                <a:srgbClr val="91C864"/>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'1.3'!$D$4:$D$20</c:f>
              <c:numCache>
                <c:formatCode>0.0</c:formatCode>
                <c:ptCount val="17"/>
                <c:pt idx="0">
                  <c:v>8.35</c:v>
                </c:pt>
                <c:pt idx="1">
                  <c:v>7.35</c:v>
                </c:pt>
                <c:pt idx="2">
                  <c:v>6.83</c:v>
                </c:pt>
                <c:pt idx="3">
                  <c:v>5.75</c:v>
                </c:pt>
                <c:pt idx="4">
                  <c:v>4.6100000000000003</c:v>
                </c:pt>
                <c:pt idx="5">
                  <c:v>4.2</c:v>
                </c:pt>
                <c:pt idx="6">
                  <c:v>3.38</c:v>
                </c:pt>
                <c:pt idx="7">
                  <c:v>2.58</c:v>
                </c:pt>
                <c:pt idx="8">
                  <c:v>2.2599999999999998</c:v>
                </c:pt>
                <c:pt idx="9">
                  <c:v>2.37</c:v>
                </c:pt>
                <c:pt idx="10">
                  <c:v>2.98</c:v>
                </c:pt>
                <c:pt idx="11">
                  <c:v>3.88</c:v>
                </c:pt>
                <c:pt idx="12">
                  <c:v>5.17</c:v>
                </c:pt>
                <c:pt idx="13">
                  <c:v>4.99</c:v>
                </c:pt>
                <c:pt idx="14">
                  <c:v>4.29</c:v>
                </c:pt>
                <c:pt idx="15">
                  <c:v>3.4</c:v>
                </c:pt>
                <c:pt idx="16">
                  <c:v>2.4</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Туреччина</c:v>
                </c:pt>
              </c:strCache>
            </c:strRef>
          </c:tx>
          <c:spPr>
            <a:ln w="25400" cmpd="sng">
              <a:solidFill>
                <a:srgbClr val="7D0532"/>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'1.3'!$E$4:$E$20</c:f>
              <c:numCache>
                <c:formatCode>0.0</c:formatCode>
                <c:ptCount val="17"/>
                <c:pt idx="0">
                  <c:v>8.6</c:v>
                </c:pt>
                <c:pt idx="1">
                  <c:v>6.9</c:v>
                </c:pt>
                <c:pt idx="2">
                  <c:v>8</c:v>
                </c:pt>
                <c:pt idx="3">
                  <c:v>7.6</c:v>
                </c:pt>
                <c:pt idx="4">
                  <c:v>10.199999999999999</c:v>
                </c:pt>
                <c:pt idx="5">
                  <c:v>11.5</c:v>
                </c:pt>
                <c:pt idx="6">
                  <c:v>10.6</c:v>
                </c:pt>
                <c:pt idx="7">
                  <c:v>12.3</c:v>
                </c:pt>
                <c:pt idx="8">
                  <c:v>10.3</c:v>
                </c:pt>
                <c:pt idx="9">
                  <c:v>12.8</c:v>
                </c:pt>
                <c:pt idx="10">
                  <c:v>19.399999999999999</c:v>
                </c:pt>
                <c:pt idx="11">
                  <c:v>22.4</c:v>
                </c:pt>
                <c:pt idx="12">
                  <c:v>19.899999999999999</c:v>
                </c:pt>
                <c:pt idx="13">
                  <c:v>18</c:v>
                </c:pt>
                <c:pt idx="14">
                  <c:v>13.5</c:v>
                </c:pt>
                <c:pt idx="15">
                  <c:v>10.3</c:v>
                </c:pt>
                <c:pt idx="16">
                  <c:v>12.1</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Білорусь</c:v>
                </c:pt>
              </c:strCache>
            </c:strRef>
          </c:tx>
          <c:spPr>
            <a:ln w="25400" cmpd="sng">
              <a:solidFill>
                <a:srgbClr val="DC4B64"/>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'1.3'!$F$4:$F$20</c:f>
              <c:numCache>
                <c:formatCode>0.0</c:formatCode>
                <c:ptCount val="17"/>
                <c:pt idx="0">
                  <c:v>12.36</c:v>
                </c:pt>
                <c:pt idx="1">
                  <c:v>12.36</c:v>
                </c:pt>
                <c:pt idx="2">
                  <c:v>11.69</c:v>
                </c:pt>
                <c:pt idx="3">
                  <c:v>10.99</c:v>
                </c:pt>
                <c:pt idx="4">
                  <c:v>7.61</c:v>
                </c:pt>
                <c:pt idx="5">
                  <c:v>6.31</c:v>
                </c:pt>
                <c:pt idx="6">
                  <c:v>5.37</c:v>
                </c:pt>
                <c:pt idx="7">
                  <c:v>4.92</c:v>
                </c:pt>
                <c:pt idx="8">
                  <c:v>4.9000000000000004</c:v>
                </c:pt>
                <c:pt idx="9">
                  <c:v>4.51</c:v>
                </c:pt>
                <c:pt idx="10">
                  <c:v>4.8899999999999997</c:v>
                </c:pt>
                <c:pt idx="11">
                  <c:v>5.21</c:v>
                </c:pt>
                <c:pt idx="12">
                  <c:v>5.9</c:v>
                </c:pt>
                <c:pt idx="13">
                  <c:v>5.8</c:v>
                </c:pt>
                <c:pt idx="14">
                  <c:v>5.7</c:v>
                </c:pt>
                <c:pt idx="15">
                  <c:v>5</c:v>
                </c:pt>
                <c:pt idx="16">
                  <c:v>4.7</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Польща</c:v>
                </c:pt>
              </c:strCache>
            </c:strRef>
          </c:tx>
          <c:spPr>
            <a:ln w="25400" cmpd="sng">
              <a:solidFill>
                <a:srgbClr val="005591"/>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'1.3'!$G$4:$G$20</c:f>
              <c:numCache>
                <c:formatCode>0.0</c:formatCode>
                <c:ptCount val="17"/>
                <c:pt idx="0">
                  <c:v>-0.96</c:v>
                </c:pt>
                <c:pt idx="1">
                  <c:v>-0.98</c:v>
                </c:pt>
                <c:pt idx="2">
                  <c:v>-0.8</c:v>
                </c:pt>
                <c:pt idx="3">
                  <c:v>0.24</c:v>
                </c:pt>
                <c:pt idx="4">
                  <c:v>1.96</c:v>
                </c:pt>
                <c:pt idx="5">
                  <c:v>1.77</c:v>
                </c:pt>
                <c:pt idx="6">
                  <c:v>1.83</c:v>
                </c:pt>
                <c:pt idx="7">
                  <c:v>2.25</c:v>
                </c:pt>
                <c:pt idx="8">
                  <c:v>1.63</c:v>
                </c:pt>
                <c:pt idx="9">
                  <c:v>1.91</c:v>
                </c:pt>
                <c:pt idx="10">
                  <c:v>2.0699999999999998</c:v>
                </c:pt>
                <c:pt idx="11">
                  <c:v>1.49</c:v>
                </c:pt>
                <c:pt idx="12">
                  <c:v>1.19</c:v>
                </c:pt>
                <c:pt idx="13">
                  <c:v>2.37</c:v>
                </c:pt>
                <c:pt idx="14">
                  <c:v>2.68</c:v>
                </c:pt>
                <c:pt idx="15">
                  <c:v>2.7</c:v>
                </c:pt>
                <c:pt idx="16">
                  <c:v>4.5999999999999996</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'1.3'!$B$4:$B$20</c:f>
              <c:numCache>
                <c:formatCode>0.0</c:formatCode>
                <c:ptCount val="17"/>
                <c:pt idx="0">
                  <c:v>3.56</c:v>
                </c:pt>
                <c:pt idx="1">
                  <c:v>3.18</c:v>
                </c:pt>
                <c:pt idx="2">
                  <c:v>3.12</c:v>
                </c:pt>
                <c:pt idx="3">
                  <c:v>3.07</c:v>
                </c:pt>
                <c:pt idx="4">
                  <c:v>3.14</c:v>
                </c:pt>
                <c:pt idx="5">
                  <c:v>2.85</c:v>
                </c:pt>
                <c:pt idx="6">
                  <c:v>2.65</c:v>
                </c:pt>
                <c:pt idx="7">
                  <c:v>2.58</c:v>
                </c:pt>
                <c:pt idx="8">
                  <c:v>2.5099999999999998</c:v>
                </c:pt>
                <c:pt idx="9">
                  <c:v>2.72</c:v>
                </c:pt>
                <c:pt idx="10">
                  <c:v>3.22</c:v>
                </c:pt>
                <c:pt idx="11">
                  <c:v>3.2</c:v>
                </c:pt>
                <c:pt idx="12">
                  <c:v>3</c:v>
                </c:pt>
                <c:pt idx="13">
                  <c:v>3.3</c:v>
                </c:pt>
                <c:pt idx="14">
                  <c:v>3</c:v>
                </c:pt>
                <c:pt idx="15">
                  <c:v>2.9</c:v>
                </c:pt>
                <c:pt idx="16">
                  <c:v>3.2</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501322264"/>
        <c:axId val="501321872"/>
      </c:lineChart>
      <c:valAx>
        <c:axId val="50132187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22264"/>
        <c:crosses val="autoZero"/>
        <c:crossBetween val="between"/>
        <c:majorUnit val="5"/>
      </c:valAx>
      <c:catAx>
        <c:axId val="501322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21872"/>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E-2"/>
          <c:y val="2.2449972578330701E-2"/>
          <c:w val="0.94776493299335796"/>
          <c:h val="0.72962410879574902"/>
        </c:manualLayout>
      </c:layout>
      <c:barChart>
        <c:barDir val="col"/>
        <c:grouping val="stacked"/>
        <c:varyColors val="0"/>
        <c:ser>
          <c:idx val="7"/>
          <c:order val="0"/>
          <c:tx>
            <c:strRef>
              <c:f>'2.3.3'!$B$1</c:f>
              <c:strCache>
                <c:ptCount val="1"/>
                <c:pt idx="0">
                  <c:v>Оплата праці в Україні</c:v>
                </c:pt>
              </c:strCache>
            </c:strRef>
          </c:tx>
          <c:spPr>
            <a:solidFill>
              <a:schemeClr val="accent1"/>
            </a:solidFill>
          </c:spPr>
          <c:invertIfNegative val="0"/>
          <c:cat>
            <c:strRef>
              <c:f>'2.3.3'!$Q$4:$Q$23</c:f>
              <c:strCache>
                <c:ptCount val="20"/>
                <c:pt idx="3">
                  <c:v>IV.15</c:v>
                </c:pt>
                <c:pt idx="7">
                  <c:v>IV.16</c:v>
                </c:pt>
                <c:pt idx="11">
                  <c:v>IV.17</c:v>
                </c:pt>
                <c:pt idx="15">
                  <c:v>IV.18</c:v>
                </c:pt>
                <c:pt idx="19">
                  <c:v>IV.19</c:v>
                </c:pt>
              </c:strCache>
            </c:strRef>
          </c:cat>
          <c:val>
            <c:numRef>
              <c:f>'2.3.3'!$B$4:$B$23</c:f>
              <c:numCache>
                <c:formatCode>0.0</c:formatCode>
                <c:ptCount val="20"/>
                <c:pt idx="0">
                  <c:v>-0.6</c:v>
                </c:pt>
                <c:pt idx="1">
                  <c:v>1.3</c:v>
                </c:pt>
                <c:pt idx="2">
                  <c:v>1.1000000000000001</c:v>
                </c:pt>
                <c:pt idx="3">
                  <c:v>2.9</c:v>
                </c:pt>
                <c:pt idx="4">
                  <c:v>7.8</c:v>
                </c:pt>
                <c:pt idx="5">
                  <c:v>7</c:v>
                </c:pt>
                <c:pt idx="6">
                  <c:v>7.4</c:v>
                </c:pt>
                <c:pt idx="7">
                  <c:v>6.1</c:v>
                </c:pt>
                <c:pt idx="8">
                  <c:v>12.3</c:v>
                </c:pt>
                <c:pt idx="9">
                  <c:v>12.1</c:v>
                </c:pt>
                <c:pt idx="10">
                  <c:v>10.8</c:v>
                </c:pt>
                <c:pt idx="11">
                  <c:v>11</c:v>
                </c:pt>
                <c:pt idx="12">
                  <c:v>11.5</c:v>
                </c:pt>
                <c:pt idx="13">
                  <c:v>10.8</c:v>
                </c:pt>
                <c:pt idx="14">
                  <c:v>8.5</c:v>
                </c:pt>
                <c:pt idx="15">
                  <c:v>7.7</c:v>
                </c:pt>
                <c:pt idx="16">
                  <c:v>7.7</c:v>
                </c:pt>
                <c:pt idx="17">
                  <c:v>6.4</c:v>
                </c:pt>
                <c:pt idx="18">
                  <c:v>6.6</c:v>
                </c:pt>
                <c:pt idx="19">
                  <c:v>5.3</c:v>
                </c:pt>
              </c:numCache>
            </c:numRef>
          </c:val>
          <c:extLst>
            <c:ext xmlns:c16="http://schemas.microsoft.com/office/drawing/2014/chart" uri="{C3380CC4-5D6E-409C-BE32-E72D297353CC}">
              <c16:uniqueId val="{00000000-8CCF-43A4-AAE9-C486268FF7CA}"/>
            </c:ext>
          </c:extLst>
        </c:ser>
        <c:ser>
          <c:idx val="8"/>
          <c:order val="1"/>
          <c:tx>
            <c:strRef>
              <c:f>'2.3.3'!$C$1</c:f>
              <c:strCache>
                <c:ptCount val="1"/>
                <c:pt idx="0">
                  <c:v>Оплата праці з-за кордону</c:v>
                </c:pt>
              </c:strCache>
            </c:strRef>
          </c:tx>
          <c:spPr>
            <a:solidFill>
              <a:srgbClr val="DC4B64">
                <a:alpha val="50196"/>
              </a:srgbClr>
            </a:solidFill>
          </c:spPr>
          <c:invertIfNegative val="0"/>
          <c:cat>
            <c:strRef>
              <c:f>'2.3.3'!$Q$4:$Q$23</c:f>
              <c:strCache>
                <c:ptCount val="20"/>
                <c:pt idx="3">
                  <c:v>IV.15</c:v>
                </c:pt>
                <c:pt idx="7">
                  <c:v>IV.16</c:v>
                </c:pt>
                <c:pt idx="11">
                  <c:v>IV.17</c:v>
                </c:pt>
                <c:pt idx="15">
                  <c:v>IV.18</c:v>
                </c:pt>
                <c:pt idx="19">
                  <c:v>IV.19</c:v>
                </c:pt>
              </c:strCache>
            </c:strRef>
          </c:cat>
          <c:val>
            <c:numRef>
              <c:f>'2.3.3'!$C$4:$C$23</c:f>
              <c:numCache>
                <c:formatCode>0.0</c:formatCode>
                <c:ptCount val="20"/>
                <c:pt idx="0">
                  <c:v>3</c:v>
                </c:pt>
                <c:pt idx="1">
                  <c:v>2.4</c:v>
                </c:pt>
                <c:pt idx="2">
                  <c:v>2.4</c:v>
                </c:pt>
                <c:pt idx="3">
                  <c:v>4.0999999999999996</c:v>
                </c:pt>
                <c:pt idx="4">
                  <c:v>3.4</c:v>
                </c:pt>
                <c:pt idx="5">
                  <c:v>3.1</c:v>
                </c:pt>
                <c:pt idx="6">
                  <c:v>2.7</c:v>
                </c:pt>
                <c:pt idx="7">
                  <c:v>1.2</c:v>
                </c:pt>
                <c:pt idx="8">
                  <c:v>2.2999999999999998</c:v>
                </c:pt>
                <c:pt idx="9">
                  <c:v>3.1</c:v>
                </c:pt>
                <c:pt idx="10">
                  <c:v>3.1</c:v>
                </c:pt>
                <c:pt idx="11">
                  <c:v>3.4</c:v>
                </c:pt>
                <c:pt idx="12">
                  <c:v>3.8</c:v>
                </c:pt>
                <c:pt idx="13">
                  <c:v>1.9</c:v>
                </c:pt>
                <c:pt idx="14">
                  <c:v>2.5</c:v>
                </c:pt>
                <c:pt idx="15">
                  <c:v>1.9</c:v>
                </c:pt>
                <c:pt idx="16">
                  <c:v>1.8</c:v>
                </c:pt>
                <c:pt idx="17">
                  <c:v>1.3</c:v>
                </c:pt>
                <c:pt idx="18">
                  <c:v>0</c:v>
                </c:pt>
                <c:pt idx="19">
                  <c:v>-0.5</c:v>
                </c:pt>
              </c:numCache>
            </c:numRef>
          </c:val>
          <c:extLst>
            <c:ext xmlns:c16="http://schemas.microsoft.com/office/drawing/2014/chart" uri="{C3380CC4-5D6E-409C-BE32-E72D297353CC}">
              <c16:uniqueId val="{00000001-8CCF-43A4-AAE9-C486268FF7CA}"/>
            </c:ext>
          </c:extLst>
        </c:ser>
        <c:ser>
          <c:idx val="1"/>
          <c:order val="2"/>
          <c:tx>
            <c:strRef>
              <c:f>'2.3.3'!$D$1</c:f>
              <c:strCache>
                <c:ptCount val="1"/>
                <c:pt idx="0">
                  <c:v>Прибуток та зміш.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'2.3.3'!$D$4:$D$23</c:f>
              <c:numCache>
                <c:formatCode>0.0</c:formatCode>
                <c:ptCount val="20"/>
                <c:pt idx="0">
                  <c:v>2.6</c:v>
                </c:pt>
                <c:pt idx="1">
                  <c:v>2.6</c:v>
                </c:pt>
                <c:pt idx="2">
                  <c:v>6.6</c:v>
                </c:pt>
                <c:pt idx="3">
                  <c:v>5.0999999999999996</c:v>
                </c:pt>
                <c:pt idx="4">
                  <c:v>2.2000000000000002</c:v>
                </c:pt>
                <c:pt idx="5">
                  <c:v>1.5</c:v>
                </c:pt>
                <c:pt idx="6">
                  <c:v>2.5</c:v>
                </c:pt>
                <c:pt idx="7">
                  <c:v>2.7</c:v>
                </c:pt>
                <c:pt idx="8">
                  <c:v>2</c:v>
                </c:pt>
                <c:pt idx="9">
                  <c:v>2.2999999999999998</c:v>
                </c:pt>
                <c:pt idx="10">
                  <c:v>3.3</c:v>
                </c:pt>
                <c:pt idx="11">
                  <c:v>2.6</c:v>
                </c:pt>
                <c:pt idx="12">
                  <c:v>2.7</c:v>
                </c:pt>
                <c:pt idx="13">
                  <c:v>2.7</c:v>
                </c:pt>
                <c:pt idx="14">
                  <c:v>3.6</c:v>
                </c:pt>
                <c:pt idx="15">
                  <c:v>2.9</c:v>
                </c:pt>
                <c:pt idx="16">
                  <c:v>3</c:v>
                </c:pt>
                <c:pt idx="17">
                  <c:v>3.1</c:v>
                </c:pt>
                <c:pt idx="18">
                  <c:v>3.6</c:v>
                </c:pt>
                <c:pt idx="19">
                  <c:v>3.3</c:v>
                </c:pt>
              </c:numCache>
            </c:numRef>
          </c:val>
          <c:extLst>
            <c:ext xmlns:c16="http://schemas.microsoft.com/office/drawing/2014/chart" uri="{C3380CC4-5D6E-409C-BE32-E72D297353CC}">
              <c16:uniqueId val="{00000002-8CCF-43A4-AAE9-C486268FF7CA}"/>
            </c:ext>
          </c:extLst>
        </c:ser>
        <c:ser>
          <c:idx val="2"/>
          <c:order val="3"/>
          <c:tx>
            <c:strRef>
              <c:f>'2.3.3'!$E$1</c:f>
              <c:strCache>
                <c:ptCount val="1"/>
                <c:pt idx="0">
                  <c:v>Доходи від власності</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'2.3.3'!$Q$4:$Q$23</c:f>
              <c:strCache>
                <c:ptCount val="20"/>
                <c:pt idx="3">
                  <c:v>IV.15</c:v>
                </c:pt>
                <c:pt idx="7">
                  <c:v>IV.16</c:v>
                </c:pt>
                <c:pt idx="11">
                  <c:v>IV.17</c:v>
                </c:pt>
                <c:pt idx="15">
                  <c:v>IV.18</c:v>
                </c:pt>
                <c:pt idx="19">
                  <c:v>IV.19</c:v>
                </c:pt>
              </c:strCache>
            </c:strRef>
          </c:cat>
          <c:val>
            <c:numRef>
              <c:f>'2.3.3'!$E$4:$E$23</c:f>
              <c:numCache>
                <c:formatCode>0.0</c:formatCode>
                <c:ptCount val="20"/>
                <c:pt idx="0">
                  <c:v>0.1</c:v>
                </c:pt>
                <c:pt idx="1">
                  <c:v>0.2</c:v>
                </c:pt>
                <c:pt idx="2">
                  <c:v>-0.2</c:v>
                </c:pt>
                <c:pt idx="3">
                  <c:v>-0.1</c:v>
                </c:pt>
                <c:pt idx="4">
                  <c:v>-0.2</c:v>
                </c:pt>
                <c:pt idx="5">
                  <c:v>-0.7</c:v>
                </c:pt>
                <c:pt idx="6">
                  <c:v>1.1000000000000001</c:v>
                </c:pt>
                <c:pt idx="7">
                  <c:v>0.2</c:v>
                </c:pt>
                <c:pt idx="8">
                  <c:v>-0.6</c:v>
                </c:pt>
                <c:pt idx="9">
                  <c:v>-0.4</c:v>
                </c:pt>
                <c:pt idx="10">
                  <c:v>0.1</c:v>
                </c:pt>
                <c:pt idx="11">
                  <c:v>0.3</c:v>
                </c:pt>
                <c:pt idx="12">
                  <c:v>-0.1</c:v>
                </c:pt>
                <c:pt idx="13">
                  <c:v>-0.1</c:v>
                </c:pt>
                <c:pt idx="14">
                  <c:v>0.1</c:v>
                </c:pt>
                <c:pt idx="15">
                  <c:v>0.5</c:v>
                </c:pt>
                <c:pt idx="16">
                  <c:v>0.1</c:v>
                </c:pt>
                <c:pt idx="17">
                  <c:v>0.2</c:v>
                </c:pt>
                <c:pt idx="18">
                  <c:v>0.1</c:v>
                </c:pt>
                <c:pt idx="19">
                  <c:v>0.1</c:v>
                </c:pt>
              </c:numCache>
            </c:numRef>
          </c:val>
          <c:extLst>
            <c:ext xmlns:c16="http://schemas.microsoft.com/office/drawing/2014/chart" uri="{C3380CC4-5D6E-409C-BE32-E72D297353CC}">
              <c16:uniqueId val="{00000003-8CCF-43A4-AAE9-C486268FF7CA}"/>
            </c:ext>
          </c:extLst>
        </c:ser>
        <c:ser>
          <c:idx val="3"/>
          <c:order val="4"/>
          <c:tx>
            <c:strRef>
              <c:f>'2.3.3'!$F$1</c:f>
              <c:strCache>
                <c:ptCount val="1"/>
                <c:pt idx="0">
                  <c:v>Cоціальні допомоги</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'2.3.3'!$F$4:$F$23</c:f>
              <c:numCache>
                <c:formatCode>0.0</c:formatCode>
                <c:ptCount val="20"/>
                <c:pt idx="0">
                  <c:v>-0.1</c:v>
                </c:pt>
                <c:pt idx="1">
                  <c:v>-0.6</c:v>
                </c:pt>
                <c:pt idx="2">
                  <c:v>1.8</c:v>
                </c:pt>
                <c:pt idx="3">
                  <c:v>5.5</c:v>
                </c:pt>
                <c:pt idx="4">
                  <c:v>-3</c:v>
                </c:pt>
                <c:pt idx="5">
                  <c:v>1.3</c:v>
                </c:pt>
                <c:pt idx="6">
                  <c:v>1.3</c:v>
                </c:pt>
                <c:pt idx="7">
                  <c:v>-0.5</c:v>
                </c:pt>
                <c:pt idx="8">
                  <c:v>2.7</c:v>
                </c:pt>
                <c:pt idx="9">
                  <c:v>1.9</c:v>
                </c:pt>
                <c:pt idx="10">
                  <c:v>1.8</c:v>
                </c:pt>
                <c:pt idx="11">
                  <c:v>4.3</c:v>
                </c:pt>
                <c:pt idx="12">
                  <c:v>5.0999999999999996</c:v>
                </c:pt>
                <c:pt idx="13">
                  <c:v>4.5999999999999996</c:v>
                </c:pt>
                <c:pt idx="14">
                  <c:v>3.4</c:v>
                </c:pt>
                <c:pt idx="15">
                  <c:v>-0.6</c:v>
                </c:pt>
                <c:pt idx="16">
                  <c:v>3.4</c:v>
                </c:pt>
                <c:pt idx="17">
                  <c:v>2.9</c:v>
                </c:pt>
                <c:pt idx="18">
                  <c:v>2.5</c:v>
                </c:pt>
                <c:pt idx="19">
                  <c:v>2.9</c:v>
                </c:pt>
              </c:numCache>
            </c:numRef>
          </c:val>
          <c:extLst>
            <c:ext xmlns:c16="http://schemas.microsoft.com/office/drawing/2014/chart" uri="{C3380CC4-5D6E-409C-BE32-E72D297353CC}">
              <c16:uniqueId val="{00000004-8CCF-43A4-AAE9-C486268FF7CA}"/>
            </c:ext>
          </c:extLst>
        </c:ser>
        <c:ser>
          <c:idx val="4"/>
          <c:order val="5"/>
          <c:tx>
            <c:strRef>
              <c:f>'2.3.3'!$G$1</c:f>
              <c:strCache>
                <c:ptCount val="1"/>
                <c:pt idx="0">
                  <c:v>Інші поточні трансф.</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'2.3.3'!$G$4:$G$23</c:f>
              <c:numCache>
                <c:formatCode>0.0</c:formatCode>
                <c:ptCount val="20"/>
                <c:pt idx="0">
                  <c:v>2.6</c:v>
                </c:pt>
                <c:pt idx="1">
                  <c:v>3.4</c:v>
                </c:pt>
                <c:pt idx="2">
                  <c:v>1.1000000000000001</c:v>
                </c:pt>
                <c:pt idx="3">
                  <c:v>1.1000000000000001</c:v>
                </c:pt>
                <c:pt idx="4">
                  <c:v>0.9</c:v>
                </c:pt>
                <c:pt idx="5">
                  <c:v>0.9</c:v>
                </c:pt>
                <c:pt idx="6">
                  <c:v>1.3</c:v>
                </c:pt>
                <c:pt idx="7">
                  <c:v>0.6</c:v>
                </c:pt>
                <c:pt idx="8">
                  <c:v>0.6</c:v>
                </c:pt>
                <c:pt idx="9">
                  <c:v>0.4</c:v>
                </c:pt>
                <c:pt idx="10">
                  <c:v>0.2</c:v>
                </c:pt>
                <c:pt idx="11">
                  <c:v>0.9</c:v>
                </c:pt>
                <c:pt idx="12">
                  <c:v>0.6</c:v>
                </c:pt>
                <c:pt idx="13">
                  <c:v>0.2</c:v>
                </c:pt>
                <c:pt idx="14">
                  <c:v>0.6</c:v>
                </c:pt>
                <c:pt idx="15">
                  <c:v>2</c:v>
                </c:pt>
                <c:pt idx="16">
                  <c:v>0.7</c:v>
                </c:pt>
                <c:pt idx="17">
                  <c:v>1.2</c:v>
                </c:pt>
                <c:pt idx="18">
                  <c:v>0.3</c:v>
                </c:pt>
                <c:pt idx="19">
                  <c:v>-0.2</c:v>
                </c:pt>
              </c:numCache>
            </c:numRef>
          </c:val>
          <c:extLst>
            <c:ext xmlns:c16="http://schemas.microsoft.com/office/drawing/2014/chart" uri="{C3380CC4-5D6E-409C-BE32-E72D297353CC}">
              <c16:uniqueId val="{00000005-8CCF-43A4-AAE9-C486268FF7CA}"/>
            </c:ext>
          </c:extLst>
        </c:ser>
        <c:ser>
          <c:idx val="5"/>
          <c:order val="6"/>
          <c:tx>
            <c:strRef>
              <c:f>'2.3.3'!$H$1</c:f>
              <c:strCache>
                <c:ptCount val="1"/>
                <c:pt idx="0">
                  <c:v>Соц. трансф. в натурі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'2.3.3'!$H$4:$H$23</c:f>
              <c:numCache>
                <c:formatCode>0.0</c:formatCode>
                <c:ptCount val="20"/>
                <c:pt idx="0">
                  <c:v>1.5</c:v>
                </c:pt>
                <c:pt idx="1">
                  <c:v>1.1000000000000001</c:v>
                </c:pt>
                <c:pt idx="2">
                  <c:v>1.3</c:v>
                </c:pt>
                <c:pt idx="3">
                  <c:v>7.5</c:v>
                </c:pt>
                <c:pt idx="4">
                  <c:v>3.3</c:v>
                </c:pt>
                <c:pt idx="5">
                  <c:v>2.8</c:v>
                </c:pt>
                <c:pt idx="6">
                  <c:v>2.8</c:v>
                </c:pt>
                <c:pt idx="7">
                  <c:v>2.7</c:v>
                </c:pt>
                <c:pt idx="8">
                  <c:v>9.6</c:v>
                </c:pt>
                <c:pt idx="9">
                  <c:v>4.3</c:v>
                </c:pt>
                <c:pt idx="10">
                  <c:v>5.4</c:v>
                </c:pt>
                <c:pt idx="11">
                  <c:v>3.8</c:v>
                </c:pt>
                <c:pt idx="12">
                  <c:v>2.2000000000000002</c:v>
                </c:pt>
                <c:pt idx="13">
                  <c:v>5.4</c:v>
                </c:pt>
                <c:pt idx="14">
                  <c:v>-0.1</c:v>
                </c:pt>
                <c:pt idx="15">
                  <c:v>1.4</c:v>
                </c:pt>
                <c:pt idx="16">
                  <c:v>0</c:v>
                </c:pt>
                <c:pt idx="17">
                  <c:v>-0.5</c:v>
                </c:pt>
                <c:pt idx="18">
                  <c:v>0.9</c:v>
                </c:pt>
                <c:pt idx="19">
                  <c:v>0.2</c:v>
                </c:pt>
              </c:numCache>
            </c:numRef>
          </c:val>
          <c:extLst>
            <c:ext xmlns:c16="http://schemas.microsoft.com/office/drawing/2014/chart" uri="{C3380CC4-5D6E-409C-BE32-E72D297353CC}">
              <c16:uniqueId val="{00000006-8CCF-43A4-AAE9-C486268FF7CA}"/>
            </c:ext>
          </c:extLst>
        </c:ser>
        <c:dLbls>
          <c:showLegendKey val="0"/>
          <c:showVal val="0"/>
          <c:showCatName val="0"/>
          <c:showSerName val="0"/>
          <c:showPercent val="0"/>
          <c:showBubbleSize val="0"/>
        </c:dLbls>
        <c:gapWidth val="100"/>
        <c:overlap val="100"/>
        <c:axId val="638958400"/>
        <c:axId val="638958792"/>
      </c:barChart>
      <c:lineChart>
        <c:grouping val="standard"/>
        <c:varyColors val="0"/>
        <c:ser>
          <c:idx val="6"/>
          <c:order val="7"/>
          <c:spPr>
            <a:ln w="25400" cmpd="sng">
              <a:solidFill>
                <a:srgbClr val="505050"/>
              </a:solidFill>
              <a:prstDash val="solid"/>
            </a:ln>
          </c:spPr>
          <c:marker>
            <c:symbol val="none"/>
          </c:marker>
          <c:dLbls>
            <c:dLbl>
              <c:idx val="6"/>
              <c:layout>
                <c:manualLayout>
                  <c:x val="-0.160711323523059"/>
                  <c:y val="-0.17355217079823601"/>
                </c:manualLayout>
              </c:layout>
              <c:tx>
                <c:rich>
                  <a:bodyPr wrap="square" lIns="0" tIns="0" rIns="0" bIns="0" anchor="ctr">
                    <a:spAutoFit/>
                  </a:bodyPr>
                  <a:lstStyle/>
                  <a:p>
                    <a:pPr>
                      <a:defRPr/>
                    </a:pPr>
                    <a:fld id="{D4FD6F68-B88F-46A5-B7BF-79829E74D23B}" type="CELLREF">
                      <a:rPr lang="uk-UA"/>
                      <a:pPr>
                        <a:defRPr/>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780585325217502"/>
                      <c:h val="0.16080370929058038"/>
                    </c:manualLayout>
                  </c15:layout>
                  <c15:dlblFieldTable>
                    <c15:dlblFTEntry>
                      <c15:txfldGUID>{D4FD6F68-B88F-46A5-B7BF-79829E74D23B}</c15:txfldGUID>
                      <c15:f>'2.3.3'!$I$1</c15:f>
                      <c15:dlblFieldTableCache>
                        <c:ptCount val="1"/>
                        <c:pt idx="0">
                          <c:v>Номінальні доходи, % р/р</c:v>
                        </c:pt>
                      </c15:dlblFieldTableCache>
                    </c15:dlblFTEntry>
                  </c15:dlblFieldTable>
                  <c15:showDataLabelsRange val="0"/>
                </c:ext>
                <c:ext xmlns:c16="http://schemas.microsoft.com/office/drawing/2014/chart" uri="{C3380CC4-5D6E-409C-BE32-E72D297353CC}">
                  <c16:uniqueId val="{0000000D-8CCF-43A4-AAE9-C486268FF7CA}"/>
                </c:ext>
              </c:extLst>
            </c:dLbl>
            <c:spPr>
              <a:solidFill>
                <a:sysClr val="window" lastClr="FFFFFF"/>
              </a:solidFill>
              <a:ln>
                <a:solidFill>
                  <a:srgbClr val="4D4D4F">
                    <a:lumMod val="65000"/>
                    <a:lumOff val="35000"/>
                  </a:srgbClr>
                </a:solid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1"/>
              </c:ext>
            </c:extLst>
          </c:dLbls>
          <c:val>
            <c:numRef>
              <c:f>'2.3.3'!$I$4:$I$23</c:f>
              <c:numCache>
                <c:formatCode>0.0</c:formatCode>
                <c:ptCount val="20"/>
                <c:pt idx="0">
                  <c:v>8.1</c:v>
                </c:pt>
                <c:pt idx="1">
                  <c:v>9.4</c:v>
                </c:pt>
                <c:pt idx="2">
                  <c:v>14</c:v>
                </c:pt>
                <c:pt idx="3">
                  <c:v>26.3</c:v>
                </c:pt>
                <c:pt idx="4">
                  <c:v>13.7</c:v>
                </c:pt>
                <c:pt idx="5">
                  <c:v>15.6</c:v>
                </c:pt>
                <c:pt idx="6">
                  <c:v>19.600000000000001</c:v>
                </c:pt>
                <c:pt idx="7">
                  <c:v>14</c:v>
                </c:pt>
                <c:pt idx="8">
                  <c:v>28.9</c:v>
                </c:pt>
                <c:pt idx="9">
                  <c:v>23.9</c:v>
                </c:pt>
                <c:pt idx="10">
                  <c:v>24.4</c:v>
                </c:pt>
                <c:pt idx="11">
                  <c:v>26.3</c:v>
                </c:pt>
                <c:pt idx="12">
                  <c:v>26.4</c:v>
                </c:pt>
                <c:pt idx="13">
                  <c:v>26</c:v>
                </c:pt>
                <c:pt idx="14">
                  <c:v>18.899999999999999</c:v>
                </c:pt>
                <c:pt idx="15">
                  <c:v>16.399999999999999</c:v>
                </c:pt>
                <c:pt idx="16">
                  <c:v>16.600000000000001</c:v>
                </c:pt>
                <c:pt idx="17">
                  <c:v>14.7</c:v>
                </c:pt>
                <c:pt idx="18">
                  <c:v>13.9</c:v>
                </c:pt>
                <c:pt idx="19">
                  <c:v>11.1</c:v>
                </c:pt>
              </c:numCache>
            </c:numRef>
          </c:val>
          <c:smooth val="0"/>
          <c:extLst>
            <c:ext xmlns:c16="http://schemas.microsoft.com/office/drawing/2014/chart" uri="{C3380CC4-5D6E-409C-BE32-E72D297353CC}">
              <c16:uniqueId val="{00000018-8CCF-43A4-AAE9-C486268FF7CA}"/>
            </c:ext>
          </c:extLst>
        </c:ser>
        <c:dLbls>
          <c:showLegendKey val="0"/>
          <c:showVal val="0"/>
          <c:showCatName val="0"/>
          <c:showSerName val="0"/>
          <c:showPercent val="0"/>
          <c:showBubbleSize val="0"/>
        </c:dLbls>
        <c:marker val="1"/>
        <c:smooth val="0"/>
        <c:axId val="638958400"/>
        <c:axId val="638958792"/>
      </c:lineChart>
      <c:catAx>
        <c:axId val="638958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8792"/>
        <c:crosses val="autoZero"/>
        <c:auto val="1"/>
        <c:lblAlgn val="ctr"/>
        <c:lblOffset val="100"/>
        <c:tickMarkSkip val="4"/>
        <c:noMultiLvlLbl val="0"/>
      </c:catAx>
      <c:valAx>
        <c:axId val="6389587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84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405"/>
          <c:w val="1"/>
          <c:h val="0.23229216839211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4447042076343101E-2"/>
          <c:w val="0.95828445999467604"/>
          <c:h val="0.80675238851932196"/>
        </c:manualLayout>
      </c:layout>
      <c:lineChart>
        <c:grouping val="standard"/>
        <c:varyColors val="0"/>
        <c:ser>
          <c:idx val="0"/>
          <c:order val="0"/>
          <c:tx>
            <c:strRef>
              <c:f>'2.3.4'!$B$1</c:f>
              <c:strCache>
                <c:ptCount val="1"/>
                <c:pt idx="0">
                  <c:v>Нові (work.ua)</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0-B0A4-491D-8F6C-3D997DC48A61}"/>
              </c:ext>
            </c:extLst>
          </c:dPt>
          <c:cat>
            <c:strRef>
              <c:f>'2.3.4'!$P$4:$P$72</c:f>
              <c:strCache>
                <c:ptCount val="67"/>
                <c:pt idx="6">
                  <c:v>02.19</c:v>
                </c:pt>
                <c:pt idx="14">
                  <c:v>04.19</c:v>
                </c:pt>
                <c:pt idx="22">
                  <c:v>06.19</c:v>
                </c:pt>
                <c:pt idx="32">
                  <c:v>08.19</c:v>
                </c:pt>
                <c:pt idx="40">
                  <c:v>10.19</c:v>
                </c:pt>
                <c:pt idx="48">
                  <c:v>12.19</c:v>
                </c:pt>
                <c:pt idx="58">
                  <c:v>02.20</c:v>
                </c:pt>
                <c:pt idx="66">
                  <c:v>04.20</c:v>
                </c:pt>
              </c:strCache>
            </c:strRef>
          </c:cat>
          <c:val>
            <c:numRef>
              <c:f>'2.3.4'!$B$4:$B$72</c:f>
              <c:numCache>
                <c:formatCode>_-* #\ ##0\ _₴_-;\-* #\ ##0\ _₴_-;_-* "-"??\ _₴_-;_-@_-</c:formatCode>
                <c:ptCount val="69"/>
                <c:pt idx="0">
                  <c:v>31688</c:v>
                </c:pt>
                <c:pt idx="1">
                  <c:v>29651</c:v>
                </c:pt>
                <c:pt idx="2">
                  <c:v>39026</c:v>
                </c:pt>
                <c:pt idx="3">
                  <c:v>42270</c:v>
                </c:pt>
                <c:pt idx="4">
                  <c:v>44678</c:v>
                </c:pt>
                <c:pt idx="5">
                  <c:v>46842</c:v>
                </c:pt>
                <c:pt idx="6">
                  <c:v>46311</c:v>
                </c:pt>
                <c:pt idx="7">
                  <c:v>46045</c:v>
                </c:pt>
                <c:pt idx="8">
                  <c:v>47002</c:v>
                </c:pt>
                <c:pt idx="9">
                  <c:v>46263</c:v>
                </c:pt>
                <c:pt idx="10">
                  <c:v>44169</c:v>
                </c:pt>
                <c:pt idx="11">
                  <c:v>47420</c:v>
                </c:pt>
                <c:pt idx="12">
                  <c:v>47867</c:v>
                </c:pt>
                <c:pt idx="13">
                  <c:v>48588</c:v>
                </c:pt>
                <c:pt idx="14">
                  <c:v>50634</c:v>
                </c:pt>
                <c:pt idx="15">
                  <c:v>49122</c:v>
                </c:pt>
                <c:pt idx="16">
                  <c:v>48260</c:v>
                </c:pt>
                <c:pt idx="17">
                  <c:v>42371</c:v>
                </c:pt>
                <c:pt idx="18">
                  <c:v>43974</c:v>
                </c:pt>
                <c:pt idx="19">
                  <c:v>46728</c:v>
                </c:pt>
                <c:pt idx="20">
                  <c:v>48689</c:v>
                </c:pt>
                <c:pt idx="21">
                  <c:v>49988</c:v>
                </c:pt>
                <c:pt idx="22">
                  <c:v>51280</c:v>
                </c:pt>
                <c:pt idx="23">
                  <c:v>51615</c:v>
                </c:pt>
                <c:pt idx="24">
                  <c:v>46684</c:v>
                </c:pt>
                <c:pt idx="25">
                  <c:v>49590</c:v>
                </c:pt>
                <c:pt idx="26">
                  <c:v>47347</c:v>
                </c:pt>
                <c:pt idx="27">
                  <c:v>48510</c:v>
                </c:pt>
                <c:pt idx="28">
                  <c:v>48880</c:v>
                </c:pt>
                <c:pt idx="29">
                  <c:v>49146</c:v>
                </c:pt>
                <c:pt idx="30">
                  <c:v>49849</c:v>
                </c:pt>
                <c:pt idx="31">
                  <c:v>48642</c:v>
                </c:pt>
                <c:pt idx="32">
                  <c:v>49248</c:v>
                </c:pt>
                <c:pt idx="33">
                  <c:v>49701</c:v>
                </c:pt>
                <c:pt idx="34">
                  <c:v>47191</c:v>
                </c:pt>
                <c:pt idx="35">
                  <c:v>50319</c:v>
                </c:pt>
                <c:pt idx="36">
                  <c:v>50800</c:v>
                </c:pt>
                <c:pt idx="37">
                  <c:v>50653</c:v>
                </c:pt>
                <c:pt idx="38">
                  <c:v>49374</c:v>
                </c:pt>
                <c:pt idx="39">
                  <c:v>48711</c:v>
                </c:pt>
                <c:pt idx="40">
                  <c:v>47487</c:v>
                </c:pt>
                <c:pt idx="41">
                  <c:v>43493</c:v>
                </c:pt>
                <c:pt idx="42">
                  <c:v>45656</c:v>
                </c:pt>
                <c:pt idx="43">
                  <c:v>45487</c:v>
                </c:pt>
                <c:pt idx="44">
                  <c:v>43012</c:v>
                </c:pt>
                <c:pt idx="45">
                  <c:v>42645</c:v>
                </c:pt>
                <c:pt idx="46">
                  <c:v>42460</c:v>
                </c:pt>
                <c:pt idx="47">
                  <c:v>40522</c:v>
                </c:pt>
                <c:pt idx="48">
                  <c:v>39723</c:v>
                </c:pt>
                <c:pt idx="49">
                  <c:v>39516</c:v>
                </c:pt>
                <c:pt idx="50">
                  <c:v>37695</c:v>
                </c:pt>
                <c:pt idx="51">
                  <c:v>35106</c:v>
                </c:pt>
                <c:pt idx="52">
                  <c:v>29535</c:v>
                </c:pt>
                <c:pt idx="53">
                  <c:v>25441</c:v>
                </c:pt>
                <c:pt idx="54">
                  <c:v>33498</c:v>
                </c:pt>
                <c:pt idx="55">
                  <c:v>36402</c:v>
                </c:pt>
                <c:pt idx="56">
                  <c:v>38407</c:v>
                </c:pt>
                <c:pt idx="57">
                  <c:v>39953</c:v>
                </c:pt>
                <c:pt idx="58">
                  <c:v>39556</c:v>
                </c:pt>
                <c:pt idx="59">
                  <c:v>39898</c:v>
                </c:pt>
                <c:pt idx="60">
                  <c:v>39732</c:v>
                </c:pt>
                <c:pt idx="61">
                  <c:v>40227</c:v>
                </c:pt>
                <c:pt idx="62">
                  <c:v>38061</c:v>
                </c:pt>
                <c:pt idx="63">
                  <c:v>38171</c:v>
                </c:pt>
                <c:pt idx="64">
                  <c:v>29945</c:v>
                </c:pt>
                <c:pt idx="65">
                  <c:v>24898</c:v>
                </c:pt>
                <c:pt idx="66">
                  <c:v>21267</c:v>
                </c:pt>
                <c:pt idx="67">
                  <c:v>18930</c:v>
                </c:pt>
                <c:pt idx="68">
                  <c:v>16683</c:v>
                </c:pt>
              </c:numCache>
            </c:numRef>
          </c:val>
          <c:smooth val="0"/>
          <c:extLst>
            <c:ext xmlns:c16="http://schemas.microsoft.com/office/drawing/2014/chart" uri="{C3380CC4-5D6E-409C-BE32-E72D297353CC}">
              <c16:uniqueId val="{00000001-B0A4-491D-8F6C-3D997DC48A61}"/>
            </c:ext>
          </c:extLst>
        </c:ser>
        <c:ser>
          <c:idx val="1"/>
          <c:order val="1"/>
          <c:tx>
            <c:strRef>
              <c:f>'2.3.4'!$C$1</c:f>
              <c:strCache>
                <c:ptCount val="1"/>
                <c:pt idx="0">
                  <c:v>Вакансії в базі ДСЗУ</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2-B0A4-491D-8F6C-3D997DC48A61}"/>
              </c:ext>
            </c:extLst>
          </c:dPt>
          <c:cat>
            <c:strRef>
              <c:f>'2.3.4'!$P$4:$P$72</c:f>
              <c:strCache>
                <c:ptCount val="67"/>
                <c:pt idx="6">
                  <c:v>02.19</c:v>
                </c:pt>
                <c:pt idx="14">
                  <c:v>04.19</c:v>
                </c:pt>
                <c:pt idx="22">
                  <c:v>06.19</c:v>
                </c:pt>
                <c:pt idx="32">
                  <c:v>08.19</c:v>
                </c:pt>
                <c:pt idx="40">
                  <c:v>10.19</c:v>
                </c:pt>
                <c:pt idx="48">
                  <c:v>12.19</c:v>
                </c:pt>
                <c:pt idx="58">
                  <c:v>02.20</c:v>
                </c:pt>
                <c:pt idx="66">
                  <c:v>04.20</c:v>
                </c:pt>
              </c:strCache>
            </c:strRef>
          </c:cat>
          <c:val>
            <c:numRef>
              <c:f>'2.3.4'!$C$4:$C$72</c:f>
              <c:numCache>
                <c:formatCode>_-* #\ ##0\ _₴_-;\-* #\ ##0\ _₴_-;_-* "-"??\ _₴_-;_-@_-</c:formatCode>
                <c:ptCount val="69"/>
                <c:pt idx="57">
                  <c:v>44846</c:v>
                </c:pt>
                <c:pt idx="58">
                  <c:v>35636</c:v>
                </c:pt>
                <c:pt idx="59">
                  <c:v>35493</c:v>
                </c:pt>
                <c:pt idx="60">
                  <c:v>36038</c:v>
                </c:pt>
                <c:pt idx="61">
                  <c:v>38290</c:v>
                </c:pt>
                <c:pt idx="62">
                  <c:v>37532</c:v>
                </c:pt>
                <c:pt idx="63">
                  <c:v>35529</c:v>
                </c:pt>
                <c:pt idx="64">
                  <c:v>30827</c:v>
                </c:pt>
                <c:pt idx="65">
                  <c:v>30965</c:v>
                </c:pt>
                <c:pt idx="66">
                  <c:v>28532</c:v>
                </c:pt>
                <c:pt idx="67">
                  <c:v>27729</c:v>
                </c:pt>
                <c:pt idx="68">
                  <c:v>26846</c:v>
                </c:pt>
              </c:numCache>
            </c:numRef>
          </c:val>
          <c:smooth val="0"/>
          <c:extLst>
            <c:ext xmlns:c16="http://schemas.microsoft.com/office/drawing/2014/chart" uri="{C3380CC4-5D6E-409C-BE32-E72D297353CC}">
              <c16:uniqueId val="{00000003-B0A4-491D-8F6C-3D997DC48A61}"/>
            </c:ext>
          </c:extLst>
        </c:ser>
        <c:ser>
          <c:idx val="2"/>
          <c:order val="2"/>
          <c:tx>
            <c:strRef>
              <c:f>'2.3.4'!$D$1</c:f>
              <c:strCache>
                <c:ptCount val="1"/>
                <c:pt idx="0">
                  <c:v>Усього (work.ua)</c:v>
                </c:pt>
              </c:strCache>
            </c:strRef>
          </c:tx>
          <c:spPr>
            <a:ln w="25400" cmpd="sng">
              <a:solidFill>
                <a:srgbClr val="7D0532"/>
              </a:solidFill>
              <a:prstDash val="solid"/>
            </a:ln>
          </c:spPr>
          <c:marker>
            <c:symbol val="none"/>
          </c:marker>
          <c:cat>
            <c:strRef>
              <c:f>'2.3.4'!$P$4:$P$72</c:f>
              <c:strCache>
                <c:ptCount val="67"/>
                <c:pt idx="6">
                  <c:v>02.19</c:v>
                </c:pt>
                <c:pt idx="14">
                  <c:v>04.19</c:v>
                </c:pt>
                <c:pt idx="22">
                  <c:v>06.19</c:v>
                </c:pt>
                <c:pt idx="32">
                  <c:v>08.19</c:v>
                </c:pt>
                <c:pt idx="40">
                  <c:v>10.19</c:v>
                </c:pt>
                <c:pt idx="48">
                  <c:v>12.19</c:v>
                </c:pt>
                <c:pt idx="58">
                  <c:v>02.20</c:v>
                </c:pt>
                <c:pt idx="66">
                  <c:v>04.20</c:v>
                </c:pt>
              </c:strCache>
            </c:strRef>
          </c:cat>
          <c:val>
            <c:numRef>
              <c:f>'2.3.4'!$D$4:$D$72</c:f>
              <c:numCache>
                <c:formatCode>_-* #\ ##0\ _₴_-;\-* #\ ##0\ _₴_-;_-* "-"??\ _₴_-;_-@_-</c:formatCode>
                <c:ptCount val="69"/>
                <c:pt idx="0">
                  <c:v>44689</c:v>
                </c:pt>
                <c:pt idx="1">
                  <c:v>40069</c:v>
                </c:pt>
                <c:pt idx="2">
                  <c:v>47107</c:v>
                </c:pt>
                <c:pt idx="3">
                  <c:v>52492</c:v>
                </c:pt>
                <c:pt idx="4">
                  <c:v>58316</c:v>
                </c:pt>
                <c:pt idx="5">
                  <c:v>63042</c:v>
                </c:pt>
                <c:pt idx="6">
                  <c:v>62278</c:v>
                </c:pt>
                <c:pt idx="7">
                  <c:v>61375</c:v>
                </c:pt>
                <c:pt idx="8">
                  <c:v>62472</c:v>
                </c:pt>
                <c:pt idx="9">
                  <c:v>61188</c:v>
                </c:pt>
                <c:pt idx="10">
                  <c:v>59842</c:v>
                </c:pt>
                <c:pt idx="11">
                  <c:v>61712</c:v>
                </c:pt>
                <c:pt idx="12">
                  <c:v>62552</c:v>
                </c:pt>
                <c:pt idx="13">
                  <c:v>65719</c:v>
                </c:pt>
                <c:pt idx="14">
                  <c:v>68963</c:v>
                </c:pt>
                <c:pt idx="15">
                  <c:v>67526</c:v>
                </c:pt>
                <c:pt idx="16">
                  <c:v>66763</c:v>
                </c:pt>
                <c:pt idx="17">
                  <c:v>61974</c:v>
                </c:pt>
                <c:pt idx="18">
                  <c:v>61473</c:v>
                </c:pt>
                <c:pt idx="19">
                  <c:v>62638</c:v>
                </c:pt>
                <c:pt idx="20">
                  <c:v>64729</c:v>
                </c:pt>
                <c:pt idx="21">
                  <c:v>67647</c:v>
                </c:pt>
                <c:pt idx="22">
                  <c:v>72253</c:v>
                </c:pt>
                <c:pt idx="23">
                  <c:v>72624</c:v>
                </c:pt>
                <c:pt idx="24">
                  <c:v>67452</c:v>
                </c:pt>
                <c:pt idx="25">
                  <c:v>68669</c:v>
                </c:pt>
                <c:pt idx="26">
                  <c:v>66890</c:v>
                </c:pt>
                <c:pt idx="27">
                  <c:v>66905</c:v>
                </c:pt>
                <c:pt idx="28">
                  <c:v>66678</c:v>
                </c:pt>
                <c:pt idx="29">
                  <c:v>67197</c:v>
                </c:pt>
                <c:pt idx="30">
                  <c:v>68404</c:v>
                </c:pt>
                <c:pt idx="31">
                  <c:v>67296</c:v>
                </c:pt>
                <c:pt idx="32">
                  <c:v>67980</c:v>
                </c:pt>
                <c:pt idx="33">
                  <c:v>68595</c:v>
                </c:pt>
                <c:pt idx="34">
                  <c:v>67189</c:v>
                </c:pt>
                <c:pt idx="35">
                  <c:v>69408</c:v>
                </c:pt>
                <c:pt idx="36">
                  <c:v>70148</c:v>
                </c:pt>
                <c:pt idx="37">
                  <c:v>70004</c:v>
                </c:pt>
                <c:pt idx="38">
                  <c:v>68460</c:v>
                </c:pt>
                <c:pt idx="39">
                  <c:v>67686</c:v>
                </c:pt>
                <c:pt idx="40">
                  <c:v>65923</c:v>
                </c:pt>
                <c:pt idx="41">
                  <c:v>61563</c:v>
                </c:pt>
                <c:pt idx="42">
                  <c:v>61967</c:v>
                </c:pt>
                <c:pt idx="43">
                  <c:v>61821</c:v>
                </c:pt>
                <c:pt idx="44">
                  <c:v>59650</c:v>
                </c:pt>
                <c:pt idx="45">
                  <c:v>58516</c:v>
                </c:pt>
                <c:pt idx="46">
                  <c:v>58396</c:v>
                </c:pt>
                <c:pt idx="47">
                  <c:v>56312</c:v>
                </c:pt>
                <c:pt idx="48">
                  <c:v>55023</c:v>
                </c:pt>
                <c:pt idx="49">
                  <c:v>54025</c:v>
                </c:pt>
                <c:pt idx="50">
                  <c:v>51945</c:v>
                </c:pt>
                <c:pt idx="51">
                  <c:v>48969</c:v>
                </c:pt>
                <c:pt idx="52">
                  <c:v>43311</c:v>
                </c:pt>
                <c:pt idx="53">
                  <c:v>36908</c:v>
                </c:pt>
                <c:pt idx="54">
                  <c:v>41659</c:v>
                </c:pt>
                <c:pt idx="55">
                  <c:v>45936</c:v>
                </c:pt>
                <c:pt idx="56">
                  <c:v>50632</c:v>
                </c:pt>
                <c:pt idx="57">
                  <c:v>55289</c:v>
                </c:pt>
                <c:pt idx="58">
                  <c:v>55042</c:v>
                </c:pt>
                <c:pt idx="59">
                  <c:v>54258</c:v>
                </c:pt>
                <c:pt idx="60">
                  <c:v>54434</c:v>
                </c:pt>
                <c:pt idx="61">
                  <c:v>55208</c:v>
                </c:pt>
                <c:pt idx="62">
                  <c:v>54072</c:v>
                </c:pt>
                <c:pt idx="63">
                  <c:v>53240</c:v>
                </c:pt>
                <c:pt idx="64">
                  <c:v>45225</c:v>
                </c:pt>
                <c:pt idx="65">
                  <c:v>37413</c:v>
                </c:pt>
                <c:pt idx="66">
                  <c:v>31433</c:v>
                </c:pt>
                <c:pt idx="67">
                  <c:v>24833</c:v>
                </c:pt>
                <c:pt idx="68">
                  <c:v>22848</c:v>
                </c:pt>
              </c:numCache>
            </c:numRef>
          </c:val>
          <c:smooth val="0"/>
          <c:extLst>
            <c:ext xmlns:c16="http://schemas.microsoft.com/office/drawing/2014/chart" uri="{C3380CC4-5D6E-409C-BE32-E72D297353CC}">
              <c16:uniqueId val="{00000004-B0A4-491D-8F6C-3D997DC48A61}"/>
            </c:ext>
          </c:extLst>
        </c:ser>
        <c:ser>
          <c:idx val="3"/>
          <c:order val="3"/>
          <c:tx>
            <c:strRef>
              <c:f>'2.3.4'!$E$1</c:f>
              <c:strCache>
                <c:ptCount val="1"/>
                <c:pt idx="0">
                  <c:v>Усього (статистика ДСЗУ)</c:v>
                </c:pt>
              </c:strCache>
            </c:strRef>
          </c:tx>
          <c:spPr>
            <a:ln w="25400" cmpd="sng">
              <a:solidFill>
                <a:srgbClr val="DC4B64"/>
              </a:solidFill>
              <a:prstDash val="solid"/>
            </a:ln>
          </c:spPr>
          <c:marker>
            <c:symbol val="none"/>
          </c:marker>
          <c:cat>
            <c:strRef>
              <c:f>'2.3.4'!$P$4:$P$72</c:f>
              <c:strCache>
                <c:ptCount val="67"/>
                <c:pt idx="6">
                  <c:v>02.19</c:v>
                </c:pt>
                <c:pt idx="14">
                  <c:v>04.19</c:v>
                </c:pt>
                <c:pt idx="22">
                  <c:v>06.19</c:v>
                </c:pt>
                <c:pt idx="32">
                  <c:v>08.19</c:v>
                </c:pt>
                <c:pt idx="40">
                  <c:v>10.19</c:v>
                </c:pt>
                <c:pt idx="48">
                  <c:v>12.19</c:v>
                </c:pt>
                <c:pt idx="58">
                  <c:v>02.20</c:v>
                </c:pt>
                <c:pt idx="66">
                  <c:v>04.20</c:v>
                </c:pt>
              </c:strCache>
            </c:strRef>
          </c:cat>
          <c:val>
            <c:numRef>
              <c:f>'2.3.4'!$E$4:$E$72</c:f>
              <c:numCache>
                <c:formatCode>_-* #\ ##0\ _₴_-;\-* #\ ##0\ _₴_-;_-* "-"??\ _₴_-;_-@_-</c:formatCode>
                <c:ptCount val="69"/>
                <c:pt idx="4">
                  <c:v>67789</c:v>
                </c:pt>
                <c:pt idx="8">
                  <c:v>84501</c:v>
                </c:pt>
                <c:pt idx="12">
                  <c:v>100044</c:v>
                </c:pt>
                <c:pt idx="17">
                  <c:v>90836</c:v>
                </c:pt>
                <c:pt idx="21">
                  <c:v>96160</c:v>
                </c:pt>
                <c:pt idx="25">
                  <c:v>93156</c:v>
                </c:pt>
                <c:pt idx="30">
                  <c:v>95418</c:v>
                </c:pt>
                <c:pt idx="34">
                  <c:v>108174</c:v>
                </c:pt>
                <c:pt idx="38">
                  <c:v>100864</c:v>
                </c:pt>
                <c:pt idx="43">
                  <c:v>102842</c:v>
                </c:pt>
                <c:pt idx="47">
                  <c:v>80879</c:v>
                </c:pt>
                <c:pt idx="52">
                  <c:v>59018</c:v>
                </c:pt>
                <c:pt idx="56">
                  <c:v>68081</c:v>
                </c:pt>
                <c:pt idx="60">
                  <c:v>76514</c:v>
                </c:pt>
                <c:pt idx="65">
                  <c:v>64057</c:v>
                </c:pt>
              </c:numCache>
            </c:numRef>
          </c:val>
          <c:smooth val="0"/>
          <c:extLst>
            <c:ext xmlns:c16="http://schemas.microsoft.com/office/drawing/2014/chart" uri="{C3380CC4-5D6E-409C-BE32-E72D297353CC}">
              <c16:uniqueId val="{00000005-B0A4-491D-8F6C-3D997DC48A61}"/>
            </c:ext>
          </c:extLst>
        </c:ser>
        <c:dLbls>
          <c:showLegendKey val="0"/>
          <c:showVal val="0"/>
          <c:showCatName val="0"/>
          <c:showSerName val="0"/>
          <c:showPercent val="0"/>
          <c:showBubbleSize val="0"/>
        </c:dLbls>
        <c:smooth val="0"/>
        <c:axId val="638959576"/>
        <c:axId val="638959968"/>
      </c:lineChart>
      <c:catAx>
        <c:axId val="638959576"/>
        <c:scaling>
          <c:orientation val="minMax"/>
        </c:scaling>
        <c:delete val="0"/>
        <c:axPos val="b"/>
        <c:majorGridlines>
          <c:spPr>
            <a:ln w="9525" cap="flat" cmpd="sng" algn="ctr">
              <a:solidFill>
                <a:srgbClr val="DC4B64"/>
              </a:solidFill>
              <a:prstDash val="dash"/>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59968"/>
        <c:crossesAt val="0"/>
        <c:auto val="0"/>
        <c:lblAlgn val="ctr"/>
        <c:lblOffset val="100"/>
        <c:tickLblSkip val="2"/>
        <c:tickMarkSkip val="64"/>
        <c:noMultiLvlLbl val="0"/>
      </c:catAx>
      <c:valAx>
        <c:axId val="638959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9576"/>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0833481761473899E-2"/>
          <c:y val="0.83119943059566603"/>
          <c:w val="0.97916651823852596"/>
          <c:h val="0.15279401297714401"/>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uk-UA"/>
        </a:p>
      </c:txPr>
    </c:legend>
    <c:plotVisOnly val="1"/>
    <c:dispBlanksAs val="span"/>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E-2"/>
          <c:w val="0.96680497925311204"/>
          <c:h val="0.71869318223227896"/>
        </c:manualLayout>
      </c:layout>
      <c:barChart>
        <c:barDir val="col"/>
        <c:grouping val="clustered"/>
        <c:varyColors val="0"/>
        <c:ser>
          <c:idx val="0"/>
          <c:order val="0"/>
          <c:tx>
            <c:strRef>
              <c:f>'2.3.5'!$D$1</c:f>
              <c:strCache>
                <c:ptCount val="1"/>
                <c:pt idx="0">
                  <c:v>Кількість неформально зайнятих, млн (п.ш., дані за 2019 рік)</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'2.3.5'!$A$4:$A$10</c:f>
              <c:strCache>
                <c:ptCount val="7"/>
                <c:pt idx="0">
                  <c:v>С/г</c:v>
                </c:pt>
                <c:pt idx="1">
                  <c:v>Торгівля</c:v>
                </c:pt>
                <c:pt idx="2">
                  <c:v>Будівництво</c:v>
                </c:pt>
                <c:pt idx="3">
                  <c:v>Інші</c:v>
                </c:pt>
                <c:pt idx="4">
                  <c:v>Пром-ть</c:v>
                </c:pt>
                <c:pt idx="5">
                  <c:v>Транспорт</c:v>
                </c:pt>
                <c:pt idx="6">
                  <c:v>Готелі, 
ресторани</c:v>
                </c:pt>
              </c:strCache>
            </c:strRef>
          </c:cat>
          <c:val>
            <c:numRef>
              <c:f>'2.3.5'!$D$4:$D$10</c:f>
              <c:numCache>
                <c:formatCode>0.00</c:formatCode>
                <c:ptCount val="7"/>
                <c:pt idx="0">
                  <c:v>1.46</c:v>
                </c:pt>
                <c:pt idx="1">
                  <c:v>0.6</c:v>
                </c:pt>
                <c:pt idx="2">
                  <c:v>0.59</c:v>
                </c:pt>
                <c:pt idx="3">
                  <c:v>0.38</c:v>
                </c:pt>
                <c:pt idx="4">
                  <c:v>0.2</c:v>
                </c:pt>
                <c:pt idx="5">
                  <c:v>0.13</c:v>
                </c:pt>
                <c:pt idx="6">
                  <c:v>0.09</c:v>
                </c:pt>
              </c:numCache>
            </c:numRef>
          </c:val>
          <c:extLst>
            <c:ext xmlns:c16="http://schemas.microsoft.com/office/drawing/2014/chart" uri="{C3380CC4-5D6E-409C-BE32-E72D297353CC}">
              <c16:uniqueId val="{00000000-53D8-4BA4-BAE3-40BF2577BF71}"/>
            </c:ext>
          </c:extLst>
        </c:ser>
        <c:dLbls>
          <c:showLegendKey val="0"/>
          <c:showVal val="0"/>
          <c:showCatName val="0"/>
          <c:showSerName val="0"/>
          <c:showPercent val="0"/>
          <c:showBubbleSize val="0"/>
        </c:dLbls>
        <c:gapWidth val="70"/>
        <c:axId val="638961928"/>
        <c:axId val="638961536"/>
      </c:barChart>
      <c:lineChart>
        <c:grouping val="standard"/>
        <c:varyColors val="0"/>
        <c:ser>
          <c:idx val="1"/>
          <c:order val="1"/>
          <c:tx>
            <c:strRef>
              <c:f>'2.3.5'!$E$1</c:f>
              <c:strCache>
                <c:ptCount val="1"/>
                <c:pt idx="0">
                  <c:v>Рівень неформальної зайнятості, % (дані за 2018 рік)</c:v>
                </c:pt>
              </c:strCache>
            </c:strRef>
          </c:tx>
          <c:spPr>
            <a:ln w="25400" cmpd="sng">
              <a:noFill/>
              <a:prstDash val="solid"/>
            </a:ln>
          </c:spPr>
          <c:marker>
            <c:symbol val="diamond"/>
            <c:size val="7"/>
            <c:spPr>
              <a:solidFill>
                <a:srgbClr val="DC4B64"/>
              </a:solidFill>
              <a:ln w="25400">
                <a:noFill/>
                <a:prstDash val="solid"/>
              </a:ln>
            </c:spPr>
          </c:marker>
          <c:cat>
            <c:strRef>
              <c:f>'2.3.5'!$A$4:$A$10</c:f>
              <c:strCache>
                <c:ptCount val="7"/>
                <c:pt idx="0">
                  <c:v>С/г</c:v>
                </c:pt>
                <c:pt idx="1">
                  <c:v>Торгівля</c:v>
                </c:pt>
                <c:pt idx="2">
                  <c:v>Будівництво</c:v>
                </c:pt>
                <c:pt idx="3">
                  <c:v>Інші</c:v>
                </c:pt>
                <c:pt idx="4">
                  <c:v>Пром-ть</c:v>
                </c:pt>
                <c:pt idx="5">
                  <c:v>Транспорт</c:v>
                </c:pt>
                <c:pt idx="6">
                  <c:v>Готелі, 
ресторани</c:v>
                </c:pt>
              </c:strCache>
            </c:strRef>
          </c:cat>
          <c:val>
            <c:numRef>
              <c:f>'2.3.5'!$E$4:$E$10</c:f>
              <c:numCache>
                <c:formatCode>0.00</c:formatCode>
                <c:ptCount val="7"/>
                <c:pt idx="0">
                  <c:v>62.32</c:v>
                </c:pt>
                <c:pt idx="1">
                  <c:v>21.07</c:v>
                </c:pt>
                <c:pt idx="2">
                  <c:v>52.95</c:v>
                </c:pt>
                <c:pt idx="3">
                  <c:v>7.17</c:v>
                </c:pt>
                <c:pt idx="4">
                  <c:v>6.69</c:v>
                </c:pt>
                <c:pt idx="5">
                  <c:v>13.99</c:v>
                </c:pt>
                <c:pt idx="6">
                  <c:v>22.68</c:v>
                </c:pt>
              </c:numCache>
            </c:numRef>
          </c:val>
          <c:smooth val="0"/>
          <c:extLst>
            <c:ext xmlns:c16="http://schemas.microsoft.com/office/drawing/2014/chart" uri="{C3380CC4-5D6E-409C-BE32-E72D297353CC}">
              <c16:uniqueId val="{00000001-53D8-4BA4-BAE3-40BF2577BF71}"/>
            </c:ext>
          </c:extLst>
        </c:ser>
        <c:dLbls>
          <c:showLegendKey val="0"/>
          <c:showVal val="0"/>
          <c:showCatName val="0"/>
          <c:showSerName val="0"/>
          <c:showPercent val="0"/>
          <c:showBubbleSize val="0"/>
        </c:dLbls>
        <c:marker val="1"/>
        <c:smooth val="0"/>
        <c:axId val="638960752"/>
        <c:axId val="638961144"/>
      </c:lineChart>
      <c:catAx>
        <c:axId val="638960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638961144"/>
        <c:crosses val="autoZero"/>
        <c:auto val="1"/>
        <c:lblAlgn val="ctr"/>
        <c:lblOffset val="100"/>
        <c:noMultiLvlLbl val="0"/>
      </c:catAx>
      <c:valAx>
        <c:axId val="638961144"/>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0752"/>
        <c:crosses val="autoZero"/>
        <c:crossBetween val="between"/>
        <c:majorUnit val="30"/>
      </c:valAx>
      <c:valAx>
        <c:axId val="638961536"/>
        <c:scaling>
          <c:orientation val="minMax"/>
          <c:max val="1.5"/>
          <c:min val="0"/>
        </c:scaling>
        <c:delete val="0"/>
        <c:axPos val="r"/>
        <c:numFmt formatCode="0.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38961928"/>
        <c:crosses val="max"/>
        <c:crossBetween val="between"/>
        <c:majorUnit val="0.5"/>
      </c:valAx>
      <c:catAx>
        <c:axId val="638961928"/>
        <c:scaling>
          <c:orientation val="minMax"/>
        </c:scaling>
        <c:delete val="1"/>
        <c:axPos val="b"/>
        <c:numFmt formatCode="General" sourceLinked="1"/>
        <c:majorTickMark val="out"/>
        <c:minorTickMark val="none"/>
        <c:tickLblPos val="nextTo"/>
        <c:crossAx val="63896153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2.64501584604829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span"/>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4447042076343101E-2"/>
          <c:w val="0.95828445999467604"/>
          <c:h val="0.80675238851932196"/>
        </c:manualLayout>
      </c:layout>
      <c:lineChart>
        <c:grouping val="standard"/>
        <c:varyColors val="0"/>
        <c:ser>
          <c:idx val="2"/>
          <c:order val="0"/>
          <c:tx>
            <c:strRef>
              <c:f>'2.3.6'!$D$1</c:f>
              <c:strCache>
                <c:ptCount val="1"/>
                <c:pt idx="0">
                  <c:v>Номінальна пенсія</c:v>
                </c:pt>
              </c:strCache>
            </c:strRef>
          </c:tx>
          <c:spPr>
            <a:ln w="25400" cmpd="sng">
              <a:solidFill>
                <a:srgbClr val="7D0532"/>
              </a:solidFill>
              <a:prstDash val="solid"/>
            </a:ln>
          </c:spPr>
          <c:marker>
            <c:symbol val="none"/>
          </c:marker>
          <c:cat>
            <c:strRef>
              <c:f>'2.3.6'!$P$4:$P$43</c:f>
              <c:strCache>
                <c:ptCount val="40"/>
                <c:pt idx="3">
                  <c:v>04.17</c:v>
                </c:pt>
                <c:pt idx="9">
                  <c:v>10.17</c:v>
                </c:pt>
                <c:pt idx="15">
                  <c:v>04.18</c:v>
                </c:pt>
                <c:pt idx="21">
                  <c:v>10.18</c:v>
                </c:pt>
                <c:pt idx="27">
                  <c:v>04.19</c:v>
                </c:pt>
                <c:pt idx="33">
                  <c:v>10.19</c:v>
                </c:pt>
                <c:pt idx="39">
                  <c:v>04.20</c:v>
                </c:pt>
              </c:strCache>
            </c:strRef>
          </c:cat>
          <c:val>
            <c:numRef>
              <c:f>'2.3.6'!$D$4:$D$43</c:f>
              <c:numCache>
                <c:formatCode>0.0</c:formatCode>
                <c:ptCount val="40"/>
                <c:pt idx="0">
                  <c:v>7.6</c:v>
                </c:pt>
                <c:pt idx="1">
                  <c:v>#N/A</c:v>
                </c:pt>
                <c:pt idx="2">
                  <c:v>#N/A</c:v>
                </c:pt>
                <c:pt idx="3">
                  <c:v>7.6</c:v>
                </c:pt>
                <c:pt idx="4">
                  <c:v>#N/A</c:v>
                </c:pt>
                <c:pt idx="5">
                  <c:v>#N/A</c:v>
                </c:pt>
                <c:pt idx="6">
                  <c:v>8.5</c:v>
                </c:pt>
                <c:pt idx="7">
                  <c:v>#N/A</c:v>
                </c:pt>
                <c:pt idx="8">
                  <c:v>#N/A</c:v>
                </c:pt>
                <c:pt idx="9">
                  <c:v>40.200000000000003</c:v>
                </c:pt>
                <c:pt idx="10">
                  <c:v>#N/A</c:v>
                </c:pt>
                <c:pt idx="11">
                  <c:v>#N/A</c:v>
                </c:pt>
                <c:pt idx="12">
                  <c:v>35.6</c:v>
                </c:pt>
                <c:pt idx="13">
                  <c:v>#N/A</c:v>
                </c:pt>
                <c:pt idx="14">
                  <c:v>#N/A</c:v>
                </c:pt>
                <c:pt idx="15">
                  <c:v>37.4</c:v>
                </c:pt>
                <c:pt idx="16">
                  <c:v>#N/A</c:v>
                </c:pt>
                <c:pt idx="17">
                  <c:v>#N/A</c:v>
                </c:pt>
                <c:pt idx="18">
                  <c:v>35.799999999999997</c:v>
                </c:pt>
                <c:pt idx="19">
                  <c:v>#N/A</c:v>
                </c:pt>
                <c:pt idx="20">
                  <c:v>#N/A</c:v>
                </c:pt>
                <c:pt idx="21">
                  <c:v>5.3</c:v>
                </c:pt>
                <c:pt idx="22">
                  <c:v>#N/A</c:v>
                </c:pt>
                <c:pt idx="23">
                  <c:v>#N/A</c:v>
                </c:pt>
                <c:pt idx="24">
                  <c:v>6.7</c:v>
                </c:pt>
                <c:pt idx="25">
                  <c:v>#N/A</c:v>
                </c:pt>
                <c:pt idx="26">
                  <c:v>#N/A</c:v>
                </c:pt>
                <c:pt idx="27">
                  <c:v>15.1</c:v>
                </c:pt>
                <c:pt idx="28">
                  <c:v>#N/A</c:v>
                </c:pt>
                <c:pt idx="29">
                  <c:v>#N/A</c:v>
                </c:pt>
                <c:pt idx="30">
                  <c:v>17.3</c:v>
                </c:pt>
                <c:pt idx="31">
                  <c:v>#N/A</c:v>
                </c:pt>
                <c:pt idx="32">
                  <c:v>#N/A</c:v>
                </c:pt>
                <c:pt idx="33">
                  <c:v>17.2</c:v>
                </c:pt>
                <c:pt idx="34">
                  <c:v>#N/A</c:v>
                </c:pt>
                <c:pt idx="35">
                  <c:v>#N/A</c:v>
                </c:pt>
                <c:pt idx="36">
                  <c:v>16.5</c:v>
                </c:pt>
                <c:pt idx="37">
                  <c:v>#N/A</c:v>
                </c:pt>
                <c:pt idx="38">
                  <c:v>#N/A</c:v>
                </c:pt>
                <c:pt idx="39">
                  <c:v>9.4</c:v>
                </c:pt>
              </c:numCache>
            </c:numRef>
          </c:val>
          <c:smooth val="0"/>
          <c:extLst>
            <c:ext xmlns:c16="http://schemas.microsoft.com/office/drawing/2014/chart" uri="{C3380CC4-5D6E-409C-BE32-E72D297353CC}">
              <c16:uniqueId val="{00000000-F37C-40ED-B8F0-7597A1D039F3}"/>
            </c:ext>
          </c:extLst>
        </c:ser>
        <c:ser>
          <c:idx val="3"/>
          <c:order val="1"/>
          <c:tx>
            <c:strRef>
              <c:f>'2.3.6'!$E$1</c:f>
              <c:strCache>
                <c:ptCount val="1"/>
                <c:pt idx="0">
                  <c:v>Реальна пенсія</c:v>
                </c:pt>
              </c:strCache>
            </c:strRef>
          </c:tx>
          <c:spPr>
            <a:ln w="25400" cmpd="sng">
              <a:solidFill>
                <a:srgbClr val="DC4B64"/>
              </a:solidFill>
              <a:prstDash val="solid"/>
            </a:ln>
          </c:spPr>
          <c:marker>
            <c:symbol val="none"/>
          </c:marker>
          <c:cat>
            <c:strRef>
              <c:f>'2.3.6'!$P$4:$P$43</c:f>
              <c:strCache>
                <c:ptCount val="40"/>
                <c:pt idx="3">
                  <c:v>04.17</c:v>
                </c:pt>
                <c:pt idx="9">
                  <c:v>10.17</c:v>
                </c:pt>
                <c:pt idx="15">
                  <c:v>04.18</c:v>
                </c:pt>
                <c:pt idx="21">
                  <c:v>10.18</c:v>
                </c:pt>
                <c:pt idx="27">
                  <c:v>04.19</c:v>
                </c:pt>
                <c:pt idx="33">
                  <c:v>10.19</c:v>
                </c:pt>
                <c:pt idx="39">
                  <c:v>04.20</c:v>
                </c:pt>
              </c:strCache>
            </c:strRef>
          </c:cat>
          <c:val>
            <c:numRef>
              <c:f>'2.3.6'!$E$4:$E$43</c:f>
              <c:numCache>
                <c:formatCode>0.0</c:formatCode>
                <c:ptCount val="40"/>
                <c:pt idx="0">
                  <c:v>-4.5</c:v>
                </c:pt>
                <c:pt idx="1">
                  <c:v>#N/A</c:v>
                </c:pt>
                <c:pt idx="2">
                  <c:v>#N/A</c:v>
                </c:pt>
                <c:pt idx="3">
                  <c:v>-4.0999999999999996</c:v>
                </c:pt>
                <c:pt idx="4">
                  <c:v>#N/A</c:v>
                </c:pt>
                <c:pt idx="5">
                  <c:v>#N/A</c:v>
                </c:pt>
                <c:pt idx="6">
                  <c:v>-6.4</c:v>
                </c:pt>
                <c:pt idx="7">
                  <c:v>#N/A</c:v>
                </c:pt>
                <c:pt idx="8">
                  <c:v>#N/A</c:v>
                </c:pt>
                <c:pt idx="9">
                  <c:v>22.4</c:v>
                </c:pt>
                <c:pt idx="10">
                  <c:v>#N/A</c:v>
                </c:pt>
                <c:pt idx="11">
                  <c:v>#N/A</c:v>
                </c:pt>
                <c:pt idx="12">
                  <c:v>18.8</c:v>
                </c:pt>
                <c:pt idx="13">
                  <c:v>#N/A</c:v>
                </c:pt>
                <c:pt idx="14">
                  <c:v>#N/A</c:v>
                </c:pt>
                <c:pt idx="15">
                  <c:v>21.5</c:v>
                </c:pt>
                <c:pt idx="16">
                  <c:v>#N/A</c:v>
                </c:pt>
                <c:pt idx="17">
                  <c:v>#N/A</c:v>
                </c:pt>
                <c:pt idx="18">
                  <c:v>24.7</c:v>
                </c:pt>
                <c:pt idx="19">
                  <c:v>#N/A</c:v>
                </c:pt>
                <c:pt idx="20">
                  <c:v>#N/A</c:v>
                </c:pt>
                <c:pt idx="21">
                  <c:v>-3.9</c:v>
                </c:pt>
                <c:pt idx="22">
                  <c:v>#N/A</c:v>
                </c:pt>
                <c:pt idx="23">
                  <c:v>#N/A</c:v>
                </c:pt>
                <c:pt idx="24">
                  <c:v>-2.2999999999999998</c:v>
                </c:pt>
                <c:pt idx="25">
                  <c:v>#N/A</c:v>
                </c:pt>
                <c:pt idx="26">
                  <c:v>#N/A</c:v>
                </c:pt>
                <c:pt idx="27">
                  <c:v>5.8</c:v>
                </c:pt>
                <c:pt idx="28">
                  <c:v>#N/A</c:v>
                </c:pt>
                <c:pt idx="29">
                  <c:v>#N/A</c:v>
                </c:pt>
                <c:pt idx="30">
                  <c:v>7.5</c:v>
                </c:pt>
                <c:pt idx="31">
                  <c:v>#N/A</c:v>
                </c:pt>
                <c:pt idx="32">
                  <c:v>#N/A</c:v>
                </c:pt>
                <c:pt idx="33">
                  <c:v>10</c:v>
                </c:pt>
                <c:pt idx="34">
                  <c:v>#N/A</c:v>
                </c:pt>
                <c:pt idx="35">
                  <c:v>#N/A</c:v>
                </c:pt>
                <c:pt idx="36">
                  <c:v>12.9</c:v>
                </c:pt>
                <c:pt idx="37">
                  <c:v>#N/A</c:v>
                </c:pt>
                <c:pt idx="38">
                  <c:v>#N/A</c:v>
                </c:pt>
                <c:pt idx="39">
                  <c:v>6.7</c:v>
                </c:pt>
              </c:numCache>
            </c:numRef>
          </c:val>
          <c:smooth val="0"/>
          <c:extLst>
            <c:ext xmlns:c16="http://schemas.microsoft.com/office/drawing/2014/chart" uri="{C3380CC4-5D6E-409C-BE32-E72D297353CC}">
              <c16:uniqueId val="{00000001-F37C-40ED-B8F0-7597A1D039F3}"/>
            </c:ext>
          </c:extLst>
        </c:ser>
        <c:ser>
          <c:idx val="0"/>
          <c:order val="2"/>
          <c:tx>
            <c:strRef>
              <c:f>'2.3.6'!$B$1</c:f>
              <c:strCache>
                <c:ptCount val="1"/>
                <c:pt idx="0">
                  <c:v>Номінальна зарплата</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2-F37C-40ED-B8F0-7597A1D039F3}"/>
              </c:ext>
            </c:extLst>
          </c:dPt>
          <c:cat>
            <c:strRef>
              <c:f>'2.3.6'!$P$4:$P$43</c:f>
              <c:strCache>
                <c:ptCount val="40"/>
                <c:pt idx="3">
                  <c:v>04.17</c:v>
                </c:pt>
                <c:pt idx="9">
                  <c:v>10.17</c:v>
                </c:pt>
                <c:pt idx="15">
                  <c:v>04.18</c:v>
                </c:pt>
                <c:pt idx="21">
                  <c:v>10.18</c:v>
                </c:pt>
                <c:pt idx="27">
                  <c:v>04.19</c:v>
                </c:pt>
                <c:pt idx="33">
                  <c:v>10.19</c:v>
                </c:pt>
                <c:pt idx="39">
                  <c:v>04.20</c:v>
                </c:pt>
              </c:strCache>
            </c:strRef>
          </c:cat>
          <c:val>
            <c:numRef>
              <c:f>'2.3.6'!$B$4:$B$42</c:f>
              <c:numCache>
                <c:formatCode>0.0</c:formatCode>
                <c:ptCount val="39"/>
                <c:pt idx="0">
                  <c:v>37.700000000000003</c:v>
                </c:pt>
                <c:pt idx="1">
                  <c:v>35.4</c:v>
                </c:pt>
                <c:pt idx="2">
                  <c:v>37.200000000000003</c:v>
                </c:pt>
                <c:pt idx="3">
                  <c:v>36</c:v>
                </c:pt>
                <c:pt idx="4">
                  <c:v>37.200000000000003</c:v>
                </c:pt>
                <c:pt idx="5">
                  <c:v>37.9</c:v>
                </c:pt>
                <c:pt idx="6">
                  <c:v>36.6</c:v>
                </c:pt>
                <c:pt idx="7">
                  <c:v>36.799999999999997</c:v>
                </c:pt>
                <c:pt idx="8">
                  <c:v>37.200000000000003</c:v>
                </c:pt>
                <c:pt idx="9">
                  <c:v>37.9</c:v>
                </c:pt>
                <c:pt idx="10">
                  <c:v>38.299999999999997</c:v>
                </c:pt>
                <c:pt idx="11">
                  <c:v>35.5</c:v>
                </c:pt>
                <c:pt idx="12">
                  <c:v>28.4</c:v>
                </c:pt>
                <c:pt idx="13">
                  <c:v>26.1</c:v>
                </c:pt>
                <c:pt idx="14">
                  <c:v>24.1</c:v>
                </c:pt>
                <c:pt idx="15">
                  <c:v>27.3</c:v>
                </c:pt>
                <c:pt idx="16">
                  <c:v>27.6</c:v>
                </c:pt>
                <c:pt idx="17">
                  <c:v>24.2</c:v>
                </c:pt>
                <c:pt idx="18">
                  <c:v>24.9</c:v>
                </c:pt>
                <c:pt idx="19">
                  <c:v>26.2</c:v>
                </c:pt>
                <c:pt idx="20">
                  <c:v>23</c:v>
                </c:pt>
                <c:pt idx="21">
                  <c:v>24.9</c:v>
                </c:pt>
                <c:pt idx="22">
                  <c:v>22.5</c:v>
                </c:pt>
                <c:pt idx="23">
                  <c:v>20.5</c:v>
                </c:pt>
                <c:pt idx="24">
                  <c:v>19.600000000000001</c:v>
                </c:pt>
                <c:pt idx="25">
                  <c:v>20.399999999999999</c:v>
                </c:pt>
                <c:pt idx="26">
                  <c:v>22.1</c:v>
                </c:pt>
                <c:pt idx="27">
                  <c:v>21.1</c:v>
                </c:pt>
                <c:pt idx="28">
                  <c:v>17.399999999999999</c:v>
                </c:pt>
                <c:pt idx="29">
                  <c:v>18</c:v>
                </c:pt>
                <c:pt idx="30">
                  <c:v>19.600000000000001</c:v>
                </c:pt>
                <c:pt idx="31">
                  <c:v>17.399999999999999</c:v>
                </c:pt>
                <c:pt idx="32">
                  <c:v>18.2</c:v>
                </c:pt>
                <c:pt idx="33">
                  <c:v>16.399999999999999</c:v>
                </c:pt>
                <c:pt idx="34">
                  <c:v>16.600000000000001</c:v>
                </c:pt>
                <c:pt idx="35">
                  <c:v>16</c:v>
                </c:pt>
                <c:pt idx="36">
                  <c:v>16.3</c:v>
                </c:pt>
                <c:pt idx="37">
                  <c:v>15</c:v>
                </c:pt>
                <c:pt idx="38">
                  <c:v>11.8</c:v>
                </c:pt>
              </c:numCache>
            </c:numRef>
          </c:val>
          <c:smooth val="0"/>
          <c:extLst>
            <c:ext xmlns:c16="http://schemas.microsoft.com/office/drawing/2014/chart" uri="{C3380CC4-5D6E-409C-BE32-E72D297353CC}">
              <c16:uniqueId val="{00000003-F37C-40ED-B8F0-7597A1D039F3}"/>
            </c:ext>
          </c:extLst>
        </c:ser>
        <c:ser>
          <c:idx val="1"/>
          <c:order val="3"/>
          <c:tx>
            <c:strRef>
              <c:f>'2.3.6'!$C$1</c:f>
              <c:strCache>
                <c:ptCount val="1"/>
                <c:pt idx="0">
                  <c:v>Реальна зарплата</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4-F37C-40ED-B8F0-7597A1D039F3}"/>
              </c:ext>
            </c:extLst>
          </c:dPt>
          <c:cat>
            <c:strRef>
              <c:f>'2.3.6'!$P$4:$P$43</c:f>
              <c:strCache>
                <c:ptCount val="40"/>
                <c:pt idx="3">
                  <c:v>04.17</c:v>
                </c:pt>
                <c:pt idx="9">
                  <c:v>10.17</c:v>
                </c:pt>
                <c:pt idx="15">
                  <c:v>04.18</c:v>
                </c:pt>
                <c:pt idx="21">
                  <c:v>10.18</c:v>
                </c:pt>
                <c:pt idx="27">
                  <c:v>04.19</c:v>
                </c:pt>
                <c:pt idx="33">
                  <c:v>10.19</c:v>
                </c:pt>
                <c:pt idx="39">
                  <c:v>04.20</c:v>
                </c:pt>
              </c:strCache>
            </c:strRef>
          </c:cat>
          <c:val>
            <c:numRef>
              <c:f>'2.3.6'!$C$4:$C$42</c:f>
              <c:numCache>
                <c:formatCode>0.0</c:formatCode>
                <c:ptCount val="39"/>
                <c:pt idx="0">
                  <c:v>21.4</c:v>
                </c:pt>
                <c:pt idx="1">
                  <c:v>18</c:v>
                </c:pt>
                <c:pt idx="2">
                  <c:v>18.7</c:v>
                </c:pt>
                <c:pt idx="3">
                  <c:v>20.7</c:v>
                </c:pt>
                <c:pt idx="4">
                  <c:v>20.399999999999999</c:v>
                </c:pt>
                <c:pt idx="5">
                  <c:v>18.899999999999999</c:v>
                </c:pt>
                <c:pt idx="6">
                  <c:v>17.2</c:v>
                </c:pt>
                <c:pt idx="7">
                  <c:v>17.2</c:v>
                </c:pt>
                <c:pt idx="8">
                  <c:v>17.3</c:v>
                </c:pt>
                <c:pt idx="9">
                  <c:v>19.899999999999999</c:v>
                </c:pt>
                <c:pt idx="10">
                  <c:v>21.4</c:v>
                </c:pt>
                <c:pt idx="11">
                  <c:v>18.899999999999999</c:v>
                </c:pt>
                <c:pt idx="12">
                  <c:v>12.3</c:v>
                </c:pt>
                <c:pt idx="13">
                  <c:v>10.5</c:v>
                </c:pt>
                <c:pt idx="14">
                  <c:v>9.5</c:v>
                </c:pt>
                <c:pt idx="15">
                  <c:v>12.5</c:v>
                </c:pt>
                <c:pt idx="16">
                  <c:v>14.1</c:v>
                </c:pt>
                <c:pt idx="17">
                  <c:v>13</c:v>
                </c:pt>
                <c:pt idx="18">
                  <c:v>14.7</c:v>
                </c:pt>
                <c:pt idx="19">
                  <c:v>15.7</c:v>
                </c:pt>
                <c:pt idx="20">
                  <c:v>12.9</c:v>
                </c:pt>
                <c:pt idx="21">
                  <c:v>14.2</c:v>
                </c:pt>
                <c:pt idx="22">
                  <c:v>11.4</c:v>
                </c:pt>
                <c:pt idx="23">
                  <c:v>9.6999999999999993</c:v>
                </c:pt>
                <c:pt idx="24">
                  <c:v>9.5</c:v>
                </c:pt>
                <c:pt idx="25">
                  <c:v>10.7</c:v>
                </c:pt>
                <c:pt idx="26">
                  <c:v>12.5</c:v>
                </c:pt>
                <c:pt idx="27">
                  <c:v>11.2</c:v>
                </c:pt>
                <c:pt idx="28">
                  <c:v>7</c:v>
                </c:pt>
                <c:pt idx="29">
                  <c:v>8.1</c:v>
                </c:pt>
                <c:pt idx="30">
                  <c:v>9.5</c:v>
                </c:pt>
                <c:pt idx="31">
                  <c:v>7.7</c:v>
                </c:pt>
                <c:pt idx="32">
                  <c:v>9.8000000000000007</c:v>
                </c:pt>
                <c:pt idx="33">
                  <c:v>9.1999999999999993</c:v>
                </c:pt>
                <c:pt idx="34">
                  <c:v>10.8</c:v>
                </c:pt>
                <c:pt idx="35">
                  <c:v>11.3</c:v>
                </c:pt>
                <c:pt idx="36">
                  <c:v>12.5</c:v>
                </c:pt>
                <c:pt idx="37">
                  <c:v>12.2</c:v>
                </c:pt>
                <c:pt idx="38">
                  <c:v>9.3000000000000007</c:v>
                </c:pt>
              </c:numCache>
            </c:numRef>
          </c:val>
          <c:smooth val="0"/>
          <c:extLst>
            <c:ext xmlns:c16="http://schemas.microsoft.com/office/drawing/2014/chart" uri="{C3380CC4-5D6E-409C-BE32-E72D297353CC}">
              <c16:uniqueId val="{00000005-F37C-40ED-B8F0-7597A1D039F3}"/>
            </c:ext>
          </c:extLst>
        </c:ser>
        <c:dLbls>
          <c:showLegendKey val="0"/>
          <c:showVal val="0"/>
          <c:showCatName val="0"/>
          <c:showSerName val="0"/>
          <c:showPercent val="0"/>
          <c:showBubbleSize val="0"/>
        </c:dLbls>
        <c:smooth val="0"/>
        <c:axId val="638962712"/>
        <c:axId val="638963104"/>
      </c:lineChart>
      <c:catAx>
        <c:axId val="638962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63104"/>
        <c:crossesAt val="0"/>
        <c:auto val="0"/>
        <c:lblAlgn val="ctr"/>
        <c:lblOffset val="100"/>
        <c:tickLblSkip val="1"/>
        <c:tickMarkSkip val="12"/>
        <c:noMultiLvlLbl val="0"/>
      </c:catAx>
      <c:valAx>
        <c:axId val="638963104"/>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271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0833481761473899E-2"/>
          <c:y val="0.83119943059566603"/>
          <c:w val="0.92126918042406603"/>
          <c:h val="0.15279401297714401"/>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761815104305201E-2"/>
          <c:w val="0.96680497925311204"/>
          <c:h val="0.88313989844207297"/>
        </c:manualLayout>
      </c:layout>
      <c:barChart>
        <c:barDir val="col"/>
        <c:grouping val="clustered"/>
        <c:varyColors val="0"/>
        <c:ser>
          <c:idx val="0"/>
          <c:order val="0"/>
          <c:tx>
            <c:strRef>
              <c:f>'В.3.1'!$A$4</c:f>
              <c:strCache>
                <c:ptCount val="1"/>
                <c:pt idx="0">
                  <c:v>t+1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'В.3.1'!$B$4:$F$4</c:f>
              <c:numCache>
                <c:formatCode>0.00</c:formatCode>
                <c:ptCount val="5"/>
                <c:pt idx="0">
                  <c:v>8.89</c:v>
                </c:pt>
                <c:pt idx="1">
                  <c:v>12.22</c:v>
                </c:pt>
                <c:pt idx="2">
                  <c:v>76.67</c:v>
                </c:pt>
                <c:pt idx="3">
                  <c:v>1.1100000000000001</c:v>
                </c:pt>
                <c:pt idx="4">
                  <c:v>1.1100000000000001</c:v>
                </c:pt>
              </c:numCache>
            </c:numRef>
          </c:val>
          <c:extLst>
            <c:ext xmlns:c16="http://schemas.microsoft.com/office/drawing/2014/chart" uri="{C3380CC4-5D6E-409C-BE32-E72D297353CC}">
              <c16:uniqueId val="{00000000-8A6F-4145-9694-56901B8B9FAE}"/>
            </c:ext>
          </c:extLst>
        </c:ser>
        <c:ser>
          <c:idx val="1"/>
          <c:order val="1"/>
          <c:tx>
            <c:strRef>
              <c:f>'В.3.1'!$A$5</c:f>
              <c:strCache>
                <c:ptCount val="1"/>
                <c:pt idx="0">
                  <c:v>t+2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'В.3.1'!$B$5:$F$5</c:f>
              <c:numCache>
                <c:formatCode>0.00</c:formatCode>
                <c:ptCount val="5"/>
                <c:pt idx="0">
                  <c:v>5.88</c:v>
                </c:pt>
                <c:pt idx="1">
                  <c:v>10.78</c:v>
                </c:pt>
                <c:pt idx="2">
                  <c:v>77.45</c:v>
                </c:pt>
                <c:pt idx="3">
                  <c:v>3.92</c:v>
                </c:pt>
                <c:pt idx="4">
                  <c:v>1.96</c:v>
                </c:pt>
              </c:numCache>
            </c:numRef>
          </c:val>
          <c:extLst>
            <c:ext xmlns:c16="http://schemas.microsoft.com/office/drawing/2014/chart" uri="{C3380CC4-5D6E-409C-BE32-E72D297353CC}">
              <c16:uniqueId val="{00000001-8A6F-4145-9694-56901B8B9FAE}"/>
            </c:ext>
          </c:extLst>
        </c:ser>
        <c:ser>
          <c:idx val="2"/>
          <c:order val="2"/>
          <c:tx>
            <c:strRef>
              <c:f>'В.3.1'!$A$6</c:f>
              <c:strCache>
                <c:ptCount val="1"/>
                <c:pt idx="0">
                  <c:v>t+3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'В.3.1'!$B$6:$F$6</c:f>
              <c:numCache>
                <c:formatCode>0.00</c:formatCode>
                <c:ptCount val="5"/>
                <c:pt idx="0">
                  <c:v>1.01</c:v>
                </c:pt>
                <c:pt idx="1">
                  <c:v>9.09</c:v>
                </c:pt>
                <c:pt idx="2">
                  <c:v>83.84</c:v>
                </c:pt>
                <c:pt idx="3">
                  <c:v>3.03</c:v>
                </c:pt>
                <c:pt idx="4">
                  <c:v>3.03</c:v>
                </c:pt>
              </c:numCache>
            </c:numRef>
          </c:val>
          <c:extLst>
            <c:ext xmlns:c16="http://schemas.microsoft.com/office/drawing/2014/chart" uri="{C3380CC4-5D6E-409C-BE32-E72D297353CC}">
              <c16:uniqueId val="{00000002-8A6F-4145-9694-56901B8B9FAE}"/>
            </c:ext>
          </c:extLst>
        </c:ser>
        <c:ser>
          <c:idx val="3"/>
          <c:order val="3"/>
          <c:tx>
            <c:strRef>
              <c:f>'В.3.1'!$A$7</c:f>
              <c:strCache>
                <c:ptCount val="1"/>
                <c:pt idx="0">
                  <c:v>t+4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'В.3.1'!$B$7:$F$7</c:f>
              <c:numCache>
                <c:formatCode>0.00</c:formatCode>
                <c:ptCount val="5"/>
                <c:pt idx="0">
                  <c:v>5.05</c:v>
                </c:pt>
                <c:pt idx="1">
                  <c:v>14.14</c:v>
                </c:pt>
                <c:pt idx="2">
                  <c:v>77.78</c:v>
                </c:pt>
                <c:pt idx="3">
                  <c:v>2.02</c:v>
                </c:pt>
                <c:pt idx="4">
                  <c:v>1.01</c:v>
                </c:pt>
              </c:numCache>
            </c:numRef>
          </c:val>
          <c:extLst>
            <c:ext xmlns:c16="http://schemas.microsoft.com/office/drawing/2014/chart" uri="{C3380CC4-5D6E-409C-BE32-E72D297353CC}">
              <c16:uniqueId val="{00000003-8A6F-4145-9694-56901B8B9FAE}"/>
            </c:ext>
          </c:extLst>
        </c:ser>
        <c:ser>
          <c:idx val="4"/>
          <c:order val="4"/>
          <c:tx>
            <c:strRef>
              <c:f>'В.3.1'!$A$8</c:f>
              <c:strCache>
                <c:ptCount val="1"/>
                <c:pt idx="0">
                  <c:v>t+5</c:v>
                </c:pt>
              </c:strCache>
            </c:strRef>
          </c:tx>
          <c:spPr>
            <a:solidFill>
              <a:schemeClr val="accent3"/>
            </a:solidFill>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'В.3.1'!$B$8:$F$8</c:f>
              <c:numCache>
                <c:formatCode>0.00</c:formatCode>
                <c:ptCount val="5"/>
                <c:pt idx="0">
                  <c:v>2.04</c:v>
                </c:pt>
                <c:pt idx="1">
                  <c:v>13.27</c:v>
                </c:pt>
                <c:pt idx="2">
                  <c:v>81.63</c:v>
                </c:pt>
                <c:pt idx="3">
                  <c:v>2.04</c:v>
                </c:pt>
                <c:pt idx="4">
                  <c:v>1.02</c:v>
                </c:pt>
              </c:numCache>
            </c:numRef>
          </c:val>
          <c:extLst>
            <c:ext xmlns:c16="http://schemas.microsoft.com/office/drawing/2014/chart" uri="{C3380CC4-5D6E-409C-BE32-E72D297353CC}">
              <c16:uniqueId val="{00000000-3CAD-4BEA-A5AA-843AC08C471A}"/>
            </c:ext>
          </c:extLst>
        </c:ser>
        <c:ser>
          <c:idx val="5"/>
          <c:order val="5"/>
          <c:tx>
            <c:strRef>
              <c:f>'В.3.1'!$A$9</c:f>
              <c:strCache>
                <c:ptCount val="1"/>
                <c:pt idx="0">
                  <c:v>t+6</c:v>
                </c:pt>
              </c:strCache>
            </c:strRef>
          </c:tx>
          <c:spPr>
            <a:solidFill>
              <a:schemeClr val="accent4"/>
            </a:solidFill>
          </c:spPr>
          <c:invertIfNegative val="0"/>
          <c:cat>
            <c:strRef>
              <c:f>'В.3.1'!$B$1:$F$1</c:f>
              <c:strCache>
                <c:ptCount val="5"/>
                <c:pt idx="0">
                  <c:v>Знизиться &gt;10%</c:v>
                </c:pt>
                <c:pt idx="1">
                  <c:v>Знизиться 5-10%
</c:v>
                </c:pt>
                <c:pt idx="2">
                  <c:v>Не зміниться</c:v>
                </c:pt>
                <c:pt idx="3">
                  <c:v>Зросте 5-10%
</c:v>
                </c:pt>
                <c:pt idx="4">
                  <c:v>Зросте &gt;10%</c:v>
                </c:pt>
              </c:strCache>
            </c:strRef>
          </c:cat>
          <c:val>
            <c:numRef>
              <c:f>'В.3.1'!$B$9:$F$9</c:f>
              <c:numCache>
                <c:formatCode>0.00</c:formatCode>
                <c:ptCount val="5"/>
                <c:pt idx="0">
                  <c:v>5.15</c:v>
                </c:pt>
                <c:pt idx="1">
                  <c:v>8.25</c:v>
                </c:pt>
                <c:pt idx="2">
                  <c:v>84.54</c:v>
                </c:pt>
                <c:pt idx="3">
                  <c:v>1.03</c:v>
                </c:pt>
                <c:pt idx="4">
                  <c:v>1.03</c:v>
                </c:pt>
              </c:numCache>
            </c:numRef>
          </c:val>
          <c:extLst>
            <c:ext xmlns:c16="http://schemas.microsoft.com/office/drawing/2014/chart" uri="{C3380CC4-5D6E-409C-BE32-E72D297353CC}">
              <c16:uniqueId val="{00000000-40AD-4D4A-8BE8-D0A082E2FA99}"/>
            </c:ext>
          </c:extLst>
        </c:ser>
        <c:dLbls>
          <c:showLegendKey val="0"/>
          <c:showVal val="0"/>
          <c:showCatName val="0"/>
          <c:showSerName val="0"/>
          <c:showPercent val="0"/>
          <c:showBubbleSize val="0"/>
        </c:dLbls>
        <c:gapWidth val="50"/>
        <c:overlap val="-27"/>
        <c:axId val="638963888"/>
        <c:axId val="638964280"/>
      </c:barChart>
      <c:catAx>
        <c:axId val="638963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4280"/>
        <c:crosses val="autoZero"/>
        <c:auto val="1"/>
        <c:lblAlgn val="ctr"/>
        <c:lblOffset val="100"/>
        <c:noMultiLvlLbl val="0"/>
      </c:catAx>
      <c:valAx>
        <c:axId val="63896428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3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89329042311588702"/>
          <c:w val="0.96680514124406891"/>
          <c:h val="9.557592653812382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802344091464497E-2"/>
          <c:w val="0.99292362407799695"/>
          <c:h val="0.84483750546343195"/>
        </c:manualLayout>
      </c:layout>
      <c:barChart>
        <c:barDir val="bar"/>
        <c:grouping val="stacked"/>
        <c:varyColors val="0"/>
        <c:ser>
          <c:idx val="0"/>
          <c:order val="0"/>
          <c:tx>
            <c:strRef>
              <c:f>'В.3.2'!$D$1</c:f>
              <c:strCache>
                <c:ptCount val="1"/>
                <c:pt idx="0">
                  <c:v>t+1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С/г</c:v>
                </c:pt>
                <c:pt idx="1">
                  <c:v>Топ-менеджмент</c:v>
                </c:pt>
                <c:pt idx="2">
                  <c:v>Охорона</c:v>
                </c:pt>
                <c:pt idx="3">
                  <c:v>ІТ</c:v>
                </c:pt>
                <c:pt idx="4">
                  <c:v>Будівництво, архіт.</c:v>
                </c:pt>
                <c:pt idx="5">
                  <c:v>Робочі спеціальності</c:v>
                </c:pt>
                <c:pt idx="6">
                  <c:v>Фінанси</c:v>
                </c:pt>
                <c:pt idx="7">
                  <c:v>Логістика</c:v>
                </c:pt>
                <c:pt idx="8">
                  <c:v>Кер-во середньої ланки</c:v>
                </c:pt>
                <c:pt idx="9">
                  <c:v>Медицина, фарм.</c:v>
                </c:pt>
                <c:pt idx="10">
                  <c:v>Транспорт, автобізнес</c:v>
                </c:pt>
                <c:pt idx="11">
                  <c:v>Страхування</c:v>
                </c:pt>
                <c:pt idx="12">
                  <c:v>Культура</c:v>
                </c:pt>
                <c:pt idx="13">
                  <c:v>Телекомунікації</c:v>
                </c:pt>
                <c:pt idx="14">
                  <c:v>HR</c:v>
                </c:pt>
                <c:pt idx="15">
                  <c:v>Продаж, закупівля</c:v>
                </c:pt>
                <c:pt idx="16">
                  <c:v>Усього</c:v>
                </c:pt>
                <c:pt idx="17">
                  <c:v>Бухгалтерія</c:v>
                </c:pt>
                <c:pt idx="18">
                  <c:v>Маркетинг, PR</c:v>
                </c:pt>
                <c:pt idx="19">
                  <c:v>Дизайн, творчість</c:v>
                </c:pt>
                <c:pt idx="20">
                  <c:v>Освіта, наука</c:v>
                </c:pt>
                <c:pt idx="21">
                  <c:v>Секретаріат</c:v>
                </c:pt>
                <c:pt idx="22">
                  <c:v>Нерухомість</c:v>
                </c:pt>
                <c:pt idx="23">
                  <c:v>ЗМІ, видавництво</c:v>
                </c:pt>
                <c:pt idx="24">
                  <c:v>Роздрібна торгівля</c:v>
                </c:pt>
                <c:pt idx="25">
                  <c:v>Юриспруденція</c:v>
                </c:pt>
                <c:pt idx="26">
                  <c:v>Сфера обслуговування</c:v>
                </c:pt>
                <c:pt idx="27">
                  <c:v>Краса, фітнес, спорт</c:v>
                </c:pt>
                <c:pt idx="28">
                  <c:v>Готелі, ресторани</c:v>
                </c:pt>
              </c:strCache>
            </c:strRef>
          </c:cat>
          <c:val>
            <c:numRef>
              <c:f>'В.3.2'!$D$4:$D$32</c:f>
              <c:numCache>
                <c:formatCode>0.0</c:formatCode>
                <c:ptCount val="29"/>
                <c:pt idx="0">
                  <c:v>-10.6</c:v>
                </c:pt>
                <c:pt idx="1">
                  <c:v>-17.600000000000001</c:v>
                </c:pt>
                <c:pt idx="2">
                  <c:v>-17.600000000000001</c:v>
                </c:pt>
                <c:pt idx="3">
                  <c:v>-16</c:v>
                </c:pt>
                <c:pt idx="4">
                  <c:v>-19.899999999999999</c:v>
                </c:pt>
                <c:pt idx="5">
                  <c:v>-17.7</c:v>
                </c:pt>
                <c:pt idx="6">
                  <c:v>-12.2</c:v>
                </c:pt>
                <c:pt idx="7">
                  <c:v>-14.9</c:v>
                </c:pt>
                <c:pt idx="8">
                  <c:v>-22.1</c:v>
                </c:pt>
                <c:pt idx="9">
                  <c:v>-21.9</c:v>
                </c:pt>
                <c:pt idx="10">
                  <c:v>-17.5</c:v>
                </c:pt>
                <c:pt idx="11">
                  <c:v>-16.5</c:v>
                </c:pt>
                <c:pt idx="12">
                  <c:v>-25.9</c:v>
                </c:pt>
                <c:pt idx="13">
                  <c:v>-17.399999999999999</c:v>
                </c:pt>
                <c:pt idx="14">
                  <c:v>-20.2</c:v>
                </c:pt>
                <c:pt idx="15">
                  <c:v>-22.4</c:v>
                </c:pt>
                <c:pt idx="16">
                  <c:v>-21.6</c:v>
                </c:pt>
                <c:pt idx="17">
                  <c:v>-16.899999999999999</c:v>
                </c:pt>
                <c:pt idx="18">
                  <c:v>-19.600000000000001</c:v>
                </c:pt>
                <c:pt idx="19">
                  <c:v>-28.3</c:v>
                </c:pt>
                <c:pt idx="20">
                  <c:v>-24.4</c:v>
                </c:pt>
                <c:pt idx="21">
                  <c:v>-28.7</c:v>
                </c:pt>
                <c:pt idx="22">
                  <c:v>-28.2</c:v>
                </c:pt>
                <c:pt idx="23">
                  <c:v>-23.3</c:v>
                </c:pt>
                <c:pt idx="24">
                  <c:v>-19.399999999999999</c:v>
                </c:pt>
                <c:pt idx="25">
                  <c:v>-29.6</c:v>
                </c:pt>
                <c:pt idx="26">
                  <c:v>-32</c:v>
                </c:pt>
                <c:pt idx="27">
                  <c:v>-45.8</c:v>
                </c:pt>
                <c:pt idx="28">
                  <c:v>-36.4</c:v>
                </c:pt>
              </c:numCache>
            </c:numRef>
          </c:val>
          <c:extLst>
            <c:ext xmlns:c16="http://schemas.microsoft.com/office/drawing/2014/chart" uri="{C3380CC4-5D6E-409C-BE32-E72D297353CC}">
              <c16:uniqueId val="{00000000-D180-44DC-AE9E-B1F5603754D5}"/>
            </c:ext>
          </c:extLst>
        </c:ser>
        <c:ser>
          <c:idx val="1"/>
          <c:order val="1"/>
          <c:tx>
            <c:strRef>
              <c:f>'В.3.2'!$E$1</c:f>
              <c:strCache>
                <c:ptCount val="1"/>
                <c:pt idx="0">
                  <c:v>t+2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С/г</c:v>
                </c:pt>
                <c:pt idx="1">
                  <c:v>Топ-менеджмент</c:v>
                </c:pt>
                <c:pt idx="2">
                  <c:v>Охорона</c:v>
                </c:pt>
                <c:pt idx="3">
                  <c:v>ІТ</c:v>
                </c:pt>
                <c:pt idx="4">
                  <c:v>Будівництво, архіт.</c:v>
                </c:pt>
                <c:pt idx="5">
                  <c:v>Робочі спеціальності</c:v>
                </c:pt>
                <c:pt idx="6">
                  <c:v>Фінанси</c:v>
                </c:pt>
                <c:pt idx="7">
                  <c:v>Логістика</c:v>
                </c:pt>
                <c:pt idx="8">
                  <c:v>Кер-во середньої ланки</c:v>
                </c:pt>
                <c:pt idx="9">
                  <c:v>Медицина, фарм.</c:v>
                </c:pt>
                <c:pt idx="10">
                  <c:v>Транспорт, автобізнес</c:v>
                </c:pt>
                <c:pt idx="11">
                  <c:v>Страхування</c:v>
                </c:pt>
                <c:pt idx="12">
                  <c:v>Культура</c:v>
                </c:pt>
                <c:pt idx="13">
                  <c:v>Телекомунікації</c:v>
                </c:pt>
                <c:pt idx="14">
                  <c:v>HR</c:v>
                </c:pt>
                <c:pt idx="15">
                  <c:v>Продаж, закупівля</c:v>
                </c:pt>
                <c:pt idx="16">
                  <c:v>Усього</c:v>
                </c:pt>
                <c:pt idx="17">
                  <c:v>Бухгалтерія</c:v>
                </c:pt>
                <c:pt idx="18">
                  <c:v>Маркетинг, PR</c:v>
                </c:pt>
                <c:pt idx="19">
                  <c:v>Дизайн, творчість</c:v>
                </c:pt>
                <c:pt idx="20">
                  <c:v>Освіта, наука</c:v>
                </c:pt>
                <c:pt idx="21">
                  <c:v>Секретаріат</c:v>
                </c:pt>
                <c:pt idx="22">
                  <c:v>Нерухомість</c:v>
                </c:pt>
                <c:pt idx="23">
                  <c:v>ЗМІ, видавництво</c:v>
                </c:pt>
                <c:pt idx="24">
                  <c:v>Роздрібна торгівля</c:v>
                </c:pt>
                <c:pt idx="25">
                  <c:v>Юриспруденція</c:v>
                </c:pt>
                <c:pt idx="26">
                  <c:v>Сфера обслуговування</c:v>
                </c:pt>
                <c:pt idx="27">
                  <c:v>Краса, фітнес, спорт</c:v>
                </c:pt>
                <c:pt idx="28">
                  <c:v>Готелі, ресторани</c:v>
                </c:pt>
              </c:strCache>
            </c:strRef>
          </c:cat>
          <c:val>
            <c:numRef>
              <c:f>'В.3.2'!$E$4:$E$32</c:f>
              <c:numCache>
                <c:formatCode>0.0</c:formatCode>
                <c:ptCount val="29"/>
                <c:pt idx="0">
                  <c:v>-16.5</c:v>
                </c:pt>
                <c:pt idx="1">
                  <c:v>-13.3</c:v>
                </c:pt>
                <c:pt idx="2">
                  <c:v>-5.3</c:v>
                </c:pt>
                <c:pt idx="3">
                  <c:v>-9.9</c:v>
                </c:pt>
                <c:pt idx="4">
                  <c:v>-9.5</c:v>
                </c:pt>
                <c:pt idx="5">
                  <c:v>-9.3000000000000007</c:v>
                </c:pt>
                <c:pt idx="6">
                  <c:v>-13.9</c:v>
                </c:pt>
                <c:pt idx="7">
                  <c:v>-11.8</c:v>
                </c:pt>
                <c:pt idx="8">
                  <c:v>-13.2</c:v>
                </c:pt>
                <c:pt idx="9">
                  <c:v>-10.9</c:v>
                </c:pt>
                <c:pt idx="10">
                  <c:v>-12.6</c:v>
                </c:pt>
                <c:pt idx="11">
                  <c:v>-15.7</c:v>
                </c:pt>
                <c:pt idx="12">
                  <c:v>-4.2</c:v>
                </c:pt>
                <c:pt idx="13">
                  <c:v>-13.7</c:v>
                </c:pt>
                <c:pt idx="14">
                  <c:v>-15.6</c:v>
                </c:pt>
                <c:pt idx="15">
                  <c:v>-14.6</c:v>
                </c:pt>
                <c:pt idx="16">
                  <c:v>-13.2</c:v>
                </c:pt>
                <c:pt idx="17">
                  <c:v>-15.7</c:v>
                </c:pt>
                <c:pt idx="18">
                  <c:v>-14</c:v>
                </c:pt>
                <c:pt idx="19">
                  <c:v>-8.8000000000000007</c:v>
                </c:pt>
                <c:pt idx="20">
                  <c:v>-12.9</c:v>
                </c:pt>
                <c:pt idx="21">
                  <c:v>-11.7</c:v>
                </c:pt>
                <c:pt idx="22">
                  <c:v>-22.8</c:v>
                </c:pt>
                <c:pt idx="23">
                  <c:v>-13.8</c:v>
                </c:pt>
                <c:pt idx="24">
                  <c:v>-14.8</c:v>
                </c:pt>
                <c:pt idx="25">
                  <c:v>-17.5</c:v>
                </c:pt>
                <c:pt idx="26">
                  <c:v>-16.2</c:v>
                </c:pt>
                <c:pt idx="27">
                  <c:v>-9.6999999999999993</c:v>
                </c:pt>
                <c:pt idx="28">
                  <c:v>-19.3</c:v>
                </c:pt>
              </c:numCache>
            </c:numRef>
          </c:val>
          <c:extLst>
            <c:ext xmlns:c16="http://schemas.microsoft.com/office/drawing/2014/chart" uri="{C3380CC4-5D6E-409C-BE32-E72D297353CC}">
              <c16:uniqueId val="{00000001-D180-44DC-AE9E-B1F5603754D5}"/>
            </c:ext>
          </c:extLst>
        </c:ser>
        <c:ser>
          <c:idx val="2"/>
          <c:order val="2"/>
          <c:tx>
            <c:strRef>
              <c:f>'В.3.2'!$F$1</c:f>
              <c:strCache>
                <c:ptCount val="1"/>
                <c:pt idx="0">
                  <c:v>t+3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С/г</c:v>
                </c:pt>
                <c:pt idx="1">
                  <c:v>Топ-менеджмент</c:v>
                </c:pt>
                <c:pt idx="2">
                  <c:v>Охорона</c:v>
                </c:pt>
                <c:pt idx="3">
                  <c:v>ІТ</c:v>
                </c:pt>
                <c:pt idx="4">
                  <c:v>Будівництво, архіт.</c:v>
                </c:pt>
                <c:pt idx="5">
                  <c:v>Робочі спеціальності</c:v>
                </c:pt>
                <c:pt idx="6">
                  <c:v>Фінанси</c:v>
                </c:pt>
                <c:pt idx="7">
                  <c:v>Логістика</c:v>
                </c:pt>
                <c:pt idx="8">
                  <c:v>Кер-во середньої ланки</c:v>
                </c:pt>
                <c:pt idx="9">
                  <c:v>Медицина, фарм.</c:v>
                </c:pt>
                <c:pt idx="10">
                  <c:v>Транспорт, автобізнес</c:v>
                </c:pt>
                <c:pt idx="11">
                  <c:v>Страхування</c:v>
                </c:pt>
                <c:pt idx="12">
                  <c:v>Культура</c:v>
                </c:pt>
                <c:pt idx="13">
                  <c:v>Телекомунікації</c:v>
                </c:pt>
                <c:pt idx="14">
                  <c:v>HR</c:v>
                </c:pt>
                <c:pt idx="15">
                  <c:v>Продаж, закупівля</c:v>
                </c:pt>
                <c:pt idx="16">
                  <c:v>Усього</c:v>
                </c:pt>
                <c:pt idx="17">
                  <c:v>Бухгалтерія</c:v>
                </c:pt>
                <c:pt idx="18">
                  <c:v>Маркетинг, PR</c:v>
                </c:pt>
                <c:pt idx="19">
                  <c:v>Дизайн, творчість</c:v>
                </c:pt>
                <c:pt idx="20">
                  <c:v>Освіта, наука</c:v>
                </c:pt>
                <c:pt idx="21">
                  <c:v>Секретаріат</c:v>
                </c:pt>
                <c:pt idx="22">
                  <c:v>Нерухомість</c:v>
                </c:pt>
                <c:pt idx="23">
                  <c:v>ЗМІ, видавництво</c:v>
                </c:pt>
                <c:pt idx="24">
                  <c:v>Роздрібна торгівля</c:v>
                </c:pt>
                <c:pt idx="25">
                  <c:v>Юриспруденція</c:v>
                </c:pt>
                <c:pt idx="26">
                  <c:v>Сфера обслуговування</c:v>
                </c:pt>
                <c:pt idx="27">
                  <c:v>Краса, фітнес, спорт</c:v>
                </c:pt>
                <c:pt idx="28">
                  <c:v>Готелі, ресторани</c:v>
                </c:pt>
              </c:strCache>
            </c:strRef>
          </c:cat>
          <c:val>
            <c:numRef>
              <c:f>'В.3.2'!$F$4:$F$32</c:f>
              <c:numCache>
                <c:formatCode>0.0</c:formatCode>
                <c:ptCount val="29"/>
                <c:pt idx="0">
                  <c:v>-2.7</c:v>
                </c:pt>
                <c:pt idx="1">
                  <c:v>-2.7</c:v>
                </c:pt>
                <c:pt idx="2">
                  <c:v>-6.4</c:v>
                </c:pt>
                <c:pt idx="3">
                  <c:v>-9.6</c:v>
                </c:pt>
                <c:pt idx="4">
                  <c:v>-9.4</c:v>
                </c:pt>
                <c:pt idx="5">
                  <c:v>-10.3</c:v>
                </c:pt>
                <c:pt idx="6">
                  <c:v>-12.8</c:v>
                </c:pt>
                <c:pt idx="7">
                  <c:v>-9.5</c:v>
                </c:pt>
                <c:pt idx="8">
                  <c:v>-7.4</c:v>
                </c:pt>
                <c:pt idx="9">
                  <c:v>-6.8</c:v>
                </c:pt>
                <c:pt idx="10">
                  <c:v>-9.6999999999999993</c:v>
                </c:pt>
                <c:pt idx="11">
                  <c:v>-5</c:v>
                </c:pt>
                <c:pt idx="12">
                  <c:v>-6.8</c:v>
                </c:pt>
                <c:pt idx="13">
                  <c:v>-10.199999999999999</c:v>
                </c:pt>
                <c:pt idx="14">
                  <c:v>-8.8000000000000007</c:v>
                </c:pt>
                <c:pt idx="15">
                  <c:v>-9</c:v>
                </c:pt>
                <c:pt idx="16">
                  <c:v>-9.5</c:v>
                </c:pt>
                <c:pt idx="17">
                  <c:v>-10.9</c:v>
                </c:pt>
                <c:pt idx="18">
                  <c:v>-10.7</c:v>
                </c:pt>
                <c:pt idx="19">
                  <c:v>-10</c:v>
                </c:pt>
                <c:pt idx="20">
                  <c:v>-9.8000000000000007</c:v>
                </c:pt>
                <c:pt idx="21">
                  <c:v>-7.2</c:v>
                </c:pt>
                <c:pt idx="22">
                  <c:v>-4.0999999999999996</c:v>
                </c:pt>
                <c:pt idx="23">
                  <c:v>-12</c:v>
                </c:pt>
                <c:pt idx="24">
                  <c:v>-14.2</c:v>
                </c:pt>
                <c:pt idx="25">
                  <c:v>-4.3</c:v>
                </c:pt>
                <c:pt idx="26">
                  <c:v>-11.3</c:v>
                </c:pt>
                <c:pt idx="27">
                  <c:v>-5.9</c:v>
                </c:pt>
                <c:pt idx="28">
                  <c:v>-12.9</c:v>
                </c:pt>
              </c:numCache>
            </c:numRef>
          </c:val>
          <c:extLst>
            <c:ext xmlns:c16="http://schemas.microsoft.com/office/drawing/2014/chart" uri="{C3380CC4-5D6E-409C-BE32-E72D297353CC}">
              <c16:uniqueId val="{00000002-D180-44DC-AE9E-B1F5603754D5}"/>
            </c:ext>
          </c:extLst>
        </c:ser>
        <c:ser>
          <c:idx val="3"/>
          <c:order val="3"/>
          <c:tx>
            <c:strRef>
              <c:f>'В.3.2'!$G$1</c:f>
              <c:strCache>
                <c:ptCount val="1"/>
                <c:pt idx="0">
                  <c:v>t+4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С/г</c:v>
                </c:pt>
                <c:pt idx="1">
                  <c:v>Топ-менеджмент</c:v>
                </c:pt>
                <c:pt idx="2">
                  <c:v>Охорона</c:v>
                </c:pt>
                <c:pt idx="3">
                  <c:v>ІТ</c:v>
                </c:pt>
                <c:pt idx="4">
                  <c:v>Будівництво, архіт.</c:v>
                </c:pt>
                <c:pt idx="5">
                  <c:v>Робочі спеціальності</c:v>
                </c:pt>
                <c:pt idx="6">
                  <c:v>Фінанси</c:v>
                </c:pt>
                <c:pt idx="7">
                  <c:v>Логістика</c:v>
                </c:pt>
                <c:pt idx="8">
                  <c:v>Кер-во середньої ланки</c:v>
                </c:pt>
                <c:pt idx="9">
                  <c:v>Медицина, фарм.</c:v>
                </c:pt>
                <c:pt idx="10">
                  <c:v>Транспорт, автобізнес</c:v>
                </c:pt>
                <c:pt idx="11">
                  <c:v>Страхування</c:v>
                </c:pt>
                <c:pt idx="12">
                  <c:v>Культура</c:v>
                </c:pt>
                <c:pt idx="13">
                  <c:v>Телекомунікації</c:v>
                </c:pt>
                <c:pt idx="14">
                  <c:v>HR</c:v>
                </c:pt>
                <c:pt idx="15">
                  <c:v>Продаж, закупівля</c:v>
                </c:pt>
                <c:pt idx="16">
                  <c:v>Усього</c:v>
                </c:pt>
                <c:pt idx="17">
                  <c:v>Бухгалтерія</c:v>
                </c:pt>
                <c:pt idx="18">
                  <c:v>Маркетинг, PR</c:v>
                </c:pt>
                <c:pt idx="19">
                  <c:v>Дизайн, творчість</c:v>
                </c:pt>
                <c:pt idx="20">
                  <c:v>Освіта, наука</c:v>
                </c:pt>
                <c:pt idx="21">
                  <c:v>Секретаріат</c:v>
                </c:pt>
                <c:pt idx="22">
                  <c:v>Нерухомість</c:v>
                </c:pt>
                <c:pt idx="23">
                  <c:v>ЗМІ, видавництво</c:v>
                </c:pt>
                <c:pt idx="24">
                  <c:v>Роздрібна торгівля</c:v>
                </c:pt>
                <c:pt idx="25">
                  <c:v>Юриспруденція</c:v>
                </c:pt>
                <c:pt idx="26">
                  <c:v>Сфера обслуговування</c:v>
                </c:pt>
                <c:pt idx="27">
                  <c:v>Краса, фітнес, спорт</c:v>
                </c:pt>
                <c:pt idx="28">
                  <c:v>Готелі, ресторани</c:v>
                </c:pt>
              </c:strCache>
            </c:strRef>
          </c:cat>
          <c:val>
            <c:numRef>
              <c:f>'В.3.2'!$G$4:$G$32</c:f>
              <c:numCache>
                <c:formatCode>0.0</c:formatCode>
                <c:ptCount val="29"/>
                <c:pt idx="0">
                  <c:v>-6.9</c:v>
                </c:pt>
                <c:pt idx="1">
                  <c:v>-2.8</c:v>
                </c:pt>
                <c:pt idx="2">
                  <c:v>-11.5</c:v>
                </c:pt>
                <c:pt idx="3">
                  <c:v>-6.4</c:v>
                </c:pt>
                <c:pt idx="4">
                  <c:v>-4.2</c:v>
                </c:pt>
                <c:pt idx="5">
                  <c:v>-6.2</c:v>
                </c:pt>
                <c:pt idx="6">
                  <c:v>-5.2</c:v>
                </c:pt>
                <c:pt idx="7">
                  <c:v>-8.1999999999999993</c:v>
                </c:pt>
                <c:pt idx="8">
                  <c:v>-3.8</c:v>
                </c:pt>
                <c:pt idx="9">
                  <c:v>-10.9</c:v>
                </c:pt>
                <c:pt idx="10">
                  <c:v>-5.9</c:v>
                </c:pt>
                <c:pt idx="11">
                  <c:v>-14.9</c:v>
                </c:pt>
                <c:pt idx="12">
                  <c:v>-16</c:v>
                </c:pt>
                <c:pt idx="13">
                  <c:v>-8.1999999999999993</c:v>
                </c:pt>
                <c:pt idx="14">
                  <c:v>-8.1999999999999993</c:v>
                </c:pt>
                <c:pt idx="15">
                  <c:v>-6.9</c:v>
                </c:pt>
                <c:pt idx="16">
                  <c:v>-7.5</c:v>
                </c:pt>
                <c:pt idx="17">
                  <c:v>-6.3</c:v>
                </c:pt>
                <c:pt idx="18">
                  <c:v>-8.1</c:v>
                </c:pt>
                <c:pt idx="19">
                  <c:v>-6.4</c:v>
                </c:pt>
                <c:pt idx="20">
                  <c:v>-6.2</c:v>
                </c:pt>
                <c:pt idx="21">
                  <c:v>-5.2</c:v>
                </c:pt>
                <c:pt idx="22">
                  <c:v>-5.4</c:v>
                </c:pt>
                <c:pt idx="23">
                  <c:v>-9.6999999999999993</c:v>
                </c:pt>
                <c:pt idx="24">
                  <c:v>-10</c:v>
                </c:pt>
                <c:pt idx="25">
                  <c:v>-8.8000000000000007</c:v>
                </c:pt>
                <c:pt idx="26">
                  <c:v>-11.4</c:v>
                </c:pt>
                <c:pt idx="27">
                  <c:v>-11.5</c:v>
                </c:pt>
                <c:pt idx="28">
                  <c:v>-13.2</c:v>
                </c:pt>
              </c:numCache>
            </c:numRef>
          </c:val>
          <c:extLst>
            <c:ext xmlns:c16="http://schemas.microsoft.com/office/drawing/2014/chart" uri="{C3380CC4-5D6E-409C-BE32-E72D297353CC}">
              <c16:uniqueId val="{00000003-D180-44DC-AE9E-B1F5603754D5}"/>
            </c:ext>
          </c:extLst>
        </c:ser>
        <c:ser>
          <c:idx val="4"/>
          <c:order val="4"/>
          <c:tx>
            <c:strRef>
              <c:f>'В.3.2'!$H$1</c:f>
              <c:strCache>
                <c:ptCount val="1"/>
                <c:pt idx="0">
                  <c:v>t+5</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С/г</c:v>
                </c:pt>
                <c:pt idx="1">
                  <c:v>Топ-менеджмент</c:v>
                </c:pt>
                <c:pt idx="2">
                  <c:v>Охорона</c:v>
                </c:pt>
                <c:pt idx="3">
                  <c:v>ІТ</c:v>
                </c:pt>
                <c:pt idx="4">
                  <c:v>Будівництво, архіт.</c:v>
                </c:pt>
                <c:pt idx="5">
                  <c:v>Робочі спеціальності</c:v>
                </c:pt>
                <c:pt idx="6">
                  <c:v>Фінанси</c:v>
                </c:pt>
                <c:pt idx="7">
                  <c:v>Логістика</c:v>
                </c:pt>
                <c:pt idx="8">
                  <c:v>Кер-во середньої ланки</c:v>
                </c:pt>
                <c:pt idx="9">
                  <c:v>Медицина, фарм.</c:v>
                </c:pt>
                <c:pt idx="10">
                  <c:v>Транспорт, автобізнес</c:v>
                </c:pt>
                <c:pt idx="11">
                  <c:v>Страхування</c:v>
                </c:pt>
                <c:pt idx="12">
                  <c:v>Культура</c:v>
                </c:pt>
                <c:pt idx="13">
                  <c:v>Телекомунікації</c:v>
                </c:pt>
                <c:pt idx="14">
                  <c:v>HR</c:v>
                </c:pt>
                <c:pt idx="15">
                  <c:v>Продаж, закупівля</c:v>
                </c:pt>
                <c:pt idx="16">
                  <c:v>Усього</c:v>
                </c:pt>
                <c:pt idx="17">
                  <c:v>Бухгалтерія</c:v>
                </c:pt>
                <c:pt idx="18">
                  <c:v>Маркетинг, PR</c:v>
                </c:pt>
                <c:pt idx="19">
                  <c:v>Дизайн, творчість</c:v>
                </c:pt>
                <c:pt idx="20">
                  <c:v>Освіта, наука</c:v>
                </c:pt>
                <c:pt idx="21">
                  <c:v>Секретаріат</c:v>
                </c:pt>
                <c:pt idx="22">
                  <c:v>Нерухомість</c:v>
                </c:pt>
                <c:pt idx="23">
                  <c:v>ЗМІ, видавництво</c:v>
                </c:pt>
                <c:pt idx="24">
                  <c:v>Роздрібна торгівля</c:v>
                </c:pt>
                <c:pt idx="25">
                  <c:v>Юриспруденція</c:v>
                </c:pt>
                <c:pt idx="26">
                  <c:v>Сфера обслуговування</c:v>
                </c:pt>
                <c:pt idx="27">
                  <c:v>Краса, фітнес, спорт</c:v>
                </c:pt>
                <c:pt idx="28">
                  <c:v>Готелі, ресторани</c:v>
                </c:pt>
              </c:strCache>
            </c:strRef>
          </c:cat>
          <c:val>
            <c:numRef>
              <c:f>'В.3.2'!$H$4:$H$32</c:f>
              <c:numCache>
                <c:formatCode>0.0</c:formatCode>
                <c:ptCount val="29"/>
                <c:pt idx="0">
                  <c:v>1.6</c:v>
                </c:pt>
                <c:pt idx="1">
                  <c:v>-0.9</c:v>
                </c:pt>
                <c:pt idx="2">
                  <c:v>1</c:v>
                </c:pt>
                <c:pt idx="3">
                  <c:v>-6.1</c:v>
                </c:pt>
                <c:pt idx="4">
                  <c:v>-6.2</c:v>
                </c:pt>
                <c:pt idx="5">
                  <c:v>-6</c:v>
                </c:pt>
                <c:pt idx="6">
                  <c:v>-6.2</c:v>
                </c:pt>
                <c:pt idx="7">
                  <c:v>-5.9</c:v>
                </c:pt>
                <c:pt idx="8">
                  <c:v>-3.9</c:v>
                </c:pt>
                <c:pt idx="9">
                  <c:v>-0.8</c:v>
                </c:pt>
                <c:pt idx="10">
                  <c:v>-5.7</c:v>
                </c:pt>
                <c:pt idx="11">
                  <c:v>0</c:v>
                </c:pt>
                <c:pt idx="12">
                  <c:v>0.4</c:v>
                </c:pt>
                <c:pt idx="13">
                  <c:v>-5.9</c:v>
                </c:pt>
                <c:pt idx="14">
                  <c:v>-3.1</c:v>
                </c:pt>
                <c:pt idx="15">
                  <c:v>-3.3</c:v>
                </c:pt>
                <c:pt idx="16">
                  <c:v>-4.5</c:v>
                </c:pt>
                <c:pt idx="17">
                  <c:v>-6.7</c:v>
                </c:pt>
                <c:pt idx="18">
                  <c:v>-4.5999999999999996</c:v>
                </c:pt>
                <c:pt idx="19">
                  <c:v>-3.6</c:v>
                </c:pt>
                <c:pt idx="20">
                  <c:v>-5.7</c:v>
                </c:pt>
                <c:pt idx="21">
                  <c:v>-7.5</c:v>
                </c:pt>
                <c:pt idx="22">
                  <c:v>0</c:v>
                </c:pt>
                <c:pt idx="23">
                  <c:v>-2</c:v>
                </c:pt>
                <c:pt idx="24">
                  <c:v>-3.6</c:v>
                </c:pt>
                <c:pt idx="25">
                  <c:v>-1.6</c:v>
                </c:pt>
                <c:pt idx="26">
                  <c:v>-2.9</c:v>
                </c:pt>
                <c:pt idx="27">
                  <c:v>-1.1000000000000001</c:v>
                </c:pt>
                <c:pt idx="28">
                  <c:v>-1.1000000000000001</c:v>
                </c:pt>
              </c:numCache>
            </c:numRef>
          </c:val>
          <c:extLst>
            <c:ext xmlns:c16="http://schemas.microsoft.com/office/drawing/2014/chart" uri="{C3380CC4-5D6E-409C-BE32-E72D297353CC}">
              <c16:uniqueId val="{00000004-D180-44DC-AE9E-B1F5603754D5}"/>
            </c:ext>
          </c:extLst>
        </c:ser>
        <c:dLbls>
          <c:showLegendKey val="0"/>
          <c:showVal val="0"/>
          <c:showCatName val="0"/>
          <c:showSerName val="0"/>
          <c:showPercent val="0"/>
          <c:showBubbleSize val="0"/>
        </c:dLbls>
        <c:gapWidth val="50"/>
        <c:overlap val="100"/>
        <c:axId val="638965064"/>
        <c:axId val="638965456"/>
      </c:barChart>
      <c:catAx>
        <c:axId val="638965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5456"/>
        <c:crosses val="autoZero"/>
        <c:auto val="1"/>
        <c:lblAlgn val="ctr"/>
        <c:lblOffset val="100"/>
        <c:noMultiLvlLbl val="0"/>
      </c:catAx>
      <c:valAx>
        <c:axId val="638965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50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5937207631697E-2"/>
          <c:y val="0.89472844471630997"/>
          <c:w val="0.93060624181368801"/>
          <c:h val="9.2404102160062798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086102984015099E-2"/>
          <c:w val="0.964850500505396"/>
          <c:h val="0.76184139847249999"/>
        </c:manualLayout>
      </c:layout>
      <c:barChart>
        <c:barDir val="col"/>
        <c:grouping val="stacked"/>
        <c:varyColors val="0"/>
        <c:ser>
          <c:idx val="7"/>
          <c:order val="0"/>
          <c:tx>
            <c:strRef>
              <c:f>'В.3.3'!$C$1</c:f>
              <c:strCache>
                <c:ptCount val="1"/>
                <c:pt idx="0">
                  <c:v>С/г</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'В.3.3'!$C$4:$C$10</c:f>
              <c:numCache>
                <c:formatCode>0.0</c:formatCode>
                <c:ptCount val="7"/>
                <c:pt idx="0">
                  <c:v>0.7</c:v>
                </c:pt>
                <c:pt idx="1">
                  <c:v>0.9</c:v>
                </c:pt>
                <c:pt idx="2">
                  <c:v>-0.3</c:v>
                </c:pt>
                <c:pt idx="3">
                  <c:v>-0.6</c:v>
                </c:pt>
                <c:pt idx="4">
                  <c:v>-0.4</c:v>
                </c:pt>
                <c:pt idx="5">
                  <c:v>-0.2</c:v>
                </c:pt>
                <c:pt idx="6">
                  <c:v>-5.8</c:v>
                </c:pt>
              </c:numCache>
            </c:numRef>
          </c:val>
          <c:extLst>
            <c:ext xmlns:c16="http://schemas.microsoft.com/office/drawing/2014/chart" uri="{C3380CC4-5D6E-409C-BE32-E72D297353CC}">
              <c16:uniqueId val="{00000000-0975-43FE-8B69-1E12890B673A}"/>
            </c:ext>
          </c:extLst>
        </c:ser>
        <c:ser>
          <c:idx val="8"/>
          <c:order val="1"/>
          <c:tx>
            <c:strRef>
              <c:f>'В.3.3'!$D$1</c:f>
              <c:strCache>
                <c:ptCount val="1"/>
                <c:pt idx="0">
                  <c:v>Промисловість</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'В.3.3'!$D$4:$D$10</c:f>
              <c:numCache>
                <c:formatCode>0.0</c:formatCode>
                <c:ptCount val="7"/>
                <c:pt idx="0">
                  <c:v>0.7</c:v>
                </c:pt>
                <c:pt idx="1">
                  <c:v>0.2</c:v>
                </c:pt>
                <c:pt idx="2">
                  <c:v>-2.1</c:v>
                </c:pt>
                <c:pt idx="3">
                  <c:v>-2.2999999999999998</c:v>
                </c:pt>
                <c:pt idx="4">
                  <c:v>-1.6</c:v>
                </c:pt>
                <c:pt idx="5">
                  <c:v>-3</c:v>
                </c:pt>
                <c:pt idx="6">
                  <c:v>-10.6</c:v>
                </c:pt>
              </c:numCache>
            </c:numRef>
          </c:val>
          <c:extLst>
            <c:ext xmlns:c16="http://schemas.microsoft.com/office/drawing/2014/chart" uri="{C3380CC4-5D6E-409C-BE32-E72D297353CC}">
              <c16:uniqueId val="{00000001-0975-43FE-8B69-1E12890B673A}"/>
            </c:ext>
          </c:extLst>
        </c:ser>
        <c:ser>
          <c:idx val="1"/>
          <c:order val="2"/>
          <c:tx>
            <c:strRef>
              <c:f>'В.3.3'!$E$1</c:f>
              <c:strCache>
                <c:ptCount val="1"/>
                <c:pt idx="0">
                  <c:v>Будівництво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'В.3.3'!$E$4:$E$10</c:f>
              <c:numCache>
                <c:formatCode>0.0</c:formatCode>
                <c:ptCount val="7"/>
                <c:pt idx="0">
                  <c:v>-0.8</c:v>
                </c:pt>
                <c:pt idx="1">
                  <c:v>-0.5</c:v>
                </c:pt>
                <c:pt idx="2">
                  <c:v>-0.7</c:v>
                </c:pt>
                <c:pt idx="3">
                  <c:v>-0.5</c:v>
                </c:pt>
                <c:pt idx="4">
                  <c:v>-0.7</c:v>
                </c:pt>
                <c:pt idx="5">
                  <c:v>-0.8</c:v>
                </c:pt>
                <c:pt idx="6">
                  <c:v>-1.7</c:v>
                </c:pt>
              </c:numCache>
            </c:numRef>
          </c:val>
          <c:extLst>
            <c:ext xmlns:c16="http://schemas.microsoft.com/office/drawing/2014/chart" uri="{C3380CC4-5D6E-409C-BE32-E72D297353CC}">
              <c16:uniqueId val="{00000002-0975-43FE-8B69-1E12890B673A}"/>
            </c:ext>
          </c:extLst>
        </c:ser>
        <c:ser>
          <c:idx val="2"/>
          <c:order val="3"/>
          <c:tx>
            <c:strRef>
              <c:f>'В.3.3'!$F$1</c:f>
              <c:strCache>
                <c:ptCount val="1"/>
                <c:pt idx="0">
                  <c:v>Торгівля</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'В.3.3'!$F$4:$F$10</c:f>
              <c:numCache>
                <c:formatCode>0.0</c:formatCode>
                <c:ptCount val="7"/>
                <c:pt idx="0">
                  <c:v>-1.8</c:v>
                </c:pt>
                <c:pt idx="1">
                  <c:v>-2.2999999999999998</c:v>
                </c:pt>
                <c:pt idx="2">
                  <c:v>-1.9</c:v>
                </c:pt>
                <c:pt idx="3">
                  <c:v>-1.5</c:v>
                </c:pt>
                <c:pt idx="4">
                  <c:v>1.3</c:v>
                </c:pt>
                <c:pt idx="5">
                  <c:v>-1.1000000000000001</c:v>
                </c:pt>
                <c:pt idx="6">
                  <c:v>-3.5</c:v>
                </c:pt>
              </c:numCache>
            </c:numRef>
          </c:val>
          <c:extLst>
            <c:ext xmlns:c16="http://schemas.microsoft.com/office/drawing/2014/chart" uri="{C3380CC4-5D6E-409C-BE32-E72D297353CC}">
              <c16:uniqueId val="{00000003-0975-43FE-8B69-1E12890B673A}"/>
            </c:ext>
          </c:extLst>
        </c:ser>
        <c:ser>
          <c:idx val="3"/>
          <c:order val="4"/>
          <c:tx>
            <c:strRef>
              <c:f>'В.3.3'!$G$1</c:f>
              <c:strCache>
                <c:ptCount val="1"/>
                <c:pt idx="0">
                  <c:v>Транспорт</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'В.3.3'!$G$4:$G$10</c:f>
              <c:numCache>
                <c:formatCode>0.0</c:formatCode>
                <c:ptCount val="7"/>
                <c:pt idx="0">
                  <c:v>1.4</c:v>
                </c:pt>
                <c:pt idx="1">
                  <c:v>1.2</c:v>
                </c:pt>
                <c:pt idx="2">
                  <c:v>1.3</c:v>
                </c:pt>
                <c:pt idx="3">
                  <c:v>1.7</c:v>
                </c:pt>
                <c:pt idx="4">
                  <c:v>-0.3</c:v>
                </c:pt>
                <c:pt idx="5">
                  <c:v>-2</c:v>
                </c:pt>
                <c:pt idx="6">
                  <c:v>-4</c:v>
                </c:pt>
              </c:numCache>
            </c:numRef>
          </c:val>
          <c:extLst>
            <c:ext xmlns:c16="http://schemas.microsoft.com/office/drawing/2014/chart" uri="{C3380CC4-5D6E-409C-BE32-E72D297353CC}">
              <c16:uniqueId val="{00000004-0975-43FE-8B69-1E12890B673A}"/>
            </c:ext>
          </c:extLst>
        </c:ser>
        <c:ser>
          <c:idx val="4"/>
          <c:order val="5"/>
          <c:tx>
            <c:strRef>
              <c:f>'В.3.3'!$H$1</c:f>
              <c:strCache>
                <c:ptCount val="1"/>
                <c:pt idx="0">
                  <c:v>Послуги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'В.3.3'!$H$4:$H$10</c:f>
              <c:numCache>
                <c:formatCode>0.0</c:formatCode>
                <c:ptCount val="7"/>
                <c:pt idx="0">
                  <c:v>-0.2</c:v>
                </c:pt>
                <c:pt idx="1">
                  <c:v>-0.5</c:v>
                </c:pt>
                <c:pt idx="2">
                  <c:v>-0.3</c:v>
                </c:pt>
                <c:pt idx="3">
                  <c:v>0.8</c:v>
                </c:pt>
                <c:pt idx="4">
                  <c:v>0.7</c:v>
                </c:pt>
                <c:pt idx="5">
                  <c:v>-1.8</c:v>
                </c:pt>
                <c:pt idx="6">
                  <c:v>-5.3</c:v>
                </c:pt>
              </c:numCache>
            </c:numRef>
          </c:val>
          <c:extLst>
            <c:ext xmlns:c16="http://schemas.microsoft.com/office/drawing/2014/chart" uri="{C3380CC4-5D6E-409C-BE32-E72D297353CC}">
              <c16:uniqueId val="{00000005-0975-43FE-8B69-1E12890B673A}"/>
            </c:ext>
          </c:extLst>
        </c:ser>
        <c:ser>
          <c:idx val="5"/>
          <c:order val="6"/>
          <c:tx>
            <c:strRef>
              <c:f>'В.3.3'!$I$1</c:f>
              <c:strCache>
                <c:ptCount val="1"/>
                <c:pt idx="0">
                  <c:v>Держ. упр.</c:v>
                </c:pt>
              </c:strCache>
            </c:strRef>
          </c:tx>
          <c:spPr>
            <a:pattFill prst="wdUpDiag">
              <a:fgClr>
                <a:srgbClr val="005591"/>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'В.3.3'!$I$4:$I$10</c:f>
              <c:numCache>
                <c:formatCode>0.0</c:formatCode>
                <c:ptCount val="7"/>
                <c:pt idx="0">
                  <c:v>1.6</c:v>
                </c:pt>
                <c:pt idx="1">
                  <c:v>1.5</c:v>
                </c:pt>
                <c:pt idx="2">
                  <c:v>1.6</c:v>
                </c:pt>
                <c:pt idx="3">
                  <c:v>2.1</c:v>
                </c:pt>
                <c:pt idx="4">
                  <c:v>0.6</c:v>
                </c:pt>
                <c:pt idx="5">
                  <c:v>-0.2</c:v>
                </c:pt>
                <c:pt idx="6">
                  <c:v>-2.2000000000000002</c:v>
                </c:pt>
              </c:numCache>
            </c:numRef>
          </c:val>
          <c:extLst>
            <c:ext xmlns:c16="http://schemas.microsoft.com/office/drawing/2014/chart" uri="{C3380CC4-5D6E-409C-BE32-E72D297353CC}">
              <c16:uniqueId val="{00000006-0975-43FE-8B69-1E12890B673A}"/>
            </c:ext>
          </c:extLst>
        </c:ser>
        <c:ser>
          <c:idx val="0"/>
          <c:order val="8"/>
          <c:tx>
            <c:strRef>
              <c:f>'В.3.3'!$J$1</c:f>
              <c:strCache>
                <c:ptCount val="1"/>
                <c:pt idx="0">
                  <c:v>Освіта</c:v>
                </c:pt>
              </c:strCache>
            </c:strRef>
          </c:tx>
          <c:spPr>
            <a:pattFill prst="wdUpDiag">
              <a:fgClr>
                <a:srgbClr val="DC4B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'В.3.3'!$J$4:$J$10</c:f>
              <c:numCache>
                <c:formatCode>0.0</c:formatCode>
                <c:ptCount val="7"/>
                <c:pt idx="0">
                  <c:v>1.8</c:v>
                </c:pt>
                <c:pt idx="1">
                  <c:v>4.2</c:v>
                </c:pt>
                <c:pt idx="2">
                  <c:v>1.6</c:v>
                </c:pt>
                <c:pt idx="3">
                  <c:v>1.3</c:v>
                </c:pt>
                <c:pt idx="4">
                  <c:v>1</c:v>
                </c:pt>
                <c:pt idx="5">
                  <c:v>0.3</c:v>
                </c:pt>
                <c:pt idx="6">
                  <c:v>-1.4</c:v>
                </c:pt>
              </c:numCache>
            </c:numRef>
          </c:val>
          <c:extLst>
            <c:ext xmlns:c16="http://schemas.microsoft.com/office/drawing/2014/chart" uri="{C3380CC4-5D6E-409C-BE32-E72D297353CC}">
              <c16:uniqueId val="{00000007-0975-43FE-8B69-1E12890B673A}"/>
            </c:ext>
          </c:extLst>
        </c:ser>
        <c:ser>
          <c:idx val="9"/>
          <c:order val="9"/>
          <c:tx>
            <c:strRef>
              <c:f>'В.3.3'!$K$1</c:f>
              <c:strCache>
                <c:ptCount val="1"/>
                <c:pt idx="0">
                  <c:v>Охорона здоров'я</c:v>
                </c:pt>
              </c:strCache>
            </c:strRef>
          </c:tx>
          <c:spPr>
            <a:pattFill prst="wdUpDiag">
              <a:fgClr>
                <a:srgbClr val="91C8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'В.3.3'!$K$4:$K$10</c:f>
              <c:numCache>
                <c:formatCode>0.0</c:formatCode>
                <c:ptCount val="7"/>
                <c:pt idx="0">
                  <c:v>0.7</c:v>
                </c:pt>
                <c:pt idx="1">
                  <c:v>0.9</c:v>
                </c:pt>
                <c:pt idx="2">
                  <c:v>0.4</c:v>
                </c:pt>
                <c:pt idx="3">
                  <c:v>0</c:v>
                </c:pt>
                <c:pt idx="4">
                  <c:v>-0.1</c:v>
                </c:pt>
                <c:pt idx="5">
                  <c:v>-0.6</c:v>
                </c:pt>
                <c:pt idx="6">
                  <c:v>-1.4</c:v>
                </c:pt>
              </c:numCache>
            </c:numRef>
          </c:val>
          <c:extLst>
            <c:ext xmlns:c16="http://schemas.microsoft.com/office/drawing/2014/chart" uri="{C3380CC4-5D6E-409C-BE32-E72D297353CC}">
              <c16:uniqueId val="{00000008-0975-43FE-8B69-1E12890B673A}"/>
            </c:ext>
          </c:extLst>
        </c:ser>
        <c:dLbls>
          <c:showLegendKey val="0"/>
          <c:showVal val="0"/>
          <c:showCatName val="0"/>
          <c:showSerName val="0"/>
          <c:showPercent val="0"/>
          <c:showBubbleSize val="0"/>
        </c:dLbls>
        <c:gapWidth val="50"/>
        <c:overlap val="100"/>
        <c:axId val="638966240"/>
        <c:axId val="638966632"/>
      </c:barChart>
      <c:lineChart>
        <c:grouping val="standard"/>
        <c:varyColors val="0"/>
        <c:ser>
          <c:idx val="6"/>
          <c:order val="7"/>
          <c:spPr>
            <a:ln w="25400" cmpd="sng">
              <a:solidFill>
                <a:srgbClr val="057D46"/>
              </a:solidFill>
              <a:prstDash val="solid"/>
            </a:ln>
          </c:spPr>
          <c:marker>
            <c:symbol val="none"/>
          </c:marker>
          <c:dLbls>
            <c:dLbl>
              <c:idx val="4"/>
              <c:layout>
                <c:manualLayout>
                  <c:x val="-7.0700769390725796E-2"/>
                  <c:y val="0.22671128571801299"/>
                </c:manualLayout>
              </c:layout>
              <c:tx>
                <c:rich>
                  <a:bodyPr/>
                  <a:lstStyle/>
                  <a:p>
                    <a:fld id="{2AAB07B0-E762-4BD4-BE26-5A1307A7BB6B}" type="CELLREF">
                      <a:rPr lang="uk-UA"/>
                      <a:pPr/>
                      <a:t>[ПОСИЛАННЯ НА КЛІТИНКИ]</a:t>
                    </a:fld>
                    <a:endParaRPr lang="uk-UA"/>
                  </a:p>
                </c:rich>
              </c:tx>
              <c:showLegendKey val="0"/>
              <c:showVal val="1"/>
              <c:showCatName val="0"/>
              <c:showSerName val="0"/>
              <c:showPercent val="0"/>
              <c:showBubbleSize val="0"/>
              <c:extLst>
                <c:ext xmlns:c15="http://schemas.microsoft.com/office/drawing/2012/chart" uri="{CE6537A1-D6FC-4f65-9D91-7224C49458BB}">
                  <c15:layout/>
                  <c15:dlblFieldTable>
                    <c15:dlblFTEntry>
                      <c15:txfldGUID>{2AAB07B0-E762-4BD4-BE26-5A1307A7BB6B}</c15:txfldGUID>
                      <c15:f>'В.3.3'!$B$1</c15:f>
                      <c15:dlblFieldTableCache>
                        <c:ptCount val="1"/>
                        <c:pt idx="0">
                          <c:v>Вакансії, % р/р</c:v>
                        </c:pt>
                      </c15:dlblFieldTableCache>
                    </c15:dlblFTEntry>
                  </c15:dlblFieldTable>
                  <c15:showDataLabelsRange val="0"/>
                </c:ext>
                <c:ext xmlns:c16="http://schemas.microsoft.com/office/drawing/2014/chart" uri="{C3380CC4-5D6E-409C-BE32-E72D297353CC}">
                  <c16:uniqueId val="{00000009-0975-43FE-8B69-1E12890B67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'В.3.3'!$B$4:$B$10</c:f>
              <c:numCache>
                <c:formatCode>0.0</c:formatCode>
                <c:ptCount val="7"/>
                <c:pt idx="0">
                  <c:v>4</c:v>
                </c:pt>
                <c:pt idx="1">
                  <c:v>5.7</c:v>
                </c:pt>
                <c:pt idx="2">
                  <c:v>-0.3</c:v>
                </c:pt>
                <c:pt idx="3">
                  <c:v>1</c:v>
                </c:pt>
                <c:pt idx="4">
                  <c:v>0.4</c:v>
                </c:pt>
                <c:pt idx="5">
                  <c:v>-9.5</c:v>
                </c:pt>
                <c:pt idx="6">
                  <c:v>-36</c:v>
                </c:pt>
              </c:numCache>
            </c:numRef>
          </c:val>
          <c:smooth val="0"/>
          <c:extLst>
            <c:ext xmlns:c16="http://schemas.microsoft.com/office/drawing/2014/chart" uri="{C3380CC4-5D6E-409C-BE32-E72D297353CC}">
              <c16:uniqueId val="{0000000A-0975-43FE-8B69-1E12890B673A}"/>
            </c:ext>
          </c:extLst>
        </c:ser>
        <c:dLbls>
          <c:showLegendKey val="0"/>
          <c:showVal val="0"/>
          <c:showCatName val="0"/>
          <c:showSerName val="0"/>
          <c:showPercent val="0"/>
          <c:showBubbleSize val="0"/>
        </c:dLbls>
        <c:marker val="1"/>
        <c:smooth val="0"/>
        <c:axId val="638966240"/>
        <c:axId val="638966632"/>
      </c:lineChart>
      <c:catAx>
        <c:axId val="638966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66632"/>
        <c:crosses val="autoZero"/>
        <c:auto val="1"/>
        <c:lblAlgn val="ctr"/>
        <c:lblOffset val="100"/>
        <c:tickMarkSkip val="4"/>
        <c:noMultiLvlLbl val="0"/>
      </c:catAx>
      <c:valAx>
        <c:axId val="638966632"/>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6240"/>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3.3127914180442801E-2"/>
          <c:y val="0.76770790444534698"/>
          <c:w val="0.92758159705239795"/>
          <c:h val="0.207774926856135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940053554461401E-2"/>
          <c:w val="0.96611370307128197"/>
          <c:h val="0.724021767297227"/>
        </c:manualLayout>
      </c:layout>
      <c:barChart>
        <c:barDir val="col"/>
        <c:grouping val="clustered"/>
        <c:varyColors val="0"/>
        <c:ser>
          <c:idx val="0"/>
          <c:order val="0"/>
          <c:tx>
            <c:strRef>
              <c:f>'В.3.4'!$B$1</c:f>
              <c:strCache>
                <c:ptCount val="1"/>
                <c:pt idx="0">
                  <c:v>Навантаження (кількість резюме на одну вакансію, п.ш.)</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'В.3.4'!$B$4:$B$19</c:f>
              <c:numCache>
                <c:formatCode>0.00</c:formatCode>
                <c:ptCount val="16"/>
                <c:pt idx="0">
                  <c:v>2.02</c:v>
                </c:pt>
                <c:pt idx="1">
                  <c:v>2.16</c:v>
                </c:pt>
                <c:pt idx="2">
                  <c:v>2.19</c:v>
                </c:pt>
                <c:pt idx="3">
                  <c:v>2.1</c:v>
                </c:pt>
                <c:pt idx="4">
                  <c:v>2</c:v>
                </c:pt>
                <c:pt idx="5">
                  <c:v>2.14</c:v>
                </c:pt>
                <c:pt idx="6">
                  <c:v>1.92</c:v>
                </c:pt>
                <c:pt idx="7">
                  <c:v>2.04</c:v>
                </c:pt>
                <c:pt idx="8">
                  <c:v>1.99</c:v>
                </c:pt>
                <c:pt idx="9">
                  <c:v>1.78</c:v>
                </c:pt>
                <c:pt idx="10">
                  <c:v>2.06</c:v>
                </c:pt>
                <c:pt idx="11">
                  <c:v>1.87</c:v>
                </c:pt>
                <c:pt idx="12">
                  <c:v>2.29</c:v>
                </c:pt>
                <c:pt idx="13">
                  <c:v>2.67</c:v>
                </c:pt>
                <c:pt idx="14">
                  <c:v>2.95</c:v>
                </c:pt>
                <c:pt idx="15">
                  <c:v>3.06</c:v>
                </c:pt>
              </c:numCache>
            </c:numRef>
          </c:val>
          <c:extLst>
            <c:ext xmlns:c16="http://schemas.microsoft.com/office/drawing/2014/chart" uri="{C3380CC4-5D6E-409C-BE32-E72D297353CC}">
              <c16:uniqueId val="{00000000-93DE-44E8-8958-9A97D86BD1AA}"/>
            </c:ext>
          </c:extLst>
        </c:ser>
        <c:dLbls>
          <c:showLegendKey val="0"/>
          <c:showVal val="0"/>
          <c:showCatName val="0"/>
          <c:showSerName val="0"/>
          <c:showPercent val="0"/>
          <c:showBubbleSize val="0"/>
        </c:dLbls>
        <c:gapWidth val="50"/>
        <c:axId val="638968592"/>
        <c:axId val="638968200"/>
      </c:barChart>
      <c:lineChart>
        <c:grouping val="standard"/>
        <c:varyColors val="0"/>
        <c:ser>
          <c:idx val="1"/>
          <c:order val="1"/>
          <c:tx>
            <c:strRef>
              <c:f>'В.3.4'!$C$1</c:f>
              <c:strCache>
                <c:ptCount val="1"/>
                <c:pt idx="0">
                  <c:v>Нові резюме, тис.</c:v>
                </c:pt>
              </c:strCache>
            </c:strRef>
          </c:tx>
          <c:spPr>
            <a:ln w="25400" cap="rnd" cmpd="sng">
              <a:solidFill>
                <a:schemeClr val="accent2"/>
              </a:solidFill>
              <a:prstDash val="solid"/>
              <a:round/>
            </a:ln>
            <a:effectLst/>
          </c:spPr>
          <c:marker>
            <c:symbol val="none"/>
          </c:marker>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'В.3.4'!$C$4:$C$19</c:f>
              <c:numCache>
                <c:formatCode>_-* #\ ##0\ _₴_-;\-* #\ ##0\ _₴_-;_-* "-"??\ _₴_-;_-@_-</c:formatCode>
                <c:ptCount val="16"/>
                <c:pt idx="0">
                  <c:v>51453</c:v>
                </c:pt>
                <c:pt idx="1">
                  <c:v>72478</c:v>
                </c:pt>
                <c:pt idx="2">
                  <c:v>79884</c:v>
                </c:pt>
                <c:pt idx="3">
                  <c:v>80535</c:v>
                </c:pt>
                <c:pt idx="4">
                  <c:v>79863</c:v>
                </c:pt>
                <c:pt idx="5">
                  <c:v>84782</c:v>
                </c:pt>
                <c:pt idx="6">
                  <c:v>76795</c:v>
                </c:pt>
                <c:pt idx="7">
                  <c:v>80878</c:v>
                </c:pt>
                <c:pt idx="8">
                  <c:v>79870</c:v>
                </c:pt>
                <c:pt idx="9">
                  <c:v>67762</c:v>
                </c:pt>
                <c:pt idx="10">
                  <c:v>78688</c:v>
                </c:pt>
                <c:pt idx="11">
                  <c:v>55916</c:v>
                </c:pt>
                <c:pt idx="12">
                  <c:v>57131</c:v>
                </c:pt>
                <c:pt idx="13">
                  <c:v>56717</c:v>
                </c:pt>
                <c:pt idx="14">
                  <c:v>55882</c:v>
                </c:pt>
                <c:pt idx="15">
                  <c:v>51026</c:v>
                </c:pt>
              </c:numCache>
            </c:numRef>
          </c:val>
          <c:smooth val="0"/>
          <c:extLst>
            <c:ext xmlns:c16="http://schemas.microsoft.com/office/drawing/2014/chart" uri="{C3380CC4-5D6E-409C-BE32-E72D297353CC}">
              <c16:uniqueId val="{00000001-93DE-44E8-8958-9A97D86BD1AA}"/>
            </c:ext>
          </c:extLst>
        </c:ser>
        <c:ser>
          <c:idx val="2"/>
          <c:order val="2"/>
          <c:tx>
            <c:strRef>
              <c:f>'В.3.4'!$D$1</c:f>
              <c:strCache>
                <c:ptCount val="1"/>
                <c:pt idx="0">
                  <c:v>Нові вакансії, тис.</c:v>
                </c:pt>
              </c:strCache>
            </c:strRef>
          </c:tx>
          <c:spPr>
            <a:ln w="25400" cap="rnd" cmpd="sng">
              <a:solidFill>
                <a:schemeClr val="tx2"/>
              </a:solidFill>
              <a:prstDash val="solid"/>
              <a:round/>
            </a:ln>
            <a:effectLst/>
          </c:spPr>
          <c:marker>
            <c:symbol val="none"/>
          </c:marker>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'В.3.4'!$D$4:$D$19</c:f>
              <c:numCache>
                <c:formatCode>_-* #\ ##0\ _₴_-;\-* #\ ##0\ _₴_-;_-* "-"??\ _₴_-;_-@_-</c:formatCode>
                <c:ptCount val="1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numCache>
            </c:numRef>
          </c:val>
          <c:smooth val="0"/>
          <c:extLst>
            <c:ext xmlns:c16="http://schemas.microsoft.com/office/drawing/2014/chart" uri="{C3380CC4-5D6E-409C-BE32-E72D297353CC}">
              <c16:uniqueId val="{00000002-93DE-44E8-8958-9A97D86BD1AA}"/>
            </c:ext>
          </c:extLst>
        </c:ser>
        <c:dLbls>
          <c:showLegendKey val="0"/>
          <c:showVal val="0"/>
          <c:showCatName val="0"/>
          <c:showSerName val="0"/>
          <c:showPercent val="0"/>
          <c:showBubbleSize val="0"/>
        </c:dLbls>
        <c:marker val="1"/>
        <c:smooth val="0"/>
        <c:axId val="638967416"/>
        <c:axId val="638967808"/>
      </c:lineChart>
      <c:catAx>
        <c:axId val="638967416"/>
        <c:scaling>
          <c:orientation val="minMax"/>
        </c:scaling>
        <c:delete val="0"/>
        <c:axPos val="b"/>
        <c:majorGridlines>
          <c:spPr>
            <a:ln w="9525" cap="flat" cmpd="sng" algn="ctr">
              <a:solidFill>
                <a:schemeClr val="accent2"/>
              </a:solidFill>
              <a:prstDash val="dash"/>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7808"/>
        <c:crosses val="autoZero"/>
        <c:auto val="1"/>
        <c:lblAlgn val="ctr"/>
        <c:lblOffset val="100"/>
        <c:tickMarkSkip val="10"/>
        <c:noMultiLvlLbl val="0"/>
      </c:catAx>
      <c:valAx>
        <c:axId val="638967808"/>
        <c:scaling>
          <c:orientation val="minMax"/>
          <c:max val="10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7416"/>
        <c:crosses val="autoZero"/>
        <c:crossBetween val="midCat"/>
        <c:majorUnit val="20000"/>
        <c:dispUnits>
          <c:builtInUnit val="thousands"/>
        </c:dispUnits>
      </c:valAx>
      <c:valAx>
        <c:axId val="638968200"/>
        <c:scaling>
          <c:orientation val="minMax"/>
          <c:max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8592"/>
        <c:crosses val="max"/>
        <c:crossBetween val="between"/>
        <c:majorUnit val="1"/>
      </c:valAx>
      <c:catAx>
        <c:axId val="638968592"/>
        <c:scaling>
          <c:orientation val="minMax"/>
        </c:scaling>
        <c:delete val="1"/>
        <c:axPos val="b"/>
        <c:numFmt formatCode="General" sourceLinked="1"/>
        <c:majorTickMark val="out"/>
        <c:minorTickMark val="none"/>
        <c:tickLblPos val="nextTo"/>
        <c:crossAx val="6389682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24615219592301E-2"/>
          <c:y val="0.81922545735330099"/>
          <c:w val="0.96267547553664334"/>
          <c:h val="0.177124765625197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'!$A$4:$A$20</c:f>
              <c:strCache>
                <c:ptCount val="17"/>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strCache>
            </c:strRef>
          </c:cat>
          <c:val>
            <c:numRef>
              <c:f>'2.4.1 '!$C$4:$C$20</c:f>
              <c:numCache>
                <c:formatCode>0.0</c:formatCode>
                <c:ptCount val="17"/>
                <c:pt idx="0">
                  <c:v>4.0999999999999996</c:v>
                </c:pt>
                <c:pt idx="1">
                  <c:v>1.7</c:v>
                </c:pt>
                <c:pt idx="2">
                  <c:v>0.3</c:v>
                </c:pt>
                <c:pt idx="3">
                  <c:v>7.6</c:v>
                </c:pt>
                <c:pt idx="4">
                  <c:v>2.8</c:v>
                </c:pt>
                <c:pt idx="5">
                  <c:v>6.9</c:v>
                </c:pt>
                <c:pt idx="6">
                  <c:v>2</c:v>
                </c:pt>
                <c:pt idx="7">
                  <c:v>-0.2</c:v>
                </c:pt>
                <c:pt idx="8">
                  <c:v>-1.4</c:v>
                </c:pt>
                <c:pt idx="9">
                  <c:v>0.3</c:v>
                </c:pt>
                <c:pt idx="10">
                  <c:v>3.2</c:v>
                </c:pt>
                <c:pt idx="11">
                  <c:v>0.6</c:v>
                </c:pt>
                <c:pt idx="12">
                  <c:v>-0.63</c:v>
                </c:pt>
                <c:pt idx="13">
                  <c:v>-2.93</c:v>
                </c:pt>
                <c:pt idx="14">
                  <c:v>3.42</c:v>
                </c:pt>
                <c:pt idx="15">
                  <c:v>-2.0099999999999998</c:v>
                </c:pt>
                <c:pt idx="16">
                  <c:v>-3.08</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gapWidth val="20"/>
        <c:overlap val="85"/>
        <c:axId val="640792776"/>
        <c:axId val="640793168"/>
      </c:barChart>
      <c:lineChart>
        <c:grouping val="standard"/>
        <c:varyColors val="0"/>
        <c:ser>
          <c:idx val="0"/>
          <c:order val="0"/>
          <c:tx>
            <c:strRef>
              <c:f>'2.4.1 '!$B$1</c:f>
              <c:strCache>
                <c:ptCount val="1"/>
                <c:pt idx="0">
                  <c:v>Загальне сальдо*</c:v>
                </c:pt>
              </c:strCache>
            </c:strRef>
          </c:tx>
          <c:spPr>
            <a:ln w="25400">
              <a:solidFill>
                <a:srgbClr val="005591"/>
              </a:solidFill>
            </a:ln>
            <a:effectLst/>
          </c:spPr>
          <c:marker>
            <c:symbol val="none"/>
          </c:marker>
          <c:cat>
            <c:strRef>
              <c:f>'2.4.1 '!$A$4:$A$20</c:f>
              <c:strCache>
                <c:ptCount val="17"/>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strCache>
            </c:strRef>
          </c:cat>
          <c:val>
            <c:numRef>
              <c:f>'2.4.1 '!$B$4:$B$20</c:f>
              <c:numCache>
                <c:formatCode>0.0</c:formatCode>
                <c:ptCount val="17"/>
                <c:pt idx="0">
                  <c:v>0.85</c:v>
                </c:pt>
                <c:pt idx="1">
                  <c:v>-2.83</c:v>
                </c:pt>
                <c:pt idx="2">
                  <c:v>-3.04</c:v>
                </c:pt>
                <c:pt idx="3">
                  <c:v>-3.2</c:v>
                </c:pt>
                <c:pt idx="4">
                  <c:v>0.68</c:v>
                </c:pt>
                <c:pt idx="5">
                  <c:v>7.24</c:v>
                </c:pt>
                <c:pt idx="6">
                  <c:v>-1.26</c:v>
                </c:pt>
                <c:pt idx="7">
                  <c:v>-9.39</c:v>
                </c:pt>
                <c:pt idx="8">
                  <c:v>-0.64</c:v>
                </c:pt>
                <c:pt idx="9">
                  <c:v>0.86</c:v>
                </c:pt>
                <c:pt idx="10">
                  <c:v>-0.75</c:v>
                </c:pt>
                <c:pt idx="11">
                  <c:v>-8.31</c:v>
                </c:pt>
                <c:pt idx="12">
                  <c:v>-1.67</c:v>
                </c:pt>
                <c:pt idx="13">
                  <c:v>3.37</c:v>
                </c:pt>
                <c:pt idx="14">
                  <c:v>-1.57</c:v>
                </c:pt>
                <c:pt idx="15">
                  <c:v>-7.94</c:v>
                </c:pt>
                <c:pt idx="16">
                  <c:v>-2.5499999999999998</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640792776"/>
        <c:axId val="640793168"/>
      </c:lineChart>
      <c:catAx>
        <c:axId val="6407927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3168"/>
        <c:crosses val="autoZero"/>
        <c:auto val="1"/>
        <c:lblAlgn val="ctr"/>
        <c:lblOffset val="100"/>
        <c:tickMarkSkip val="4"/>
        <c:noMultiLvlLbl val="0"/>
      </c:catAx>
      <c:valAx>
        <c:axId val="640793168"/>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2776"/>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'2.4.2'!$B$1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'2.4.2'!$B$4:$B$12</c:f>
              <c:numCache>
                <c:formatCode>0.0</c:formatCode>
                <c:ptCount val="9"/>
                <c:pt idx="0">
                  <c:v>1.99</c:v>
                </c:pt>
                <c:pt idx="1">
                  <c:v>12.09</c:v>
                </c:pt>
                <c:pt idx="2">
                  <c:v>9.6</c:v>
                </c:pt>
                <c:pt idx="3">
                  <c:v>11.38</c:v>
                </c:pt>
                <c:pt idx="4">
                  <c:v>8.5</c:v>
                </c:pt>
                <c:pt idx="5">
                  <c:v>6.99</c:v>
                </c:pt>
                <c:pt idx="6">
                  <c:v>7.76</c:v>
                </c:pt>
                <c:pt idx="7">
                  <c:v>8.2899999999999991</c:v>
                </c:pt>
                <c:pt idx="8">
                  <c:v>7.85</c:v>
                </c:pt>
              </c:numCache>
            </c:numRef>
          </c:val>
          <c:extLst>
            <c:ext xmlns:c16="http://schemas.microsoft.com/office/drawing/2014/chart" uri="{C3380CC4-5D6E-409C-BE32-E72D297353CC}">
              <c16:uniqueId val="{00000000-BA00-42BD-BA9B-B3B69DC12187}"/>
            </c:ext>
          </c:extLst>
        </c:ser>
        <c:ser>
          <c:idx val="6"/>
          <c:order val="1"/>
          <c:tx>
            <c:strRef>
              <c:f>'2.4.2'!$G$1</c:f>
              <c:strCache>
                <c:ptCount val="1"/>
                <c:pt idx="0">
                  <c:v>Стокгольмський арбітраж</c:v>
                </c:pt>
              </c:strCache>
            </c:strRef>
          </c:tx>
          <c:spPr>
            <a:solidFill>
              <a:srgbClr val="DC4B64"/>
            </a:solidFill>
            <a:ln w="28575">
              <a:noFill/>
            </a:ln>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'2.4.2'!$G$4:$G$12</c:f>
              <c:numCache>
                <c:formatCode>0.0</c:formatCode>
                <c:ptCount val="9"/>
                <c:pt idx="0">
                  <c:v>3.22</c:v>
                </c:pt>
                <c:pt idx="1">
                  <c:v>1.71</c:v>
                </c:pt>
                <c:pt idx="2">
                  <c:v>0</c:v>
                </c:pt>
                <c:pt idx="3">
                  <c:v>0</c:v>
                </c:pt>
                <c:pt idx="4">
                  <c:v>-2.85</c:v>
                </c:pt>
                <c:pt idx="5">
                  <c:v>-1.48</c:v>
                </c:pt>
                <c:pt idx="6">
                  <c:v>0</c:v>
                </c:pt>
                <c:pt idx="7">
                  <c:v>0</c:v>
                </c:pt>
                <c:pt idx="8">
                  <c:v>0</c:v>
                </c:pt>
              </c:numCache>
            </c:numRef>
          </c:val>
          <c:extLst>
            <c:ext xmlns:c16="http://schemas.microsoft.com/office/drawing/2014/chart" uri="{C3380CC4-5D6E-409C-BE32-E72D297353CC}">
              <c16:uniqueId val="{00000000-5FE4-41B6-96DD-84F1F03A79A7}"/>
            </c:ext>
          </c:extLst>
        </c:ser>
        <c:ser>
          <c:idx val="2"/>
          <c:order val="2"/>
          <c:tx>
            <c:strRef>
              <c:f>'2.4.2'!$C$1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'2.4.2'!$C$4:$C$12</c:f>
              <c:numCache>
                <c:formatCode>0.0</c:formatCode>
                <c:ptCount val="9"/>
                <c:pt idx="0">
                  <c:v>5.55</c:v>
                </c:pt>
                <c:pt idx="1">
                  <c:v>2.97</c:v>
                </c:pt>
                <c:pt idx="2">
                  <c:v>8.1199999999999992</c:v>
                </c:pt>
                <c:pt idx="3">
                  <c:v>4.5599999999999996</c:v>
                </c:pt>
                <c:pt idx="4">
                  <c:v>1.03</c:v>
                </c:pt>
                <c:pt idx="5">
                  <c:v>2.0499999999999998</c:v>
                </c:pt>
                <c:pt idx="6">
                  <c:v>-1.53</c:v>
                </c:pt>
                <c:pt idx="7">
                  <c:v>-2.5099999999999998</c:v>
                </c:pt>
                <c:pt idx="8">
                  <c:v>-2.19</c:v>
                </c:pt>
              </c:numCache>
            </c:numRef>
          </c:val>
          <c:extLst>
            <c:ext xmlns:c16="http://schemas.microsoft.com/office/drawing/2014/chart" uri="{C3380CC4-5D6E-409C-BE32-E72D297353CC}">
              <c16:uniqueId val="{00000001-BA00-42BD-BA9B-B3B69DC12187}"/>
            </c:ext>
          </c:extLst>
        </c:ser>
        <c:ser>
          <c:idx val="5"/>
          <c:order val="3"/>
          <c:tx>
            <c:strRef>
              <c:f>'2.4.2'!$F$1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'2.4.2'!$F$4:$F$12</c:f>
              <c:numCache>
                <c:formatCode>0.0</c:formatCode>
                <c:ptCount val="9"/>
                <c:pt idx="0">
                  <c:v>0</c:v>
                </c:pt>
                <c:pt idx="1">
                  <c:v>0</c:v>
                </c:pt>
                <c:pt idx="2">
                  <c:v>0</c:v>
                </c:pt>
                <c:pt idx="3">
                  <c:v>0.31</c:v>
                </c:pt>
                <c:pt idx="4">
                  <c:v>2.74</c:v>
                </c:pt>
                <c:pt idx="5">
                  <c:v>0.08</c:v>
                </c:pt>
                <c:pt idx="6">
                  <c:v>0.01</c:v>
                </c:pt>
                <c:pt idx="7">
                  <c:v>-0.25</c:v>
                </c:pt>
                <c:pt idx="8">
                  <c:v>-2.48</c:v>
                </c:pt>
              </c:numCache>
            </c:numRef>
          </c:val>
          <c:extLst>
            <c:ext xmlns:c16="http://schemas.microsoft.com/office/drawing/2014/chart" uri="{C3380CC4-5D6E-409C-BE32-E72D297353CC}">
              <c16:uniqueId val="{00000003-BA00-42BD-BA9B-B3B69DC12187}"/>
            </c:ext>
          </c:extLst>
        </c:ser>
        <c:ser>
          <c:idx val="1"/>
          <c:order val="4"/>
          <c:tx>
            <c:strRef>
              <c:f>'2.4.2'!$D$1</c:f>
              <c:strCache>
                <c:ptCount val="1"/>
                <c:pt idx="0">
                  <c:v>Неподаткові надходження</c:v>
                </c:pt>
              </c:strCache>
            </c:strRef>
          </c:tx>
          <c:spPr>
            <a:solidFill>
              <a:srgbClr val="91C864"/>
            </a:solidFill>
            <a:ln w="25400" cmpd="sng">
              <a:noFill/>
              <a:prstDash val="solid"/>
            </a:ln>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'2.4.2'!$D$4:$D$12</c:f>
              <c:numCache>
                <c:formatCode>0.0</c:formatCode>
                <c:ptCount val="9"/>
                <c:pt idx="0">
                  <c:v>2.38</c:v>
                </c:pt>
                <c:pt idx="1">
                  <c:v>9.52</c:v>
                </c:pt>
                <c:pt idx="2">
                  <c:v>0.25</c:v>
                </c:pt>
                <c:pt idx="3">
                  <c:v>2.2000000000000002</c:v>
                </c:pt>
                <c:pt idx="4">
                  <c:v>0.28999999999999998</c:v>
                </c:pt>
                <c:pt idx="5">
                  <c:v>7.8</c:v>
                </c:pt>
                <c:pt idx="6">
                  <c:v>0.03</c:v>
                </c:pt>
                <c:pt idx="7">
                  <c:v>-1.69</c:v>
                </c:pt>
                <c:pt idx="8">
                  <c:v>-0.5</c:v>
                </c:pt>
              </c:numCache>
            </c:numRef>
          </c:val>
          <c:extLst>
            <c:ext xmlns:c16="http://schemas.microsoft.com/office/drawing/2014/chart" uri="{C3380CC4-5D6E-409C-BE32-E72D297353CC}">
              <c16:uniqueId val="{00000004-BA00-42BD-BA9B-B3B69DC12187}"/>
            </c:ext>
          </c:extLst>
        </c:ser>
        <c:ser>
          <c:idx val="4"/>
          <c:order val="5"/>
          <c:tx>
            <c:strRef>
              <c:f>'2.4.2'!$E$1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'2.4.2'!$E$4:$E$12</c:f>
              <c:numCache>
                <c:formatCode>0.0</c:formatCode>
                <c:ptCount val="9"/>
                <c:pt idx="0">
                  <c:v>-0.28000000000000003</c:v>
                </c:pt>
                <c:pt idx="1">
                  <c:v>-10.66</c:v>
                </c:pt>
                <c:pt idx="2">
                  <c:v>0.2</c:v>
                </c:pt>
                <c:pt idx="3">
                  <c:v>0.16</c:v>
                </c:pt>
                <c:pt idx="4">
                  <c:v>0.71</c:v>
                </c:pt>
                <c:pt idx="5">
                  <c:v>0.05</c:v>
                </c:pt>
                <c:pt idx="6">
                  <c:v>-0.17</c:v>
                </c:pt>
                <c:pt idx="7">
                  <c:v>0</c:v>
                </c:pt>
                <c:pt idx="8">
                  <c:v>-0.55000000000000004</c:v>
                </c:pt>
              </c:numCache>
            </c:numRef>
          </c:val>
          <c:extLst>
            <c:ext xmlns:c16="http://schemas.microsoft.com/office/drawing/2014/chart" uri="{C3380CC4-5D6E-409C-BE32-E72D297353CC}">
              <c16:uniqueId val="{00000002-BA00-42BD-BA9B-B3B69DC12187}"/>
            </c:ext>
          </c:extLst>
        </c:ser>
        <c:dLbls>
          <c:showLegendKey val="0"/>
          <c:showVal val="0"/>
          <c:showCatName val="0"/>
          <c:showSerName val="0"/>
          <c:showPercent val="0"/>
          <c:showBubbleSize val="0"/>
        </c:dLbls>
        <c:gapWidth val="70"/>
        <c:overlap val="100"/>
        <c:axId val="640793952"/>
        <c:axId val="640794344"/>
      </c:barChart>
      <c:lineChart>
        <c:grouping val="standard"/>
        <c:varyColors val="0"/>
        <c:ser>
          <c:idx val="3"/>
          <c:order val="6"/>
          <c:tx>
            <c:strRef>
              <c:f>'2.4.2'!$H$1</c:f>
              <c:strCache>
                <c:ptCount val="1"/>
                <c:pt idx="0">
                  <c:v>Доходи, % р/р</c:v>
                </c:pt>
              </c:strCache>
            </c:strRef>
          </c:tx>
          <c:spPr>
            <a:ln w="25400" cmpd="sng">
              <a:solidFill>
                <a:srgbClr val="7D0532"/>
              </a:solidFill>
              <a:prstDash val="solid"/>
            </a:ln>
          </c:spPr>
          <c:marker>
            <c:symbol val="circle"/>
            <c:size val="5"/>
            <c:spPr>
              <a:solidFill>
                <a:srgbClr val="7D0532"/>
              </a:solidFill>
              <a:ln>
                <a:noFill/>
              </a:ln>
            </c:spPr>
          </c:marker>
          <c:dPt>
            <c:idx val="0"/>
            <c:marker>
              <c:symbol val="none"/>
            </c:marker>
            <c:bubble3D val="0"/>
            <c:extLst>
              <c:ext xmlns:c16="http://schemas.microsoft.com/office/drawing/2014/chart" uri="{C3380CC4-5D6E-409C-BE32-E72D297353CC}">
                <c16:uniqueId val="{00000008-BF1B-4FD6-953A-939E32CB08E9}"/>
              </c:ext>
            </c:extLst>
          </c:dPt>
          <c:dPt>
            <c:idx val="1"/>
            <c:marker>
              <c:symbol val="none"/>
            </c:marker>
            <c:bubble3D val="0"/>
            <c:extLst>
              <c:ext xmlns:c16="http://schemas.microsoft.com/office/drawing/2014/chart" uri="{C3380CC4-5D6E-409C-BE32-E72D297353CC}">
                <c16:uniqueId val="{00000000-C6E7-46F2-A9B3-7F31F98679FA}"/>
              </c:ext>
            </c:extLst>
          </c:dPt>
          <c:dPt>
            <c:idx val="2"/>
            <c:marker>
              <c:symbol val="none"/>
            </c:marker>
            <c:bubble3D val="0"/>
            <c:extLst>
              <c:ext xmlns:c16="http://schemas.microsoft.com/office/drawing/2014/chart" uri="{C3380CC4-5D6E-409C-BE32-E72D297353CC}">
                <c16:uniqueId val="{00000007-BF1B-4FD6-953A-939E32CB08E9}"/>
              </c:ext>
            </c:extLst>
          </c:dPt>
          <c:dPt>
            <c:idx val="3"/>
            <c:marker>
              <c:symbol val="none"/>
            </c:marker>
            <c:bubble3D val="0"/>
            <c:extLst>
              <c:ext xmlns:c16="http://schemas.microsoft.com/office/drawing/2014/chart" uri="{C3380CC4-5D6E-409C-BE32-E72D297353CC}">
                <c16:uniqueId val="{00000006-BF1B-4FD6-953A-939E32CB08E9}"/>
              </c:ext>
            </c:extLst>
          </c:dPt>
          <c:dPt>
            <c:idx val="4"/>
            <c:marker>
              <c:symbol val="none"/>
            </c:marker>
            <c:bubble3D val="0"/>
            <c:extLst>
              <c:ext xmlns:c16="http://schemas.microsoft.com/office/drawing/2014/chart" uri="{C3380CC4-5D6E-409C-BE32-E72D297353CC}">
                <c16:uniqueId val="{00000005-BF1B-4FD6-953A-939E32CB08E9}"/>
              </c:ext>
            </c:extLst>
          </c:dPt>
          <c:dPt>
            <c:idx val="5"/>
            <c:marker>
              <c:symbol val="none"/>
            </c:marker>
            <c:bubble3D val="0"/>
            <c:extLst>
              <c:ext xmlns:c16="http://schemas.microsoft.com/office/drawing/2014/chart" uri="{C3380CC4-5D6E-409C-BE32-E72D297353CC}">
                <c16:uniqueId val="{00000004-BF1B-4FD6-953A-939E32CB08E9}"/>
              </c:ext>
            </c:extLst>
          </c:dPt>
          <c:dPt>
            <c:idx val="6"/>
            <c:marker>
              <c:symbol val="none"/>
            </c:marker>
            <c:bubble3D val="0"/>
            <c:extLst>
              <c:ext xmlns:c16="http://schemas.microsoft.com/office/drawing/2014/chart" uri="{C3380CC4-5D6E-409C-BE32-E72D297353CC}">
                <c16:uniqueId val="{00000003-BF1B-4FD6-953A-939E32CB08E9}"/>
              </c:ext>
            </c:extLst>
          </c:dPt>
          <c:dPt>
            <c:idx val="7"/>
            <c:marker>
              <c:symbol val="none"/>
            </c:marker>
            <c:bubble3D val="0"/>
            <c:extLst>
              <c:ext xmlns:c16="http://schemas.microsoft.com/office/drawing/2014/chart" uri="{C3380CC4-5D6E-409C-BE32-E72D297353CC}">
                <c16:uniqueId val="{00000002-BF1B-4FD6-953A-939E32CB08E9}"/>
              </c:ext>
            </c:extLst>
          </c:dPt>
          <c:dPt>
            <c:idx val="8"/>
            <c:marker>
              <c:symbol val="none"/>
            </c:marker>
            <c:bubble3D val="0"/>
            <c:extLst>
              <c:ext xmlns:c16="http://schemas.microsoft.com/office/drawing/2014/chart" uri="{C3380CC4-5D6E-409C-BE32-E72D297353CC}">
                <c16:uniqueId val="{00000000-BF1B-4FD6-953A-939E32CB08E9}"/>
              </c:ext>
            </c:extLst>
          </c:dPt>
          <c:dLbls>
            <c:dLbl>
              <c:idx val="1"/>
              <c:layout>
                <c:manualLayout>
                  <c:x val="6.4383006535947696E-2"/>
                  <c:y val="-0.155260593220339"/>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'2.4.2'!$H$4:$H$12</c:f>
              <c:numCache>
                <c:formatCode>0.0</c:formatCode>
                <c:ptCount val="9"/>
                <c:pt idx="0">
                  <c:v>12.86</c:v>
                </c:pt>
                <c:pt idx="1">
                  <c:v>15.64</c:v>
                </c:pt>
                <c:pt idx="2">
                  <c:v>18.170000000000002</c:v>
                </c:pt>
                <c:pt idx="3">
                  <c:v>18.61</c:v>
                </c:pt>
                <c:pt idx="4">
                  <c:v>10.42</c:v>
                </c:pt>
                <c:pt idx="5">
                  <c:v>15.49</c:v>
                </c:pt>
                <c:pt idx="6">
                  <c:v>6.11</c:v>
                </c:pt>
                <c:pt idx="7">
                  <c:v>3.84</c:v>
                </c:pt>
                <c:pt idx="8">
                  <c:v>2.12</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640793952"/>
        <c:axId val="640794344"/>
      </c:lineChart>
      <c:catAx>
        <c:axId val="640793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4344"/>
        <c:crosses val="autoZero"/>
        <c:auto val="1"/>
        <c:lblAlgn val="ctr"/>
        <c:lblOffset val="100"/>
        <c:tickLblSkip val="1"/>
        <c:tickMarkSkip val="8"/>
        <c:noMultiLvlLbl val="0"/>
      </c:catAx>
      <c:valAx>
        <c:axId val="64079434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3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97E-2"/>
          <c:y val="4.2144088024754903E-2"/>
          <c:w val="0.87929950664880596"/>
          <c:h val="0.49265021983093399"/>
        </c:manualLayout>
      </c:layout>
      <c:barChart>
        <c:barDir val="col"/>
        <c:grouping val="stacked"/>
        <c:varyColors val="0"/>
        <c:ser>
          <c:idx val="0"/>
          <c:order val="0"/>
          <c:tx>
            <c:strRef>
              <c:f>'1.4'!$D$1</c:f>
              <c:strCache>
                <c:ptCount val="1"/>
                <c:pt idx="0">
                  <c:v>Інші витрати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Німеччина</c:v>
                </c:pt>
                <c:pt idx="1">
                  <c:v>Італія</c:v>
                </c:pt>
                <c:pt idx="2">
                  <c:v>Британія</c:v>
                </c:pt>
                <c:pt idx="3">
                  <c:v>Чехія</c:v>
                </c:pt>
                <c:pt idx="4">
                  <c:v>Франція</c:v>
                </c:pt>
                <c:pt idx="5">
                  <c:v>США</c:v>
                </c:pt>
                <c:pt idx="6">
                  <c:v>Бельгія</c:v>
                </c:pt>
                <c:pt idx="7">
                  <c:v>Іспанія</c:v>
                </c:pt>
                <c:pt idx="8">
                  <c:v>Польща</c:v>
                </c:pt>
                <c:pt idx="9">
                  <c:v>Нідерланди</c:v>
                </c:pt>
                <c:pt idx="10">
                  <c:v>Естонія</c:v>
                </c:pt>
                <c:pt idx="11">
                  <c:v>Австрія</c:v>
                </c:pt>
                <c:pt idx="12">
                  <c:v>Угорщина</c:v>
                </c:pt>
                <c:pt idx="13">
                  <c:v>Греція</c:v>
                </c:pt>
                <c:pt idx="14">
                  <c:v>Казахстан</c:v>
                </c:pt>
                <c:pt idx="15">
                  <c:v>Литва</c:v>
                </c:pt>
                <c:pt idx="16">
                  <c:v>Румунія</c:v>
                </c:pt>
                <c:pt idx="17">
                  <c:v>Португалія</c:v>
                </c:pt>
                <c:pt idx="18">
                  <c:v>Болгарія</c:v>
                </c:pt>
                <c:pt idx="19">
                  <c:v>Туреччина</c:v>
                </c:pt>
                <c:pt idx="20">
                  <c:v>Росія</c:v>
                </c:pt>
                <c:pt idx="21">
                  <c:v>Індія</c:v>
                </c:pt>
              </c:strCache>
            </c:strRef>
          </c:cat>
          <c:val>
            <c:numRef>
              <c:f>'1.4'!$D$4:$D$25</c:f>
              <c:numCache>
                <c:formatCode>0.0</c:formatCode>
                <c:ptCount val="22"/>
                <c:pt idx="0">
                  <c:v>8.5</c:v>
                </c:pt>
                <c:pt idx="1">
                  <c:v>0.9</c:v>
                </c:pt>
                <c:pt idx="2">
                  <c:v>0.7</c:v>
                </c:pt>
                <c:pt idx="3">
                  <c:v>1.9</c:v>
                </c:pt>
                <c:pt idx="4">
                  <c:v>3.6</c:v>
                </c:pt>
                <c:pt idx="5">
                  <c:v>3.9</c:v>
                </c:pt>
                <c:pt idx="6">
                  <c:v>0.5</c:v>
                </c:pt>
                <c:pt idx="7">
                  <c:v>0.3</c:v>
                </c:pt>
                <c:pt idx="8">
                  <c:v>5.3</c:v>
                </c:pt>
                <c:pt idx="9">
                  <c:v>0.1</c:v>
                </c:pt>
                <c:pt idx="10">
                  <c:v>5.7</c:v>
                </c:pt>
                <c:pt idx="11">
                  <c:v>4</c:v>
                </c:pt>
                <c:pt idx="12">
                  <c:v>4</c:v>
                </c:pt>
                <c:pt idx="13">
                  <c:v>4.4000000000000004</c:v>
                </c:pt>
                <c:pt idx="14">
                  <c:v>4.5</c:v>
                </c:pt>
                <c:pt idx="15">
                  <c:v>2.1</c:v>
                </c:pt>
                <c:pt idx="16">
                  <c:v>0.8</c:v>
                </c:pt>
                <c:pt idx="17">
                  <c:v>0.5</c:v>
                </c:pt>
                <c:pt idx="18">
                  <c:v>0.4</c:v>
                </c:pt>
                <c:pt idx="19">
                  <c:v>1.8</c:v>
                </c:pt>
                <c:pt idx="20">
                  <c:v>0.7</c:v>
                </c:pt>
                <c:pt idx="21">
                  <c:v>0.3</c:v>
                </c:pt>
              </c:numCache>
            </c:numRef>
          </c:val>
          <c:extLst>
            <c:ext xmlns:c16="http://schemas.microsoft.com/office/drawing/2014/chart" uri="{C3380CC4-5D6E-409C-BE32-E72D297353CC}">
              <c16:uniqueId val="{00000000-0496-48F1-8120-3AECF19BB7CD}"/>
            </c:ext>
          </c:extLst>
        </c:ser>
        <c:ser>
          <c:idx val="1"/>
          <c:order val="1"/>
          <c:tx>
            <c:strRef>
              <c:f>'1.4'!$E$1</c:f>
              <c:strCache>
                <c:ptCount val="1"/>
                <c:pt idx="0">
                  <c:v>Відстрочення або відміна сплати податку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Німеччина</c:v>
                </c:pt>
                <c:pt idx="1">
                  <c:v>Італія</c:v>
                </c:pt>
                <c:pt idx="2">
                  <c:v>Британія</c:v>
                </c:pt>
                <c:pt idx="3">
                  <c:v>Чехія</c:v>
                </c:pt>
                <c:pt idx="4">
                  <c:v>Франція</c:v>
                </c:pt>
                <c:pt idx="5">
                  <c:v>США</c:v>
                </c:pt>
                <c:pt idx="6">
                  <c:v>Бельгія</c:v>
                </c:pt>
                <c:pt idx="7">
                  <c:v>Іспанія</c:v>
                </c:pt>
                <c:pt idx="8">
                  <c:v>Польща</c:v>
                </c:pt>
                <c:pt idx="9">
                  <c:v>Нідерланди</c:v>
                </c:pt>
                <c:pt idx="10">
                  <c:v>Естонія</c:v>
                </c:pt>
                <c:pt idx="11">
                  <c:v>Австрія</c:v>
                </c:pt>
                <c:pt idx="12">
                  <c:v>Угорщина</c:v>
                </c:pt>
                <c:pt idx="13">
                  <c:v>Греція</c:v>
                </c:pt>
                <c:pt idx="14">
                  <c:v>Казахстан</c:v>
                </c:pt>
                <c:pt idx="15">
                  <c:v>Литва</c:v>
                </c:pt>
                <c:pt idx="16">
                  <c:v>Румунія</c:v>
                </c:pt>
                <c:pt idx="17">
                  <c:v>Португалія</c:v>
                </c:pt>
                <c:pt idx="18">
                  <c:v>Болгарія</c:v>
                </c:pt>
                <c:pt idx="19">
                  <c:v>Туреччина</c:v>
                </c:pt>
                <c:pt idx="20">
                  <c:v>Росія</c:v>
                </c:pt>
                <c:pt idx="21">
                  <c:v>Індія</c:v>
                </c:pt>
              </c:strCache>
            </c:strRef>
          </c:cat>
          <c:val>
            <c:numRef>
              <c:f>'1.4'!$E$4:$E$25</c:f>
              <c:numCache>
                <c:formatCode>0.0</c:formatCode>
                <c:ptCount val="22"/>
                <c:pt idx="0">
                  <c:v>0</c:v>
                </c:pt>
                <c:pt idx="1">
                  <c:v>0.6</c:v>
                </c:pt>
                <c:pt idx="2">
                  <c:v>0.6</c:v>
                </c:pt>
                <c:pt idx="3">
                  <c:v>2.1</c:v>
                </c:pt>
                <c:pt idx="4">
                  <c:v>1</c:v>
                </c:pt>
                <c:pt idx="5">
                  <c:v>1.4</c:v>
                </c:pt>
                <c:pt idx="6">
                  <c:v>1</c:v>
                </c:pt>
                <c:pt idx="7">
                  <c:v>1.1000000000000001</c:v>
                </c:pt>
                <c:pt idx="8">
                  <c:v>0</c:v>
                </c:pt>
                <c:pt idx="9">
                  <c:v>5.5</c:v>
                </c:pt>
                <c:pt idx="10">
                  <c:v>0</c:v>
                </c:pt>
                <c:pt idx="11">
                  <c:v>2.5</c:v>
                </c:pt>
                <c:pt idx="12">
                  <c:v>0.6</c:v>
                </c:pt>
                <c:pt idx="13">
                  <c:v>2</c:v>
                </c:pt>
                <c:pt idx="14">
                  <c:v>0</c:v>
                </c:pt>
                <c:pt idx="15">
                  <c:v>1</c:v>
                </c:pt>
                <c:pt idx="16">
                  <c:v>2.2000000000000002</c:v>
                </c:pt>
                <c:pt idx="17">
                  <c:v>2.4</c:v>
                </c:pt>
                <c:pt idx="18">
                  <c:v>0.5</c:v>
                </c:pt>
                <c:pt idx="19">
                  <c:v>0</c:v>
                </c:pt>
                <c:pt idx="20">
                  <c:v>0.5</c:v>
                </c:pt>
                <c:pt idx="21">
                  <c:v>0.6</c:v>
                </c:pt>
              </c:numCache>
            </c:numRef>
          </c:val>
          <c:extLst>
            <c:ext xmlns:c16="http://schemas.microsoft.com/office/drawing/2014/chart" uri="{C3380CC4-5D6E-409C-BE32-E72D297353CC}">
              <c16:uniqueId val="{00000001-0496-48F1-8120-3AECF19BB7CD}"/>
            </c:ext>
          </c:extLst>
        </c:ser>
        <c:ser>
          <c:idx val="2"/>
          <c:order val="2"/>
          <c:tx>
            <c:strRef>
              <c:f>'1.4'!$F$1</c:f>
              <c:strCache>
                <c:ptCount val="1"/>
                <c:pt idx="0">
                  <c:v>Соціальні видатки </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Німеччина</c:v>
                </c:pt>
                <c:pt idx="1">
                  <c:v>Італія</c:v>
                </c:pt>
                <c:pt idx="2">
                  <c:v>Британія</c:v>
                </c:pt>
                <c:pt idx="3">
                  <c:v>Чехія</c:v>
                </c:pt>
                <c:pt idx="4">
                  <c:v>Франція</c:v>
                </c:pt>
                <c:pt idx="5">
                  <c:v>США</c:v>
                </c:pt>
                <c:pt idx="6">
                  <c:v>Бельгія</c:v>
                </c:pt>
                <c:pt idx="7">
                  <c:v>Іспанія</c:v>
                </c:pt>
                <c:pt idx="8">
                  <c:v>Польща</c:v>
                </c:pt>
                <c:pt idx="9">
                  <c:v>Нідерланди</c:v>
                </c:pt>
                <c:pt idx="10">
                  <c:v>Естонія</c:v>
                </c:pt>
                <c:pt idx="11">
                  <c:v>Австрія</c:v>
                </c:pt>
                <c:pt idx="12">
                  <c:v>Угорщина</c:v>
                </c:pt>
                <c:pt idx="13">
                  <c:v>Греція</c:v>
                </c:pt>
                <c:pt idx="14">
                  <c:v>Казахстан</c:v>
                </c:pt>
                <c:pt idx="15">
                  <c:v>Литва</c:v>
                </c:pt>
                <c:pt idx="16">
                  <c:v>Румунія</c:v>
                </c:pt>
                <c:pt idx="17">
                  <c:v>Португалія</c:v>
                </c:pt>
                <c:pt idx="18">
                  <c:v>Болгарія</c:v>
                </c:pt>
                <c:pt idx="19">
                  <c:v>Туреччина</c:v>
                </c:pt>
                <c:pt idx="20">
                  <c:v>Росія</c:v>
                </c:pt>
                <c:pt idx="21">
                  <c:v>Індія</c:v>
                </c:pt>
              </c:strCache>
            </c:strRef>
          </c:cat>
          <c:val>
            <c:numRef>
              <c:f>'1.4'!$F$4:$F$25</c:f>
              <c:numCache>
                <c:formatCode>0.0</c:formatCode>
                <c:ptCount val="22"/>
                <c:pt idx="0">
                  <c:v>0.3</c:v>
                </c:pt>
                <c:pt idx="1">
                  <c:v>0.6</c:v>
                </c:pt>
                <c:pt idx="2">
                  <c:v>2.8</c:v>
                </c:pt>
                <c:pt idx="3">
                  <c:v>0.1</c:v>
                </c:pt>
                <c:pt idx="4">
                  <c:v>0</c:v>
                </c:pt>
                <c:pt idx="5">
                  <c:v>1.7</c:v>
                </c:pt>
                <c:pt idx="6">
                  <c:v>0.6</c:v>
                </c:pt>
                <c:pt idx="7">
                  <c:v>0.8</c:v>
                </c:pt>
                <c:pt idx="8">
                  <c:v>1.3</c:v>
                </c:pt>
                <c:pt idx="9">
                  <c:v>1.8</c:v>
                </c:pt>
                <c:pt idx="10">
                  <c:v>0.9</c:v>
                </c:pt>
                <c:pt idx="11">
                  <c:v>0.8</c:v>
                </c:pt>
                <c:pt idx="12">
                  <c:v>1.1000000000000001</c:v>
                </c:pt>
                <c:pt idx="13">
                  <c:v>1.4</c:v>
                </c:pt>
                <c:pt idx="14">
                  <c:v>2.1</c:v>
                </c:pt>
                <c:pt idx="15">
                  <c:v>2.8</c:v>
                </c:pt>
                <c:pt idx="16">
                  <c:v>0.7</c:v>
                </c:pt>
                <c:pt idx="17">
                  <c:v>0</c:v>
                </c:pt>
                <c:pt idx="18">
                  <c:v>1.2</c:v>
                </c:pt>
                <c:pt idx="19">
                  <c:v>0</c:v>
                </c:pt>
                <c:pt idx="20">
                  <c:v>0.2</c:v>
                </c:pt>
                <c:pt idx="21">
                  <c:v>0</c:v>
                </c:pt>
              </c:numCache>
            </c:numRef>
          </c:val>
          <c:extLst>
            <c:ext xmlns:c16="http://schemas.microsoft.com/office/drawing/2014/chart" uri="{C3380CC4-5D6E-409C-BE32-E72D297353CC}">
              <c16:uniqueId val="{00000002-0496-48F1-8120-3AECF19BB7CD}"/>
            </c:ext>
          </c:extLst>
        </c:ser>
        <c:ser>
          <c:idx val="3"/>
          <c:order val="3"/>
          <c:tx>
            <c:strRef>
              <c:f>'1.4'!$G$1</c:f>
              <c:strCache>
                <c:ptCount val="1"/>
                <c:pt idx="0">
                  <c:v>Гранти і субсидії для підприємств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Німеччина</c:v>
                </c:pt>
                <c:pt idx="1">
                  <c:v>Італія</c:v>
                </c:pt>
                <c:pt idx="2">
                  <c:v>Британія</c:v>
                </c:pt>
                <c:pt idx="3">
                  <c:v>Чехія</c:v>
                </c:pt>
                <c:pt idx="4">
                  <c:v>Франція</c:v>
                </c:pt>
                <c:pt idx="5">
                  <c:v>США</c:v>
                </c:pt>
                <c:pt idx="6">
                  <c:v>Бельгія</c:v>
                </c:pt>
                <c:pt idx="7">
                  <c:v>Іспанія</c:v>
                </c:pt>
                <c:pt idx="8">
                  <c:v>Польща</c:v>
                </c:pt>
                <c:pt idx="9">
                  <c:v>Нідерланди</c:v>
                </c:pt>
                <c:pt idx="10">
                  <c:v>Естонія</c:v>
                </c:pt>
                <c:pt idx="11">
                  <c:v>Австрія</c:v>
                </c:pt>
                <c:pt idx="12">
                  <c:v>Угорщина</c:v>
                </c:pt>
                <c:pt idx="13">
                  <c:v>Греція</c:v>
                </c:pt>
                <c:pt idx="14">
                  <c:v>Казахстан</c:v>
                </c:pt>
                <c:pt idx="15">
                  <c:v>Литва</c:v>
                </c:pt>
                <c:pt idx="16">
                  <c:v>Румунія</c:v>
                </c:pt>
                <c:pt idx="17">
                  <c:v>Португалія</c:v>
                </c:pt>
                <c:pt idx="18">
                  <c:v>Болгарія</c:v>
                </c:pt>
                <c:pt idx="19">
                  <c:v>Туреччина</c:v>
                </c:pt>
                <c:pt idx="20">
                  <c:v>Росія</c:v>
                </c:pt>
                <c:pt idx="21">
                  <c:v>Індія</c:v>
                </c:pt>
              </c:strCache>
            </c:strRef>
          </c:cat>
          <c:val>
            <c:numRef>
              <c:f>'1.4'!$G$4:$G$25</c:f>
              <c:numCache>
                <c:formatCode>0.0</c:formatCode>
                <c:ptCount val="22"/>
                <c:pt idx="0">
                  <c:v>1.5</c:v>
                </c:pt>
                <c:pt idx="1">
                  <c:v>0</c:v>
                </c:pt>
                <c:pt idx="2">
                  <c:v>0.7</c:v>
                </c:pt>
                <c:pt idx="3">
                  <c:v>0</c:v>
                </c:pt>
                <c:pt idx="4">
                  <c:v>0</c:v>
                </c:pt>
                <c:pt idx="5">
                  <c:v>0.3</c:v>
                </c:pt>
                <c:pt idx="6">
                  <c:v>0</c:v>
                </c:pt>
                <c:pt idx="7">
                  <c:v>0</c:v>
                </c:pt>
                <c:pt idx="8">
                  <c:v>3.4</c:v>
                </c:pt>
                <c:pt idx="9">
                  <c:v>0</c:v>
                </c:pt>
                <c:pt idx="10">
                  <c:v>0</c:v>
                </c:pt>
                <c:pt idx="11">
                  <c:v>0</c:v>
                </c:pt>
                <c:pt idx="12">
                  <c:v>0</c:v>
                </c:pt>
                <c:pt idx="13">
                  <c:v>1.1000000000000001</c:v>
                </c:pt>
                <c:pt idx="14">
                  <c:v>0.4</c:v>
                </c:pt>
                <c:pt idx="15">
                  <c:v>0</c:v>
                </c:pt>
                <c:pt idx="16">
                  <c:v>0</c:v>
                </c:pt>
                <c:pt idx="17">
                  <c:v>0</c:v>
                </c:pt>
                <c:pt idx="18">
                  <c:v>0</c:v>
                </c:pt>
                <c:pt idx="19">
                  <c:v>0</c:v>
                </c:pt>
                <c:pt idx="20">
                  <c:v>0.1</c:v>
                </c:pt>
                <c:pt idx="21">
                  <c:v>0</c:v>
                </c:pt>
              </c:numCache>
            </c:numRef>
          </c:val>
          <c:extLst>
            <c:ext xmlns:c16="http://schemas.microsoft.com/office/drawing/2014/chart" uri="{C3380CC4-5D6E-409C-BE32-E72D297353CC}">
              <c16:uniqueId val="{00000003-0496-48F1-8120-3AECF19BB7CD}"/>
            </c:ext>
          </c:extLst>
        </c:ser>
        <c:ser>
          <c:idx val="4"/>
          <c:order val="4"/>
          <c:tx>
            <c:strRef>
              <c:f>'1.4'!$H$1</c:f>
              <c:strCache>
                <c:ptCount val="1"/>
                <c:pt idx="0">
                  <c:v>Кредити та кредитні гарантії</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Німеччина</c:v>
                </c:pt>
                <c:pt idx="1">
                  <c:v>Італія</c:v>
                </c:pt>
                <c:pt idx="2">
                  <c:v>Британія</c:v>
                </c:pt>
                <c:pt idx="3">
                  <c:v>Чехія</c:v>
                </c:pt>
                <c:pt idx="4">
                  <c:v>Франція</c:v>
                </c:pt>
                <c:pt idx="5">
                  <c:v>США</c:v>
                </c:pt>
                <c:pt idx="6">
                  <c:v>Бельгія</c:v>
                </c:pt>
                <c:pt idx="7">
                  <c:v>Іспанія</c:v>
                </c:pt>
                <c:pt idx="8">
                  <c:v>Польща</c:v>
                </c:pt>
                <c:pt idx="9">
                  <c:v>Нідерланди</c:v>
                </c:pt>
                <c:pt idx="10">
                  <c:v>Естонія</c:v>
                </c:pt>
                <c:pt idx="11">
                  <c:v>Австрія</c:v>
                </c:pt>
                <c:pt idx="12">
                  <c:v>Угорщина</c:v>
                </c:pt>
                <c:pt idx="13">
                  <c:v>Греція</c:v>
                </c:pt>
                <c:pt idx="14">
                  <c:v>Казахстан</c:v>
                </c:pt>
                <c:pt idx="15">
                  <c:v>Литва</c:v>
                </c:pt>
                <c:pt idx="16">
                  <c:v>Румунія</c:v>
                </c:pt>
                <c:pt idx="17">
                  <c:v>Португалія</c:v>
                </c:pt>
                <c:pt idx="18">
                  <c:v>Болгарія</c:v>
                </c:pt>
                <c:pt idx="19">
                  <c:v>Туреччина</c:v>
                </c:pt>
                <c:pt idx="20">
                  <c:v>Росія</c:v>
                </c:pt>
                <c:pt idx="21">
                  <c:v>Індія</c:v>
                </c:pt>
              </c:strCache>
            </c:strRef>
          </c:cat>
          <c:val>
            <c:numRef>
              <c:f>'1.4'!$H$4:$H$25</c:f>
              <c:numCache>
                <c:formatCode>0.0</c:formatCode>
                <c:ptCount val="22"/>
                <c:pt idx="0">
                  <c:v>23.9</c:v>
                </c:pt>
                <c:pt idx="1">
                  <c:v>29.8</c:v>
                </c:pt>
                <c:pt idx="2">
                  <c:v>14.9</c:v>
                </c:pt>
                <c:pt idx="3">
                  <c:v>13.2</c:v>
                </c:pt>
                <c:pt idx="4">
                  <c:v>12.6</c:v>
                </c:pt>
                <c:pt idx="5">
                  <c:v>5.5</c:v>
                </c:pt>
                <c:pt idx="6">
                  <c:v>10.6</c:v>
                </c:pt>
                <c:pt idx="7">
                  <c:v>9</c:v>
                </c:pt>
                <c:pt idx="8">
                  <c:v>0.6</c:v>
                </c:pt>
                <c:pt idx="9">
                  <c:v>2.8</c:v>
                </c:pt>
                <c:pt idx="10">
                  <c:v>3.6</c:v>
                </c:pt>
                <c:pt idx="11">
                  <c:v>2.2999999999999998</c:v>
                </c:pt>
                <c:pt idx="12">
                  <c:v>3.2</c:v>
                </c:pt>
                <c:pt idx="13">
                  <c:v>0</c:v>
                </c:pt>
                <c:pt idx="14">
                  <c:v>0.7</c:v>
                </c:pt>
                <c:pt idx="15">
                  <c:v>1</c:v>
                </c:pt>
                <c:pt idx="16">
                  <c:v>1.4</c:v>
                </c:pt>
                <c:pt idx="17">
                  <c:v>1.5</c:v>
                </c:pt>
                <c:pt idx="18">
                  <c:v>1.1000000000000001</c:v>
                </c:pt>
                <c:pt idx="19">
                  <c:v>0.6</c:v>
                </c:pt>
                <c:pt idx="20">
                  <c:v>0.5</c:v>
                </c:pt>
                <c:pt idx="21">
                  <c:v>0</c:v>
                </c:pt>
              </c:numCache>
            </c:numRef>
          </c:val>
          <c:extLst>
            <c:ext xmlns:c16="http://schemas.microsoft.com/office/drawing/2014/chart" uri="{C3380CC4-5D6E-409C-BE32-E72D297353CC}">
              <c16:uniqueId val="{00000004-0496-48F1-8120-3AECF19BB7CD}"/>
            </c:ext>
          </c:extLst>
        </c:ser>
        <c:dLbls>
          <c:showLegendKey val="0"/>
          <c:showVal val="0"/>
          <c:showCatName val="0"/>
          <c:showSerName val="0"/>
          <c:showPercent val="0"/>
          <c:showBubbleSize val="0"/>
        </c:dLbls>
        <c:gapWidth val="50"/>
        <c:overlap val="100"/>
        <c:axId val="529722920"/>
        <c:axId val="529723312"/>
      </c:barChart>
      <c:catAx>
        <c:axId val="5297229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29723312"/>
        <c:crosses val="autoZero"/>
        <c:auto val="1"/>
        <c:lblAlgn val="ctr"/>
        <c:lblOffset val="100"/>
        <c:noMultiLvlLbl val="0"/>
      </c:catAx>
      <c:valAx>
        <c:axId val="529723312"/>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297229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9003E-2"/>
          <c:y val="0.774225061010124"/>
          <c:w val="0.92946058091286299"/>
          <c:h val="0.210977730038455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803E-2"/>
          <c:y val="3.4219774297867198E-2"/>
          <c:w val="0.92409416146633105"/>
          <c:h val="0.80956064557226803"/>
        </c:manualLayout>
      </c:layout>
      <c:barChart>
        <c:barDir val="col"/>
        <c:grouping val="stacked"/>
        <c:varyColors val="0"/>
        <c:ser>
          <c:idx val="2"/>
          <c:order val="0"/>
          <c:tx>
            <c:strRef>
              <c:f>'2.4.3 '!$A$6</c:f>
              <c:strCache>
                <c:ptCount val="1"/>
                <c:pt idx="0">
                  <c:v>Інше*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'2.4.3 '!$D$6</c:f>
              <c:numCache>
                <c:formatCode>0.0</c:formatCode>
                <c:ptCount val="1"/>
                <c:pt idx="0">
                  <c:v>9.1910000000000007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2-9CCC-41D6-A4D2-0F3170E30A0E}"/>
            </c:ext>
          </c:extLst>
        </c:ser>
        <c:ser>
          <c:idx val="1"/>
          <c:order val="2"/>
          <c:tx>
            <c:strRef>
              <c:f>'2.4.3 '!$A$5</c:f>
              <c:strCache>
                <c:ptCount val="1"/>
                <c:pt idx="0">
                  <c:v>На обсягах імпорту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'2.4.3 '!$D$5</c:f>
              <c:numCache>
                <c:formatCode>0.0</c:formatCode>
                <c:ptCount val="1"/>
                <c:pt idx="0">
                  <c:v>12.1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1-9CCC-41D6-A4D2-0F3170E30A0E}"/>
            </c:ext>
          </c:extLst>
        </c:ser>
        <c:ser>
          <c:idx val="0"/>
          <c:order val="3"/>
          <c:tx>
            <c:strRef>
              <c:f>'2.4.3 '!$A$4</c:f>
              <c:strCache>
                <c:ptCount val="1"/>
                <c:pt idx="0">
                  <c:v>На курсі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'2.4.3 '!$D$4</c:f>
              <c:numCache>
                <c:formatCode>0.0</c:formatCode>
                <c:ptCount val="1"/>
                <c:pt idx="0">
                  <c:v>5.0490000000000004</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0-9CCC-41D6-A4D2-0F3170E30A0E}"/>
            </c:ext>
          </c:extLst>
        </c:ser>
        <c:dLbls>
          <c:showLegendKey val="0"/>
          <c:showVal val="0"/>
          <c:showCatName val="0"/>
          <c:showSerName val="0"/>
          <c:showPercent val="0"/>
          <c:showBubbleSize val="0"/>
        </c:dLbls>
        <c:gapWidth val="180"/>
        <c:overlap val="100"/>
        <c:axId val="640795128"/>
        <c:axId val="640795520"/>
      </c:barChart>
      <c:lineChart>
        <c:grouping val="stacked"/>
        <c:varyColors val="0"/>
        <c:ser>
          <c:idx val="4"/>
          <c:order val="1"/>
          <c:tx>
            <c:strRef>
              <c:f>'2.4.3 '!$A$7</c:f>
              <c:strCache>
                <c:ptCount val="1"/>
                <c:pt idx="0">
                  <c:v>Загальне невиконання</c:v>
                </c:pt>
              </c:strCache>
            </c:strRef>
          </c:tx>
          <c:spPr>
            <a:ln w="25400" cap="rnd" cmpd="sng">
              <a:noFill/>
              <a:prstDash val="solid"/>
              <a:round/>
            </a:ln>
            <a:effectLst/>
          </c:spPr>
          <c:marker>
            <c:symbol val="circle"/>
            <c:size val="5"/>
            <c:spPr>
              <a:solidFill>
                <a:srgbClr val="7D0532"/>
              </a:solidFill>
              <a:ln w="25400" cmpd="sng">
                <a:noFill/>
                <a:prstDash val="solid"/>
              </a:ln>
              <a:effectLst/>
            </c:spPr>
          </c:marker>
          <c:val>
            <c:numRef>
              <c:f>'2.4.3 '!$D$7</c:f>
              <c:numCache>
                <c:formatCode>0.0</c:formatCode>
                <c:ptCount val="1"/>
                <c:pt idx="0">
                  <c:v>26.34</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4-9CCC-41D6-A4D2-0F3170E30A0E}"/>
            </c:ext>
          </c:extLst>
        </c:ser>
        <c:dLbls>
          <c:showLegendKey val="0"/>
          <c:showVal val="0"/>
          <c:showCatName val="0"/>
          <c:showSerName val="0"/>
          <c:showPercent val="0"/>
          <c:showBubbleSize val="0"/>
        </c:dLbls>
        <c:marker val="1"/>
        <c:smooth val="0"/>
        <c:axId val="640795128"/>
        <c:axId val="640795520"/>
      </c:lineChart>
      <c:catAx>
        <c:axId val="64079512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5520"/>
        <c:crosses val="autoZero"/>
        <c:auto val="1"/>
        <c:lblAlgn val="ctr"/>
        <c:lblOffset val="100"/>
        <c:noMultiLvlLbl val="0"/>
      </c:catAx>
      <c:valAx>
        <c:axId val="640795520"/>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512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597510373444001E-2"/>
          <c:y val="0.88816649854347995"/>
          <c:w val="0.96265560165975095"/>
          <c:h val="9.890108178574340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901E-2"/>
          <c:w val="0.88858660130719003"/>
          <c:h val="0.63325318923440899"/>
        </c:manualLayout>
      </c:layout>
      <c:barChart>
        <c:barDir val="col"/>
        <c:grouping val="stacked"/>
        <c:varyColors val="0"/>
        <c:ser>
          <c:idx val="4"/>
          <c:order val="0"/>
          <c:tx>
            <c:strRef>
              <c:f>'2.4.4'!$E$1</c:f>
              <c:strCache>
                <c:ptCount val="1"/>
                <c:pt idx="0">
                  <c:v>Пенсійні виплати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'2.4.4'!$E$4:$E$12</c:f>
              <c:numCache>
                <c:formatCode>0.0</c:formatCode>
                <c:ptCount val="9"/>
                <c:pt idx="0">
                  <c:v>4.53</c:v>
                </c:pt>
                <c:pt idx="1">
                  <c:v>3.68</c:v>
                </c:pt>
                <c:pt idx="2">
                  <c:v>2.75</c:v>
                </c:pt>
                <c:pt idx="3">
                  <c:v>-2.41</c:v>
                </c:pt>
                <c:pt idx="4">
                  <c:v>3.96</c:v>
                </c:pt>
                <c:pt idx="5">
                  <c:v>2.66</c:v>
                </c:pt>
                <c:pt idx="6">
                  <c:v>2.12</c:v>
                </c:pt>
                <c:pt idx="7">
                  <c:v>1.83</c:v>
                </c:pt>
                <c:pt idx="8">
                  <c:v>-7.0000000000000007E-2</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Інші соціальні виплати</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'2.4.4'!$F$4:$F$12</c:f>
              <c:numCache>
                <c:formatCode>0.0</c:formatCode>
                <c:ptCount val="9"/>
                <c:pt idx="0">
                  <c:v>0.83</c:v>
                </c:pt>
                <c:pt idx="1">
                  <c:v>7.25</c:v>
                </c:pt>
                <c:pt idx="2">
                  <c:v>-4.78</c:v>
                </c:pt>
                <c:pt idx="3">
                  <c:v>-0.54</c:v>
                </c:pt>
                <c:pt idx="4">
                  <c:v>-3.99</c:v>
                </c:pt>
                <c:pt idx="5">
                  <c:v>-2.84</c:v>
                </c:pt>
                <c:pt idx="6">
                  <c:v>-0.08</c:v>
                </c:pt>
                <c:pt idx="7">
                  <c:v>-0.27</c:v>
                </c:pt>
                <c:pt idx="8">
                  <c:v>-1.71</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Оплата праці</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'2.4.4'!$B$4:$B$12</c:f>
              <c:numCache>
                <c:formatCode>0.0</c:formatCode>
                <c:ptCount val="9"/>
                <c:pt idx="0">
                  <c:v>5.61</c:v>
                </c:pt>
                <c:pt idx="1">
                  <c:v>9.27</c:v>
                </c:pt>
                <c:pt idx="2">
                  <c:v>5.57</c:v>
                </c:pt>
                <c:pt idx="3">
                  <c:v>4.18</c:v>
                </c:pt>
                <c:pt idx="4">
                  <c:v>6.1</c:v>
                </c:pt>
                <c:pt idx="5">
                  <c:v>5.28</c:v>
                </c:pt>
                <c:pt idx="6">
                  <c:v>5.12</c:v>
                </c:pt>
                <c:pt idx="7">
                  <c:v>4.21</c:v>
                </c:pt>
                <c:pt idx="8">
                  <c:v>4.6500000000000004</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Поточні трансферти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'2.4.4'!$D$4:$D$12</c:f>
              <c:numCache>
                <c:formatCode>0.0</c:formatCode>
                <c:ptCount val="9"/>
                <c:pt idx="0">
                  <c:v>0.27</c:v>
                </c:pt>
                <c:pt idx="1">
                  <c:v>0.56000000000000005</c:v>
                </c:pt>
                <c:pt idx="2">
                  <c:v>1.1499999999999999</c:v>
                </c:pt>
                <c:pt idx="3">
                  <c:v>0.38</c:v>
                </c:pt>
                <c:pt idx="4">
                  <c:v>2.54</c:v>
                </c:pt>
                <c:pt idx="5">
                  <c:v>2.79</c:v>
                </c:pt>
                <c:pt idx="6">
                  <c:v>1.75</c:v>
                </c:pt>
                <c:pt idx="7">
                  <c:v>2.58</c:v>
                </c:pt>
                <c:pt idx="8">
                  <c:v>4.72</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Товари і 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'2.4.4'!$C$4:$C$12</c:f>
              <c:numCache>
                <c:formatCode>0.0</c:formatCode>
                <c:ptCount val="9"/>
                <c:pt idx="0">
                  <c:v>4.78</c:v>
                </c:pt>
                <c:pt idx="1">
                  <c:v>7.1</c:v>
                </c:pt>
                <c:pt idx="2">
                  <c:v>3.63</c:v>
                </c:pt>
                <c:pt idx="3">
                  <c:v>5.25</c:v>
                </c:pt>
                <c:pt idx="4">
                  <c:v>2.56</c:v>
                </c:pt>
                <c:pt idx="5">
                  <c:v>0.4</c:v>
                </c:pt>
                <c:pt idx="6">
                  <c:v>1.1599999999999999</c:v>
                </c:pt>
                <c:pt idx="7">
                  <c:v>-2.75</c:v>
                </c:pt>
                <c:pt idx="8">
                  <c:v>-3.97</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Обслуговування боргу</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'2.4.4'!$G$4:$G$12</c:f>
              <c:numCache>
                <c:formatCode>0.0</c:formatCode>
                <c:ptCount val="9"/>
                <c:pt idx="0">
                  <c:v>-0.53</c:v>
                </c:pt>
                <c:pt idx="1">
                  <c:v>1.74</c:v>
                </c:pt>
                <c:pt idx="2">
                  <c:v>-1.85</c:v>
                </c:pt>
                <c:pt idx="3">
                  <c:v>2.0299999999999998</c:v>
                </c:pt>
                <c:pt idx="4">
                  <c:v>0.6</c:v>
                </c:pt>
                <c:pt idx="5">
                  <c:v>1.1499999999999999</c:v>
                </c:pt>
                <c:pt idx="6">
                  <c:v>0.16</c:v>
                </c:pt>
                <c:pt idx="7">
                  <c:v>-0.4</c:v>
                </c:pt>
                <c:pt idx="8">
                  <c:v>0.11</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Інші поточні видатки</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'2.4.4'!$H$4:$H$12</c:f>
              <c:numCache>
                <c:formatCode>0.0</c:formatCode>
                <c:ptCount val="9"/>
                <c:pt idx="0">
                  <c:v>-0.02</c:v>
                </c:pt>
                <c:pt idx="1">
                  <c:v>-0.04</c:v>
                </c:pt>
                <c:pt idx="2">
                  <c:v>0.3</c:v>
                </c:pt>
                <c:pt idx="3">
                  <c:v>-0.23</c:v>
                </c:pt>
                <c:pt idx="4">
                  <c:v>0</c:v>
                </c:pt>
                <c:pt idx="5">
                  <c:v>0.17</c:v>
                </c:pt>
                <c:pt idx="6">
                  <c:v>-0.33</c:v>
                </c:pt>
                <c:pt idx="7">
                  <c:v>0.47</c:v>
                </c:pt>
                <c:pt idx="8">
                  <c:v>0</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Капітальні видатки</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'2.4.4'!$I$4:$I$12</c:f>
              <c:numCache>
                <c:formatCode>0.0</c:formatCode>
                <c:ptCount val="9"/>
                <c:pt idx="0">
                  <c:v>0.89</c:v>
                </c:pt>
                <c:pt idx="1">
                  <c:v>4.62</c:v>
                </c:pt>
                <c:pt idx="2">
                  <c:v>4.53</c:v>
                </c:pt>
                <c:pt idx="3">
                  <c:v>5.67</c:v>
                </c:pt>
                <c:pt idx="4">
                  <c:v>1.08</c:v>
                </c:pt>
                <c:pt idx="5">
                  <c:v>1.2</c:v>
                </c:pt>
                <c:pt idx="6">
                  <c:v>1.51</c:v>
                </c:pt>
                <c:pt idx="7">
                  <c:v>0.28000000000000003</c:v>
                </c:pt>
                <c:pt idx="8">
                  <c:v>1.33</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640796304"/>
        <c:axId val="640796696"/>
      </c:barChart>
      <c:lineChart>
        <c:grouping val="standard"/>
        <c:varyColors val="0"/>
        <c:ser>
          <c:idx val="3"/>
          <c:order val="5"/>
          <c:tx>
            <c:strRef>
              <c:f>'2.4.4'!$J$1</c:f>
              <c:strCache>
                <c:ptCount val="1"/>
                <c:pt idx="0">
                  <c:v>Видатки, % р/р</c:v>
                </c:pt>
              </c:strCache>
            </c:strRef>
          </c:tx>
          <c:spPr>
            <a:ln w="25400" cmpd="sng">
              <a:solidFill>
                <a:srgbClr val="005591"/>
              </a:solidFill>
              <a:prstDash val="solid"/>
            </a:ln>
          </c:spPr>
          <c:marker>
            <c:symbol val="none"/>
          </c:marker>
          <c:dPt>
            <c:idx val="8"/>
            <c:bubble3D val="0"/>
            <c:extLst>
              <c:ext xmlns:c16="http://schemas.microsoft.com/office/drawing/2014/chart" uri="{C3380CC4-5D6E-409C-BE32-E72D297353CC}">
                <c16:uniqueId val="{00000000-6FDB-42F1-A065-2D8CE86E9E62}"/>
              </c:ext>
            </c:extLst>
          </c:dPt>
          <c:dLbls>
            <c:dLbl>
              <c:idx val="3"/>
              <c:layout>
                <c:manualLayout>
                  <c:x val="-0.13043431372549"/>
                  <c:y val="-0.18570951035781499"/>
                </c:manualLayout>
              </c:layout>
              <c:spPr>
                <a:noFill/>
                <a:ln>
                  <a:noFill/>
                </a:ln>
                <a:effectLst/>
              </c:spPr>
              <c:txPr>
                <a:bodyPr wrap="square" lIns="0" tIns="0" rIns="0" bIns="0" anchor="ctr">
                  <a:no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0185555555555554"/>
                      <c:h val="0.1843403954802259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'2.4.4'!$J$4:$J$12</c:f>
              <c:numCache>
                <c:formatCode>0.0</c:formatCode>
                <c:ptCount val="9"/>
                <c:pt idx="0">
                  <c:v>16.36</c:v>
                </c:pt>
                <c:pt idx="1">
                  <c:v>34.17</c:v>
                </c:pt>
                <c:pt idx="2">
                  <c:v>11.29</c:v>
                </c:pt>
                <c:pt idx="3">
                  <c:v>14.33</c:v>
                </c:pt>
                <c:pt idx="4">
                  <c:v>12.85</c:v>
                </c:pt>
                <c:pt idx="5">
                  <c:v>10.82</c:v>
                </c:pt>
                <c:pt idx="6">
                  <c:v>11.42</c:v>
                </c:pt>
                <c:pt idx="7">
                  <c:v>5.95</c:v>
                </c:pt>
                <c:pt idx="8">
                  <c:v>5.0599999999999996</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640796304"/>
        <c:axId val="640796696"/>
      </c:lineChart>
      <c:catAx>
        <c:axId val="640796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6696"/>
        <c:crosses val="autoZero"/>
        <c:auto val="1"/>
        <c:lblAlgn val="ctr"/>
        <c:lblOffset val="100"/>
        <c:tickLblSkip val="1"/>
        <c:tickMarkSkip val="4"/>
        <c:noMultiLvlLbl val="0"/>
      </c:catAx>
      <c:valAx>
        <c:axId val="640796696"/>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630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905"/>
          <c:w val="1"/>
          <c:h val="0.23176030136615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'2.4.5'!$B$6:$AO$6</c:f>
              <c:numCache>
                <c:formatCode>0.0</c:formatCode>
                <c:ptCount val="40"/>
                <c:pt idx="0">
                  <c:v>21.85</c:v>
                </c:pt>
                <c:pt idx="1">
                  <c:v>17.989999999999998</c:v>
                </c:pt>
                <c:pt idx="2">
                  <c:v>19.63</c:v>
                </c:pt>
                <c:pt idx="3">
                  <c:v>18.670000000000002</c:v>
                </c:pt>
                <c:pt idx="4">
                  <c:v>15.44</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0-FAB9-4DCF-8CBC-6C539BA1E7F0}"/>
            </c:ext>
          </c:extLst>
        </c:ser>
        <c:ser>
          <c:idx val="1"/>
          <c:order val="1"/>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'2.4.5'!$B$7:$AO$7</c:f>
              <c:numCache>
                <c:formatCode>General</c:formatCode>
                <c:ptCount val="40"/>
                <c:pt idx="5" formatCode="0.0">
                  <c:v>37.64</c:v>
                </c:pt>
                <c:pt idx="6" formatCode="0.0">
                  <c:v>14.65</c:v>
                </c:pt>
                <c:pt idx="7" formatCode="0.0">
                  <c:v>12.3</c:v>
                </c:pt>
                <c:pt idx="8" formatCode="0.0">
                  <c:v>1.46</c:v>
                </c:pt>
                <c:pt idx="9" formatCode="0.0">
                  <c:v>37.9</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1-FAB9-4DCF-8CBC-6C539BA1E7F0}"/>
            </c:ext>
          </c:extLst>
        </c:ser>
        <c:ser>
          <c:idx val="4"/>
          <c:order val="2"/>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'2.4.5'!$B$9:$AO$9</c:f>
              <c:numCache>
                <c:formatCode>General</c:formatCode>
                <c:ptCount val="40"/>
                <c:pt idx="15" formatCode="0.0">
                  <c:v>22.4</c:v>
                </c:pt>
                <c:pt idx="16" formatCode="0.0">
                  <c:v>12.2</c:v>
                </c:pt>
                <c:pt idx="17" formatCode="0.0">
                  <c:v>8.6</c:v>
                </c:pt>
                <c:pt idx="18" formatCode="0.0">
                  <c:v>0.9</c:v>
                </c:pt>
                <c:pt idx="19" formatCode="0.0">
                  <c:v>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2-FAB9-4DCF-8CBC-6C539BA1E7F0}"/>
            </c:ext>
          </c:extLst>
        </c:ser>
        <c:ser>
          <c:idx val="2"/>
          <c:order val="3"/>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'2.4.5'!$B$8:$AO$8</c:f>
              <c:numCache>
                <c:formatCode>General</c:formatCode>
                <c:ptCount val="40"/>
                <c:pt idx="10" formatCode="0.0">
                  <c:v>4.9000000000000004</c:v>
                </c:pt>
                <c:pt idx="11" formatCode="0.0">
                  <c:v>13.77</c:v>
                </c:pt>
                <c:pt idx="12" formatCode="0.0">
                  <c:v>1.48</c:v>
                </c:pt>
                <c:pt idx="13" formatCode="0.0">
                  <c:v>-5.58</c:v>
                </c:pt>
                <c:pt idx="14" formatCode="0.0">
                  <c:v>0.93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3-FAB9-4DCF-8CBC-6C539BA1E7F0}"/>
            </c:ext>
          </c:extLst>
        </c:ser>
        <c:ser>
          <c:idx val="3"/>
          <c:order val="4"/>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'2.4.5'!$B$10:$AO$10</c:f>
              <c:numCache>
                <c:formatCode>General</c:formatCode>
                <c:ptCount val="40"/>
                <c:pt idx="20" formatCode="0.0">
                  <c:v>33.9</c:v>
                </c:pt>
                <c:pt idx="21" formatCode="0.0">
                  <c:v>15.7</c:v>
                </c:pt>
                <c:pt idx="22" formatCode="0.0">
                  <c:v>25.2</c:v>
                </c:pt>
                <c:pt idx="23" formatCode="0.0">
                  <c:v>3.7</c:v>
                </c:pt>
                <c:pt idx="24" formatCode="0.0">
                  <c:v>10.8</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4-FAB9-4DCF-8CBC-6C539BA1E7F0}"/>
            </c:ext>
          </c:extLst>
        </c:ser>
        <c:ser>
          <c:idx val="5"/>
          <c:order val="5"/>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'2.4.5'!$B$11:$AO$11</c:f>
              <c:numCache>
                <c:formatCode>General</c:formatCode>
                <c:ptCount val="40"/>
                <c:pt idx="25" formatCode="0.0">
                  <c:v>21.2</c:v>
                </c:pt>
                <c:pt idx="26" formatCode="0.0">
                  <c:v>9.6</c:v>
                </c:pt>
                <c:pt idx="27" formatCode="0.0">
                  <c:v>9.8000000000000007</c:v>
                </c:pt>
                <c:pt idx="28" formatCode="0.0">
                  <c:v>7</c:v>
                </c:pt>
                <c:pt idx="29" formatCode="0.0">
                  <c:v>11.5</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5-FAB9-4DCF-8CBC-6C539BA1E7F0}"/>
            </c:ext>
          </c:extLst>
        </c:ser>
        <c:ser>
          <c:idx val="6"/>
          <c:order val="6"/>
          <c:spPr>
            <a:solidFill>
              <a:srgbClr val="505050"/>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'2.4.5'!$B$12:$AO$12</c:f>
              <c:numCache>
                <c:formatCode>General</c:formatCode>
                <c:ptCount val="40"/>
                <c:pt idx="30" formatCode="0.0">
                  <c:v>15.9</c:v>
                </c:pt>
                <c:pt idx="31" formatCode="0.0">
                  <c:v>13.8</c:v>
                </c:pt>
                <c:pt idx="32" formatCode="0.0">
                  <c:v>13.1</c:v>
                </c:pt>
                <c:pt idx="33" formatCode="0.0">
                  <c:v>12.4</c:v>
                </c:pt>
                <c:pt idx="34" formatCode="0.0">
                  <c:v>6.5</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6-FAB9-4DCF-8CBC-6C539BA1E7F0}"/>
            </c:ext>
          </c:extLst>
        </c:ser>
        <c:ser>
          <c:idx val="7"/>
          <c:order val="7"/>
          <c:spPr>
            <a:solidFill>
              <a:srgbClr val="8C969B"/>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Оплата
 праці</c:v>
                  </c:pt>
                  <c:pt idx="5">
                    <c:v>Капітальні 
видатки</c:v>
                  </c:pt>
                  <c:pt idx="10">
                    <c:v>Обслуг.
 боргу</c:v>
                  </c:pt>
                  <c:pt idx="15">
                    <c:v>Інші 
видатки</c:v>
                  </c:pt>
                  <c:pt idx="20">
                    <c:v>Оборона і
 безпека*</c:v>
                  </c:pt>
                  <c:pt idx="25">
                    <c:v>Охорона 
здоров'я</c:v>
                  </c:pt>
                  <c:pt idx="30">
                    <c:v>Освіта</c:v>
                  </c:pt>
                  <c:pt idx="35">
                    <c:v>Соц.
захист</c:v>
                  </c:pt>
                </c:lvl>
              </c:multiLvlStrCache>
            </c:multiLvlStrRef>
          </c:cat>
          <c:val>
            <c:numRef>
              <c:f>'2.4.5'!$B$13:$AO$13</c:f>
              <c:numCache>
                <c:formatCode>General</c:formatCode>
                <c:ptCount val="40"/>
                <c:pt idx="35" formatCode="0.0">
                  <c:v>1.3</c:v>
                </c:pt>
                <c:pt idx="36" formatCode="0.0">
                  <c:v>1.6</c:v>
                </c:pt>
                <c:pt idx="37" formatCode="0.0">
                  <c:v>9.3000000000000007</c:v>
                </c:pt>
                <c:pt idx="38" formatCode="0.0">
                  <c:v>5.4</c:v>
                </c:pt>
                <c:pt idx="39" formatCode="0.0">
                  <c:v>-7</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7-FAB9-4DCF-8CBC-6C539BA1E7F0}"/>
            </c:ext>
          </c:extLst>
        </c:ser>
        <c:dLbls>
          <c:showLegendKey val="0"/>
          <c:showVal val="0"/>
          <c:showCatName val="0"/>
          <c:showSerName val="0"/>
          <c:showPercent val="0"/>
          <c:showBubbleSize val="0"/>
        </c:dLbls>
        <c:gapWidth val="40"/>
        <c:overlap val="100"/>
        <c:axId val="640797480"/>
        <c:axId val="640797872"/>
      </c:barChart>
      <c:catAx>
        <c:axId val="640797480"/>
        <c:scaling>
          <c:orientation val="minMax"/>
        </c:scaling>
        <c:delete val="0"/>
        <c:axPos val="b"/>
        <c:numFmt formatCode="[$-409]mm\.yy;@" sourceLinked="0"/>
        <c:majorTickMark val="none"/>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640797872"/>
        <c:crosses val="autoZero"/>
        <c:auto val="1"/>
        <c:lblAlgn val="ctr"/>
        <c:lblOffset val="100"/>
        <c:tickMarkSkip val="4"/>
        <c:noMultiLvlLbl val="0"/>
      </c:catAx>
      <c:valAx>
        <c:axId val="64079787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74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498E-2"/>
          <c:y val="5.39999906550159E-2"/>
          <c:w val="0.880172836279283"/>
          <c:h val="0.667984724658233"/>
        </c:manualLayout>
      </c:layout>
      <c:barChart>
        <c:barDir val="col"/>
        <c:grouping val="clustered"/>
        <c:varyColors val="0"/>
        <c:ser>
          <c:idx val="0"/>
          <c:order val="0"/>
          <c:tx>
            <c:strRef>
              <c:f>'2.4.6'!$A$3</c:f>
              <c:strCache>
                <c:ptCount val="1"/>
                <c:pt idx="0">
                  <c:v>Національна валюта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'2.4.6'!$D$1:$L$2</c:f>
              <c:multiLvlStrCache>
                <c:ptCount val="9"/>
                <c:lvl>
                  <c:pt idx="0">
                    <c:v>І</c:v>
                  </c:pt>
                  <c:pt idx="1">
                    <c:v>ІІ</c:v>
                  </c:pt>
                  <c:pt idx="2">
                    <c:v>ІІІ</c:v>
                  </c:pt>
                  <c:pt idx="3">
                    <c:v>IV</c:v>
                  </c:pt>
                  <c:pt idx="4">
                    <c:v>І</c:v>
                  </c:pt>
                  <c:pt idx="5">
                    <c:v>ІІ</c:v>
                  </c:pt>
                  <c:pt idx="6">
                    <c:v>ІІІ</c:v>
                  </c:pt>
                  <c:pt idx="7">
                    <c:v>IV</c:v>
                  </c:pt>
                  <c:pt idx="8">
                    <c:v>І</c:v>
                  </c:pt>
                </c:lvl>
                <c:lvl>
                  <c:pt idx="0">
                    <c:v>2018</c:v>
                  </c:pt>
                  <c:pt idx="4">
                    <c:v>2019</c:v>
                  </c:pt>
                  <c:pt idx="8">
                    <c:v>2020</c:v>
                  </c:pt>
                </c:lvl>
              </c:multiLvlStrCache>
            </c:multiLvlStrRef>
          </c:cat>
          <c:val>
            <c:numRef>
              <c:f>'2.4.6'!$D$3:$L$3</c:f>
              <c:numCache>
                <c:formatCode>0.0</c:formatCode>
                <c:ptCount val="9"/>
                <c:pt idx="0">
                  <c:v>6.08</c:v>
                </c:pt>
                <c:pt idx="1">
                  <c:v>-8.15</c:v>
                </c:pt>
                <c:pt idx="2">
                  <c:v>-5.03</c:v>
                </c:pt>
                <c:pt idx="3">
                  <c:v>-4.5599999999999996</c:v>
                </c:pt>
                <c:pt idx="4">
                  <c:v>17.72</c:v>
                </c:pt>
                <c:pt idx="5">
                  <c:v>28.62</c:v>
                </c:pt>
                <c:pt idx="6">
                  <c:v>39.5</c:v>
                </c:pt>
                <c:pt idx="7">
                  <c:v>12.75</c:v>
                </c:pt>
                <c:pt idx="8">
                  <c:v>-1.91</c:v>
                </c:pt>
              </c:numCache>
            </c:numRef>
          </c:val>
          <c:extLst>
            <c:ext xmlns:c16="http://schemas.microsoft.com/office/drawing/2014/chart" uri="{C3380CC4-5D6E-409C-BE32-E72D297353CC}">
              <c16:uniqueId val="{00000003-B337-49F2-B651-867A56EB4086}"/>
            </c:ext>
          </c:extLst>
        </c:ser>
        <c:ser>
          <c:idx val="1"/>
          <c:order val="1"/>
          <c:tx>
            <c:strRef>
              <c:f>'2.4.6'!$A$4</c:f>
              <c:strCache>
                <c:ptCount val="1"/>
                <c:pt idx="0">
                  <c:v>Іноземна валюта (еквівалент у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'2.4.6'!$D$1:$L$2</c:f>
              <c:multiLvlStrCache>
                <c:ptCount val="9"/>
                <c:lvl>
                  <c:pt idx="0">
                    <c:v>І</c:v>
                  </c:pt>
                  <c:pt idx="1">
                    <c:v>ІІ</c:v>
                  </c:pt>
                  <c:pt idx="2">
                    <c:v>ІІІ</c:v>
                  </c:pt>
                  <c:pt idx="3">
                    <c:v>IV</c:v>
                  </c:pt>
                  <c:pt idx="4">
                    <c:v>І</c:v>
                  </c:pt>
                  <c:pt idx="5">
                    <c:v>ІІ</c:v>
                  </c:pt>
                  <c:pt idx="6">
                    <c:v>ІІІ</c:v>
                  </c:pt>
                  <c:pt idx="7">
                    <c:v>IV</c:v>
                  </c:pt>
                  <c:pt idx="8">
                    <c:v>І</c:v>
                  </c:pt>
                </c:lvl>
                <c:lvl>
                  <c:pt idx="0">
                    <c:v>2018</c:v>
                  </c:pt>
                  <c:pt idx="4">
                    <c:v>2019</c:v>
                  </c:pt>
                  <c:pt idx="8">
                    <c:v>2020</c:v>
                  </c:pt>
                </c:lvl>
              </c:multiLvlStrCache>
            </c:multiLvlStrRef>
          </c:cat>
          <c:val>
            <c:numRef>
              <c:f>'2.4.6'!$D$4:$L$4</c:f>
              <c:numCache>
                <c:formatCode>0.0</c:formatCode>
                <c:ptCount val="9"/>
                <c:pt idx="0">
                  <c:v>-12.33</c:v>
                </c:pt>
                <c:pt idx="1">
                  <c:v>-3.47</c:v>
                </c:pt>
                <c:pt idx="2">
                  <c:v>11.42</c:v>
                </c:pt>
                <c:pt idx="3">
                  <c:v>68.06</c:v>
                </c:pt>
                <c:pt idx="4">
                  <c:v>3.29</c:v>
                </c:pt>
                <c:pt idx="5">
                  <c:v>-13.47</c:v>
                </c:pt>
                <c:pt idx="6">
                  <c:v>-11.68</c:v>
                </c:pt>
                <c:pt idx="7">
                  <c:v>3.75</c:v>
                </c:pt>
                <c:pt idx="8">
                  <c:v>39.5</c:v>
                </c:pt>
              </c:numCache>
            </c:numRef>
          </c:val>
          <c:extLst>
            <c:ext xmlns:c16="http://schemas.microsoft.com/office/drawing/2014/chart" uri="{C3380CC4-5D6E-409C-BE32-E72D297353CC}">
              <c16:uniqueId val="{00000002-B337-49F2-B651-867A56EB4086}"/>
            </c:ext>
          </c:extLst>
        </c:ser>
        <c:dLbls>
          <c:showLegendKey val="0"/>
          <c:showVal val="0"/>
          <c:showCatName val="0"/>
          <c:showSerName val="0"/>
          <c:showPercent val="0"/>
          <c:showBubbleSize val="0"/>
        </c:dLbls>
        <c:gapWidth val="50"/>
        <c:axId val="640798656"/>
        <c:axId val="640799048"/>
      </c:barChart>
      <c:catAx>
        <c:axId val="640798656"/>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9048"/>
        <c:crosses val="autoZero"/>
        <c:auto val="1"/>
        <c:lblAlgn val="ctr"/>
        <c:lblOffset val="0"/>
        <c:tickMarkSkip val="8"/>
        <c:noMultiLvlLbl val="0"/>
      </c:catAx>
      <c:valAx>
        <c:axId val="640799048"/>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86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8091286307053902E-2"/>
          <c:y val="0.90551081588735005"/>
          <c:w val="0.9"/>
          <c:h val="9.389912467838069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'2.4.7'!$C$1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'2.4.7'!$C$4:$C$24</c:f>
              <c:numCache>
                <c:formatCode>0.0</c:formatCode>
                <c:ptCount val="21"/>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732.25</c:v>
                </c:pt>
                <c:pt idx="20">
                  <c:v>729.64</c:v>
                </c:pt>
              </c:numCache>
            </c:numRef>
          </c:val>
          <c:extLst>
            <c:ext xmlns:c16="http://schemas.microsoft.com/office/drawing/2014/chart" uri="{C3380CC4-5D6E-409C-BE32-E72D297353CC}">
              <c16:uniqueId val="{00000001-854A-4A10-BB75-B4A0A0B23559}"/>
            </c:ext>
          </c:extLst>
        </c:ser>
        <c:ser>
          <c:idx val="1"/>
          <c:order val="2"/>
          <c:tx>
            <c:strRef>
              <c:f>'2.4.7'!$D$1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'2.4.7'!$D$4:$D$24</c:f>
              <c:numCache>
                <c:formatCode>0.0</c:formatCode>
                <c:ptCount val="21"/>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1266.05</c:v>
                </c:pt>
                <c:pt idx="20">
                  <c:v>1525.92</c:v>
                </c:pt>
              </c:numCache>
            </c:numRef>
          </c:val>
          <c:extLst>
            <c:ext xmlns:c16="http://schemas.microsoft.com/office/drawing/2014/chart" uri="{C3380CC4-5D6E-409C-BE32-E72D297353CC}">
              <c16:uniqueId val="{00000000-854A-4A10-BB75-B4A0A0B23559}"/>
            </c:ext>
          </c:extLst>
        </c:ser>
        <c:dLbls>
          <c:showLegendKey val="0"/>
          <c:showVal val="0"/>
          <c:showCatName val="0"/>
          <c:showSerName val="0"/>
          <c:showPercent val="0"/>
          <c:showBubbleSize val="0"/>
        </c:dLbls>
        <c:gapWidth val="70"/>
        <c:overlap val="100"/>
        <c:axId val="640799832"/>
        <c:axId val="640800224"/>
      </c:barChart>
      <c:lineChart>
        <c:grouping val="standard"/>
        <c:varyColors val="0"/>
        <c:ser>
          <c:idx val="0"/>
          <c:order val="0"/>
          <c:tx>
            <c:strRef>
              <c:f>'2.4.7'!$B$1</c:f>
              <c:strCache>
                <c:ptCount val="1"/>
                <c:pt idx="0">
                  <c:v>Борг, усього</c:v>
                </c:pt>
              </c:strCache>
            </c:strRef>
          </c:tx>
          <c:spPr>
            <a:ln w="25400" cmpd="sng">
              <a:solidFill>
                <a:srgbClr val="7D0532"/>
              </a:solidFill>
              <a:prstDash val="solid"/>
            </a:ln>
          </c:spPr>
          <c:marker>
            <c:symbol val="none"/>
          </c:marker>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'2.4.7'!$B$4:$B$24</c:f>
              <c:numCache>
                <c:formatCode>0.0</c:formatCode>
                <c:ptCount val="21"/>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1998.3</c:v>
                </c:pt>
                <c:pt idx="20">
                  <c:v>2255.5500000000002</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640799832"/>
        <c:axId val="640800224"/>
      </c:lineChart>
      <c:lineChart>
        <c:grouping val="standard"/>
        <c:varyColors val="0"/>
        <c:ser>
          <c:idx val="3"/>
          <c:order val="3"/>
          <c:tx>
            <c:strRef>
              <c:f>'2.4.7'!$E$1</c:f>
              <c:strCache>
                <c:ptCount val="1"/>
                <c:pt idx="0">
                  <c:v>% ВВП (п ш.)</c:v>
                </c:pt>
              </c:strCache>
            </c:strRef>
          </c:tx>
          <c:spPr>
            <a:ln w="25400" cmpd="sng">
              <a:solidFill>
                <a:srgbClr val="DC4B64"/>
              </a:solidFill>
              <a:prstDash val="solid"/>
            </a:ln>
          </c:spPr>
          <c:marker>
            <c:symbol val="none"/>
          </c:marker>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'2.4.7'!$E$4:$E$24</c:f>
              <c:numCache>
                <c:formatCode>0.0</c:formatCode>
                <c:ptCount val="21"/>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50.28</c:v>
                </c:pt>
                <c:pt idx="20">
                  <c:v>56.51</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640801008"/>
        <c:axId val="640800616"/>
      </c:lineChart>
      <c:catAx>
        <c:axId val="6407998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0224"/>
        <c:crosses val="autoZero"/>
        <c:auto val="1"/>
        <c:lblAlgn val="ctr"/>
        <c:lblOffset val="100"/>
        <c:tickLblSkip val="5"/>
        <c:tickMarkSkip val="8"/>
        <c:noMultiLvlLbl val="0"/>
      </c:catAx>
      <c:valAx>
        <c:axId val="640800224"/>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9832"/>
        <c:crosses val="autoZero"/>
        <c:crossBetween val="between"/>
        <c:majorUnit val="500"/>
        <c:minorUnit val="40"/>
      </c:valAx>
      <c:valAx>
        <c:axId val="640800616"/>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640801008"/>
        <c:crosses val="max"/>
        <c:crossBetween val="between"/>
        <c:majorUnit val="20"/>
      </c:valAx>
      <c:catAx>
        <c:axId val="640801008"/>
        <c:scaling>
          <c:orientation val="minMax"/>
        </c:scaling>
        <c:delete val="1"/>
        <c:axPos val="b"/>
        <c:numFmt formatCode="General" sourceLinked="1"/>
        <c:majorTickMark val="out"/>
        <c:minorTickMark val="none"/>
        <c:tickLblPos val="nextTo"/>
        <c:crossAx val="64080061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667299117730795"/>
          <c:w val="0.99583333333333302"/>
          <c:h val="0.192771084337348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184878927751604E-2"/>
          <c:y val="4.4079490063741997E-2"/>
          <c:w val="0.89439834127317197"/>
          <c:h val="0.83180716696127199"/>
        </c:manualLayout>
      </c:layout>
      <c:barChart>
        <c:barDir val="col"/>
        <c:grouping val="stacked"/>
        <c:varyColors val="0"/>
        <c:ser>
          <c:idx val="0"/>
          <c:order val="0"/>
          <c:tx>
            <c:strRef>
              <c:f>'В.4.1'!$A$4</c:f>
              <c:strCache>
                <c:ptCount val="1"/>
                <c:pt idx="0">
                  <c:v>Курс UAH/USD</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'В.4.1'!$D$4</c:f>
              <c:numCache>
                <c:formatCode>0.0</c:formatCode>
                <c:ptCount val="1"/>
                <c:pt idx="0">
                  <c:v>40</c:v>
                </c:pt>
              </c:numCache>
            </c:numRef>
          </c:val>
          <c:extLst>
            <c:ext xmlns:c16="http://schemas.microsoft.com/office/drawing/2014/chart" uri="{C3380CC4-5D6E-409C-BE32-E72D297353CC}">
              <c16:uniqueId val="{00000000-8A57-4F1E-AE49-F4D65E6E530C}"/>
            </c:ext>
          </c:extLst>
        </c:ser>
        <c:ser>
          <c:idx val="1"/>
          <c:order val="1"/>
          <c:tx>
            <c:strRef>
              <c:f>'В.4.1'!$A$5</c:f>
              <c:strCache>
                <c:ptCount val="1"/>
                <c:pt idx="0">
                  <c:v>Обсяги імпорту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'В.4.1'!$D$5</c:f>
              <c:numCache>
                <c:formatCode>0.0</c:formatCode>
                <c:ptCount val="1"/>
                <c:pt idx="0">
                  <c:v>-91.27</c:v>
                </c:pt>
              </c:numCache>
            </c:numRef>
          </c:val>
          <c:extLst>
            <c:ext xmlns:c16="http://schemas.microsoft.com/office/drawing/2014/chart" uri="{C3380CC4-5D6E-409C-BE32-E72D297353CC}">
              <c16:uniqueId val="{00000001-8A57-4F1E-AE49-F4D65E6E530C}"/>
            </c:ext>
          </c:extLst>
        </c:ser>
        <c:ser>
          <c:idx val="3"/>
          <c:order val="2"/>
          <c:tx>
            <c:strRef>
              <c:f>'В.4.1'!$A$6</c:f>
              <c:strCache>
                <c:ptCount val="1"/>
                <c:pt idx="0">
                  <c:v>Інше*</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'В.4.1'!$D$6:$E$6</c:f>
              <c:numCache>
                <c:formatCode>General</c:formatCode>
                <c:ptCount val="2"/>
                <c:pt idx="0" formatCode="0.0">
                  <c:v>-93.8</c:v>
                </c:pt>
              </c:numCache>
            </c:numRef>
          </c:val>
          <c:extLst>
            <c:ext xmlns:c16="http://schemas.microsoft.com/office/drawing/2014/chart" uri="{C3380CC4-5D6E-409C-BE32-E72D297353CC}">
              <c16:uniqueId val="{00000003-8A57-4F1E-AE49-F4D65E6E530C}"/>
            </c:ext>
          </c:extLst>
        </c:ser>
        <c:dLbls>
          <c:showLegendKey val="0"/>
          <c:showVal val="0"/>
          <c:showCatName val="0"/>
          <c:showSerName val="0"/>
          <c:showPercent val="0"/>
          <c:showBubbleSize val="0"/>
        </c:dLbls>
        <c:gapWidth val="170"/>
        <c:overlap val="100"/>
        <c:axId val="640802184"/>
        <c:axId val="640802576"/>
      </c:barChart>
      <c:lineChart>
        <c:grouping val="stacked"/>
        <c:varyColors val="0"/>
        <c:ser>
          <c:idx val="2"/>
          <c:order val="3"/>
          <c:tx>
            <c:strRef>
              <c:f>'В.4.1'!$A$7</c:f>
              <c:strCache>
                <c:ptCount val="1"/>
                <c:pt idx="0">
                  <c:v>Загальне зменшення</c:v>
                </c:pt>
              </c:strCache>
            </c:strRef>
          </c:tx>
          <c:spPr>
            <a:ln>
              <a:noFill/>
            </a:ln>
            <a:effectLst/>
          </c:spPr>
          <c:marker>
            <c:symbol val="circle"/>
            <c:size val="7"/>
            <c:spPr>
              <a:solidFill>
                <a:srgbClr val="7D0532"/>
              </a:solidFill>
              <a:ln>
                <a:noFill/>
              </a:ln>
            </c:spPr>
          </c:marker>
          <c:cat>
            <c:numRef>
              <c:f>'В.4.1'!$D$1</c:f>
              <c:numCache>
                <c:formatCode>General</c:formatCode>
                <c:ptCount val="1"/>
              </c:numCache>
            </c:numRef>
          </c:cat>
          <c:val>
            <c:numRef>
              <c:f>'В.4.1'!$D$7</c:f>
              <c:numCache>
                <c:formatCode>0.0</c:formatCode>
                <c:ptCount val="1"/>
                <c:pt idx="0">
                  <c:v>-145.1</c:v>
                </c:pt>
              </c:numCache>
            </c:numRef>
          </c:val>
          <c:smooth val="0"/>
          <c:extLst>
            <c:ext xmlns:c16="http://schemas.microsoft.com/office/drawing/2014/chart" uri="{C3380CC4-5D6E-409C-BE32-E72D297353CC}">
              <c16:uniqueId val="{00000002-8A57-4F1E-AE49-F4D65E6E530C}"/>
            </c:ext>
          </c:extLst>
        </c:ser>
        <c:dLbls>
          <c:showLegendKey val="0"/>
          <c:showVal val="0"/>
          <c:showCatName val="0"/>
          <c:showSerName val="0"/>
          <c:showPercent val="0"/>
          <c:showBubbleSize val="0"/>
        </c:dLbls>
        <c:marker val="1"/>
        <c:smooth val="0"/>
        <c:axId val="640802184"/>
        <c:axId val="640802576"/>
      </c:lineChart>
      <c:catAx>
        <c:axId val="640802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576"/>
        <c:crosses val="autoZero"/>
        <c:auto val="1"/>
        <c:lblAlgn val="ctr"/>
        <c:lblOffset val="100"/>
        <c:noMultiLvlLbl val="0"/>
      </c:catAx>
      <c:valAx>
        <c:axId val="640802576"/>
        <c:scaling>
          <c:orientation val="minMax"/>
          <c:max val="50"/>
          <c:min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18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70384814750821E-2"/>
          <c:y val="0.91410616530076605"/>
          <c:w val="0.961991459531509"/>
          <c:h val="8.1189994107879401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803E-2"/>
          <c:y val="3.40065656565657E-2"/>
          <c:w val="0.89051230110759005"/>
          <c:h val="0.64685000000000004"/>
        </c:manualLayout>
      </c:layout>
      <c:barChart>
        <c:barDir val="col"/>
        <c:grouping val="stacked"/>
        <c:varyColors val="0"/>
        <c:ser>
          <c:idx val="2"/>
          <c:order val="0"/>
          <c:tx>
            <c:strRef>
              <c:f>'В.4.3'!$A$5</c:f>
              <c:strCache>
                <c:ptCount val="1"/>
                <c:pt idx="0">
                  <c:v>Дефіцит СЗДУ</c:v>
                </c:pt>
              </c:strCache>
            </c:strRef>
          </c:tx>
          <c:spPr>
            <a:solidFill>
              <a:srgbClr val="057D46"/>
            </a:solidFill>
            <a:ln>
              <a:noFill/>
            </a:ln>
            <a:effectLst/>
            <a:extLst>
              <a:ext uri="{91240B29-F687-4F45-9708-019B960494DF}">
                <a14:hiddenLine xmlns:a14="http://schemas.microsoft.com/office/drawing/2010/main">
                  <a:solidFill>
                    <a:srgbClr val="DC4B64"/>
                  </a:solidFill>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'В.4.3'!$D$5:$P$5</c:f>
              <c:numCache>
                <c:formatCode>0.0</c:formatCode>
                <c:ptCount val="13"/>
                <c:pt idx="0">
                  <c:v>3.17</c:v>
                </c:pt>
                <c:pt idx="1">
                  <c:v>6.26</c:v>
                </c:pt>
                <c:pt idx="2">
                  <c:v>5.65</c:v>
                </c:pt>
                <c:pt idx="3">
                  <c:v>2.54</c:v>
                </c:pt>
                <c:pt idx="4">
                  <c:v>3.91</c:v>
                </c:pt>
                <c:pt idx="5">
                  <c:v>3.91</c:v>
                </c:pt>
                <c:pt idx="6">
                  <c:v>4.38</c:v>
                </c:pt>
                <c:pt idx="7">
                  <c:v>0.85</c:v>
                </c:pt>
                <c:pt idx="8">
                  <c:v>2.11</c:v>
                </c:pt>
                <c:pt idx="9">
                  <c:v>1.24</c:v>
                </c:pt>
                <c:pt idx="10">
                  <c:v>2.12</c:v>
                </c:pt>
                <c:pt idx="11">
                  <c:v>2.2400000000000002</c:v>
                </c:pt>
                <c:pt idx="12">
                  <c:v>8</c:v>
                </c:pt>
              </c:numCache>
            </c:numRef>
          </c:val>
          <c:extLst>
            <c:ext xmlns:c16="http://schemas.microsoft.com/office/drawing/2014/chart" uri="{C3380CC4-5D6E-409C-BE32-E72D297353CC}">
              <c16:uniqueId val="{00000000-6C35-4EBF-8AAB-900E4B6F9114}"/>
            </c:ext>
          </c:extLst>
        </c:ser>
        <c:ser>
          <c:idx val="0"/>
          <c:order val="1"/>
          <c:tx>
            <c:strRef>
              <c:f>'В.4.3'!$A$6</c:f>
              <c:strCache>
                <c:ptCount val="1"/>
                <c:pt idx="0">
                  <c:v>Фінансування НАК Нафтогаз</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'В.4.3'!$D$6:$P$6</c:f>
              <c:numCache>
                <c:formatCode>0.0</c:formatCode>
                <c:ptCount val="13"/>
                <c:pt idx="0">
                  <c:v>0</c:v>
                </c:pt>
                <c:pt idx="1">
                  <c:v>2.4900000000000002</c:v>
                </c:pt>
                <c:pt idx="2">
                  <c:v>1.69</c:v>
                </c:pt>
                <c:pt idx="3">
                  <c:v>1.57</c:v>
                </c:pt>
                <c:pt idx="4">
                  <c:v>2.29</c:v>
                </c:pt>
                <c:pt idx="5">
                  <c:v>1.88</c:v>
                </c:pt>
                <c:pt idx="6">
                  <c:v>5.5</c:v>
                </c:pt>
                <c:pt idx="7">
                  <c:v>1.03</c:v>
                </c:pt>
                <c:pt idx="8">
                  <c:v>0</c:v>
                </c:pt>
                <c:pt idx="9">
                  <c:v>0</c:v>
                </c:pt>
                <c:pt idx="10">
                  <c:v>0</c:v>
                </c:pt>
                <c:pt idx="11">
                  <c:v>0</c:v>
                </c:pt>
                <c:pt idx="12">
                  <c:v>0</c:v>
                </c:pt>
              </c:numCache>
            </c:numRef>
          </c:val>
          <c:extLst>
            <c:ext xmlns:c16="http://schemas.microsoft.com/office/drawing/2014/chart" uri="{C3380CC4-5D6E-409C-BE32-E72D297353CC}">
              <c16:uniqueId val="{00000008-6C35-4EBF-8AAB-900E4B6F9114}"/>
            </c:ext>
          </c:extLst>
        </c:ser>
        <c:ser>
          <c:idx val="1"/>
          <c:order val="2"/>
          <c:tx>
            <c:strRef>
              <c:f>'В.4.3'!$A$7</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'В.4.3'!$D$7:$P$7</c:f>
              <c:numCache>
                <c:formatCode>0.0</c:formatCode>
                <c:ptCount val="13"/>
                <c:pt idx="0">
                  <c:v>1.45</c:v>
                </c:pt>
                <c:pt idx="1">
                  <c:v>3.43</c:v>
                </c:pt>
                <c:pt idx="2">
                  <c:v>2.11</c:v>
                </c:pt>
                <c:pt idx="3">
                  <c:v>0.68</c:v>
                </c:pt>
                <c:pt idx="4">
                  <c:v>7.0000000000000007E-2</c:v>
                </c:pt>
                <c:pt idx="5">
                  <c:v>0.46</c:v>
                </c:pt>
                <c:pt idx="6">
                  <c:v>3.42</c:v>
                </c:pt>
                <c:pt idx="7">
                  <c:v>2.2799999999999998</c:v>
                </c:pt>
                <c:pt idx="8">
                  <c:v>5.42</c:v>
                </c:pt>
                <c:pt idx="9">
                  <c:v>2.37</c:v>
                </c:pt>
                <c:pt idx="10">
                  <c:v>0</c:v>
                </c:pt>
                <c:pt idx="11">
                  <c:v>0</c:v>
                </c:pt>
                <c:pt idx="12">
                  <c:v>0</c:v>
                </c:pt>
              </c:numCache>
            </c:numRef>
          </c:val>
          <c:extLst>
            <c:ext xmlns:c16="http://schemas.microsoft.com/office/drawing/2014/chart" uri="{C3380CC4-5D6E-409C-BE32-E72D297353CC}">
              <c16:uniqueId val="{00000006-B9A1-4924-A388-FE0A24D10A58}"/>
            </c:ext>
          </c:extLst>
        </c:ser>
        <c:dLbls>
          <c:showLegendKey val="0"/>
          <c:showVal val="0"/>
          <c:showCatName val="0"/>
          <c:showSerName val="0"/>
          <c:showPercent val="0"/>
          <c:showBubbleSize val="0"/>
        </c:dLbls>
        <c:gapWidth val="50"/>
        <c:overlap val="100"/>
        <c:axId val="640802968"/>
        <c:axId val="640803360"/>
      </c:barChart>
      <c:lineChart>
        <c:grouping val="stacked"/>
        <c:varyColors val="0"/>
        <c:ser>
          <c:idx val="3"/>
          <c:order val="3"/>
          <c:tx>
            <c:strRef>
              <c:f>'В.4.3'!$A$8</c:f>
              <c:strCache>
                <c:ptCount val="1"/>
                <c:pt idx="0">
                  <c:v>Широкий дефіцит СЗДУ</c:v>
                </c:pt>
              </c:strCache>
            </c:strRef>
          </c:tx>
          <c:spPr>
            <a:ln>
              <a:solidFill>
                <a:srgbClr val="DC4B64"/>
              </a:solidFill>
            </a:ln>
            <a:effectLst/>
          </c:spPr>
          <c:marker>
            <c:symbol val="none"/>
          </c:marker>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'В.4.3'!$D$8:$P$8</c:f>
              <c:numCache>
                <c:formatCode>0.0</c:formatCode>
                <c:ptCount val="13"/>
                <c:pt idx="0">
                  <c:v>4.62</c:v>
                </c:pt>
                <c:pt idx="1">
                  <c:v>12.17</c:v>
                </c:pt>
                <c:pt idx="2">
                  <c:v>9.44</c:v>
                </c:pt>
                <c:pt idx="3">
                  <c:v>4.79</c:v>
                </c:pt>
                <c:pt idx="4">
                  <c:v>6.28</c:v>
                </c:pt>
                <c:pt idx="5">
                  <c:v>6.24</c:v>
                </c:pt>
                <c:pt idx="6">
                  <c:v>13.31</c:v>
                </c:pt>
                <c:pt idx="7">
                  <c:v>4.16</c:v>
                </c:pt>
                <c:pt idx="8">
                  <c:v>7.52</c:v>
                </c:pt>
                <c:pt idx="9">
                  <c:v>3.61</c:v>
                </c:pt>
                <c:pt idx="10">
                  <c:v>2.12</c:v>
                </c:pt>
                <c:pt idx="11">
                  <c:v>2.2400000000000002</c:v>
                </c:pt>
                <c:pt idx="12">
                  <c:v>8</c:v>
                </c:pt>
              </c:numCache>
            </c:numRef>
          </c:val>
          <c:smooth val="0"/>
          <c:extLst>
            <c:ext xmlns:c16="http://schemas.microsoft.com/office/drawing/2014/chart" uri="{C3380CC4-5D6E-409C-BE32-E72D297353CC}">
              <c16:uniqueId val="{00000007-B9A1-4924-A388-FE0A24D10A58}"/>
            </c:ext>
          </c:extLst>
        </c:ser>
        <c:dLbls>
          <c:showLegendKey val="0"/>
          <c:showVal val="0"/>
          <c:showCatName val="0"/>
          <c:showSerName val="0"/>
          <c:showPercent val="0"/>
          <c:showBubbleSize val="0"/>
        </c:dLbls>
        <c:marker val="1"/>
        <c:smooth val="0"/>
        <c:axId val="640802968"/>
        <c:axId val="640803360"/>
      </c:lineChart>
      <c:catAx>
        <c:axId val="64080296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0803360"/>
        <c:crosses val="autoZero"/>
        <c:auto val="1"/>
        <c:lblAlgn val="ctr"/>
        <c:lblOffset val="100"/>
        <c:noMultiLvlLbl val="0"/>
      </c:catAx>
      <c:valAx>
        <c:axId val="640803360"/>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968"/>
        <c:crosses val="autoZero"/>
        <c:crossBetween val="between"/>
        <c:majorUnit val="3"/>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8506313131313099"/>
          <c:w val="0.92946058091286299"/>
          <c:h val="0.207762121212121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498E-2"/>
          <c:y val="2.7626368845484299E-2"/>
          <c:w val="0.84948671872447501"/>
          <c:h val="0.78727493514321401"/>
        </c:manualLayout>
      </c:layout>
      <c:barChart>
        <c:barDir val="col"/>
        <c:grouping val="stacked"/>
        <c:varyColors val="0"/>
        <c:ser>
          <c:idx val="1"/>
          <c:order val="1"/>
          <c:tx>
            <c:strRef>
              <c:f>'2.5.1'!$C$1</c:f>
              <c:strCache>
                <c:ptCount val="1"/>
                <c:pt idx="0">
                  <c:v>Товари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1-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'2.5.1'!$C$4:$C$42</c:f>
              <c:numCache>
                <c:formatCode>0.0</c:formatCode>
                <c:ptCount val="39"/>
                <c:pt idx="0">
                  <c:v>-0.3</c:v>
                </c:pt>
                <c:pt idx="1">
                  <c:v>-0.7</c:v>
                </c:pt>
                <c:pt idx="2">
                  <c:v>-0.5</c:v>
                </c:pt>
                <c:pt idx="3">
                  <c:v>-0.4</c:v>
                </c:pt>
                <c:pt idx="4">
                  <c:v>-0.8</c:v>
                </c:pt>
                <c:pt idx="5">
                  <c:v>-0.8</c:v>
                </c:pt>
                <c:pt idx="6">
                  <c:v>-1.1000000000000001</c:v>
                </c:pt>
                <c:pt idx="7">
                  <c:v>-0.9</c:v>
                </c:pt>
                <c:pt idx="8">
                  <c:v>-0.9</c:v>
                </c:pt>
                <c:pt idx="9">
                  <c:v>-1.1000000000000001</c:v>
                </c:pt>
                <c:pt idx="10">
                  <c:v>-0.9</c:v>
                </c:pt>
                <c:pt idx="11">
                  <c:v>-1.3</c:v>
                </c:pt>
                <c:pt idx="12">
                  <c:v>-0.6</c:v>
                </c:pt>
                <c:pt idx="13">
                  <c:v>-0.7</c:v>
                </c:pt>
                <c:pt idx="14">
                  <c:v>-0.79999999999999982</c:v>
                </c:pt>
                <c:pt idx="15" formatCode="#\ ##0.0">
                  <c:v>-0.4</c:v>
                </c:pt>
                <c:pt idx="16">
                  <c:v>-1</c:v>
                </c:pt>
                <c:pt idx="17">
                  <c:v>-0.9</c:v>
                </c:pt>
                <c:pt idx="18">
                  <c:v>-1.7</c:v>
                </c:pt>
                <c:pt idx="19">
                  <c:v>-1.1000000000000001</c:v>
                </c:pt>
                <c:pt idx="20">
                  <c:v>-1.7</c:v>
                </c:pt>
                <c:pt idx="21">
                  <c:v>-1.6</c:v>
                </c:pt>
                <c:pt idx="22">
                  <c:v>-1.1000000000000001</c:v>
                </c:pt>
                <c:pt idx="23">
                  <c:v>-1.1000000000000001</c:v>
                </c:pt>
                <c:pt idx="24">
                  <c:v>-0.3</c:v>
                </c:pt>
                <c:pt idx="25">
                  <c:v>-1.1000000000000001</c:v>
                </c:pt>
                <c:pt idx="26">
                  <c:v>-0.9</c:v>
                </c:pt>
                <c:pt idx="27">
                  <c:v>-1</c:v>
                </c:pt>
                <c:pt idx="28">
                  <c:v>-0.9</c:v>
                </c:pt>
                <c:pt idx="29">
                  <c:v>-1.4</c:v>
                </c:pt>
                <c:pt idx="30">
                  <c:v>-1.6</c:v>
                </c:pt>
                <c:pt idx="31">
                  <c:v>-1.3</c:v>
                </c:pt>
                <c:pt idx="32">
                  <c:v>-1.6</c:v>
                </c:pt>
                <c:pt idx="33">
                  <c:v>-1.6</c:v>
                </c:pt>
                <c:pt idx="34">
                  <c:v>-1.2</c:v>
                </c:pt>
                <c:pt idx="35">
                  <c:v>-1.5</c:v>
                </c:pt>
                <c:pt idx="36">
                  <c:v>-0.1</c:v>
                </c:pt>
                <c:pt idx="37">
                  <c:v>-0.8</c:v>
                </c:pt>
                <c:pt idx="38">
                  <c:v>-0.8</c:v>
                </c:pt>
              </c:numCache>
            </c:numRef>
          </c:val>
          <c:extLst>
            <c:ext xmlns:c16="http://schemas.microsoft.com/office/drawing/2014/chart" uri="{C3380CC4-5D6E-409C-BE32-E72D297353CC}">
              <c16:uniqueId val="{00000002-6EB6-449B-A90A-26FC3AB0501E}"/>
            </c:ext>
          </c:extLst>
        </c:ser>
        <c:ser>
          <c:idx val="2"/>
          <c:order val="2"/>
          <c:tx>
            <c:strRef>
              <c:f>'2.5.1'!$D$1</c:f>
              <c:strCache>
                <c:ptCount val="1"/>
                <c:pt idx="0">
                  <c:v>Послуги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4-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'2.5.1'!$D$4:$D$42</c:f>
              <c:numCache>
                <c:formatCode>0.0</c:formatCode>
                <c:ptCount val="39"/>
                <c:pt idx="0">
                  <c:v>0.1</c:v>
                </c:pt>
                <c:pt idx="1">
                  <c:v>0.1</c:v>
                </c:pt>
                <c:pt idx="2">
                  <c:v>0</c:v>
                </c:pt>
                <c:pt idx="3">
                  <c:v>0</c:v>
                </c:pt>
                <c:pt idx="4">
                  <c:v>0.1</c:v>
                </c:pt>
                <c:pt idx="5">
                  <c:v>0.1</c:v>
                </c:pt>
                <c:pt idx="6">
                  <c:v>0</c:v>
                </c:pt>
                <c:pt idx="7">
                  <c:v>0</c:v>
                </c:pt>
                <c:pt idx="8">
                  <c:v>0.1</c:v>
                </c:pt>
                <c:pt idx="9">
                  <c:v>0.1</c:v>
                </c:pt>
                <c:pt idx="10">
                  <c:v>0.2</c:v>
                </c:pt>
                <c:pt idx="11">
                  <c:v>0.1</c:v>
                </c:pt>
                <c:pt idx="12">
                  <c:v>0</c:v>
                </c:pt>
                <c:pt idx="13">
                  <c:v>0.1</c:v>
                </c:pt>
                <c:pt idx="14">
                  <c:v>0.1</c:v>
                </c:pt>
                <c:pt idx="15" formatCode="#\ ##0.0">
                  <c:v>0.1</c:v>
                </c:pt>
                <c:pt idx="16">
                  <c:v>0.2</c:v>
                </c:pt>
                <c:pt idx="17">
                  <c:v>0.1</c:v>
                </c:pt>
                <c:pt idx="18">
                  <c:v>0.1</c:v>
                </c:pt>
                <c:pt idx="19">
                  <c:v>0.1</c:v>
                </c:pt>
                <c:pt idx="20">
                  <c:v>0.1</c:v>
                </c:pt>
                <c:pt idx="21">
                  <c:v>0.1</c:v>
                </c:pt>
                <c:pt idx="22">
                  <c:v>0.2</c:v>
                </c:pt>
                <c:pt idx="23">
                  <c:v>0.2</c:v>
                </c:pt>
                <c:pt idx="24">
                  <c:v>0.2</c:v>
                </c:pt>
                <c:pt idx="25">
                  <c:v>0.1</c:v>
                </c:pt>
                <c:pt idx="26">
                  <c:v>0.2</c:v>
                </c:pt>
                <c:pt idx="27">
                  <c:v>0.2</c:v>
                </c:pt>
                <c:pt idx="28">
                  <c:v>0.1</c:v>
                </c:pt>
                <c:pt idx="29">
                  <c:v>0.1</c:v>
                </c:pt>
                <c:pt idx="30">
                  <c:v>0.1</c:v>
                </c:pt>
                <c:pt idx="31">
                  <c:v>0.1</c:v>
                </c:pt>
                <c:pt idx="32">
                  <c:v>0.2</c:v>
                </c:pt>
                <c:pt idx="33">
                  <c:v>0.2</c:v>
                </c:pt>
                <c:pt idx="34">
                  <c:v>0.3</c:v>
                </c:pt>
                <c:pt idx="35">
                  <c:v>0.3</c:v>
                </c:pt>
                <c:pt idx="36">
                  <c:v>0.2</c:v>
                </c:pt>
                <c:pt idx="37">
                  <c:v>0.2</c:v>
                </c:pt>
                <c:pt idx="38">
                  <c:v>0.4</c:v>
                </c:pt>
              </c:numCache>
            </c:numRef>
          </c:val>
          <c:extLst>
            <c:ext xmlns:c16="http://schemas.microsoft.com/office/drawing/2014/chart" uri="{C3380CC4-5D6E-409C-BE32-E72D297353CC}">
              <c16:uniqueId val="{00000005-6EB6-449B-A90A-26FC3AB0501E}"/>
            </c:ext>
          </c:extLst>
        </c:ser>
        <c:ser>
          <c:idx val="3"/>
          <c:order val="3"/>
          <c:tx>
            <c:strRef>
              <c:f>'2.5.1'!$E$1</c:f>
              <c:strCache>
                <c:ptCount val="1"/>
                <c:pt idx="0">
                  <c:v>Первинні доходи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7-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'2.5.1'!$E$4:$E$42</c:f>
              <c:numCache>
                <c:formatCode>0.0</c:formatCode>
                <c:ptCount val="39"/>
                <c:pt idx="0">
                  <c:v>0.2</c:v>
                </c:pt>
                <c:pt idx="1">
                  <c:v>0.2</c:v>
                </c:pt>
                <c:pt idx="2">
                  <c:v>-0.4</c:v>
                </c:pt>
                <c:pt idx="3">
                  <c:v>0.3</c:v>
                </c:pt>
                <c:pt idx="4">
                  <c:v>0.3</c:v>
                </c:pt>
                <c:pt idx="5">
                  <c:v>0.4</c:v>
                </c:pt>
                <c:pt idx="6">
                  <c:v>0.4</c:v>
                </c:pt>
                <c:pt idx="7">
                  <c:v>0.4</c:v>
                </c:pt>
                <c:pt idx="8">
                  <c:v>-0.2</c:v>
                </c:pt>
                <c:pt idx="9">
                  <c:v>0.4</c:v>
                </c:pt>
                <c:pt idx="10">
                  <c:v>0.5</c:v>
                </c:pt>
                <c:pt idx="11">
                  <c:v>0.1</c:v>
                </c:pt>
                <c:pt idx="12">
                  <c:v>0.3</c:v>
                </c:pt>
                <c:pt idx="13">
                  <c:v>0.4</c:v>
                </c:pt>
                <c:pt idx="14">
                  <c:v>-0.4</c:v>
                </c:pt>
                <c:pt idx="15" formatCode="#\ ##0.0">
                  <c:v>0.3</c:v>
                </c:pt>
                <c:pt idx="16">
                  <c:v>0.4</c:v>
                </c:pt>
                <c:pt idx="17">
                  <c:v>0.4</c:v>
                </c:pt>
                <c:pt idx="18">
                  <c:v>0.3</c:v>
                </c:pt>
                <c:pt idx="19">
                  <c:v>0.3</c:v>
                </c:pt>
                <c:pt idx="20">
                  <c:v>-0.1</c:v>
                </c:pt>
                <c:pt idx="21">
                  <c:v>0.5</c:v>
                </c:pt>
                <c:pt idx="22">
                  <c:v>0.5</c:v>
                </c:pt>
                <c:pt idx="23">
                  <c:v>0.4</c:v>
                </c:pt>
                <c:pt idx="24">
                  <c:v>0.5</c:v>
                </c:pt>
                <c:pt idx="25">
                  <c:v>0.5</c:v>
                </c:pt>
                <c:pt idx="26">
                  <c:v>-0.1</c:v>
                </c:pt>
                <c:pt idx="27">
                  <c:v>0.5</c:v>
                </c:pt>
                <c:pt idx="28">
                  <c:v>0.6</c:v>
                </c:pt>
                <c:pt idx="29">
                  <c:v>0.5</c:v>
                </c:pt>
                <c:pt idx="30">
                  <c:v>0.6</c:v>
                </c:pt>
                <c:pt idx="31">
                  <c:v>0.5</c:v>
                </c:pt>
                <c:pt idx="32">
                  <c:v>-0.19999999999999996</c:v>
                </c:pt>
                <c:pt idx="33">
                  <c:v>0.4</c:v>
                </c:pt>
                <c:pt idx="34">
                  <c:v>0.7</c:v>
                </c:pt>
                <c:pt idx="35">
                  <c:v>0.4</c:v>
                </c:pt>
                <c:pt idx="36">
                  <c:v>0.4</c:v>
                </c:pt>
                <c:pt idx="37">
                  <c:v>0.2</c:v>
                </c:pt>
                <c:pt idx="38">
                  <c:v>-0.3</c:v>
                </c:pt>
              </c:numCache>
            </c:numRef>
          </c:val>
          <c:extLst>
            <c:ext xmlns:c16="http://schemas.microsoft.com/office/drawing/2014/chart" uri="{C3380CC4-5D6E-409C-BE32-E72D297353CC}">
              <c16:uniqueId val="{00000008-6EB6-449B-A90A-26FC3AB0501E}"/>
            </c:ext>
          </c:extLst>
        </c:ser>
        <c:ser>
          <c:idx val="4"/>
          <c:order val="4"/>
          <c:tx>
            <c:strRef>
              <c:f>'2.5.1'!$F$1</c:f>
              <c:strCache>
                <c:ptCount val="1"/>
                <c:pt idx="0">
                  <c:v>Вторинні доходи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A-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'2.5.1'!$F$4:$F$42</c:f>
              <c:numCache>
                <c:formatCode>0.0</c:formatCode>
                <c:ptCount val="39"/>
                <c:pt idx="0">
                  <c:v>0.3</c:v>
                </c:pt>
                <c:pt idx="1">
                  <c:v>0.3</c:v>
                </c:pt>
                <c:pt idx="2">
                  <c:v>0.3</c:v>
                </c:pt>
                <c:pt idx="3">
                  <c:v>0.3</c:v>
                </c:pt>
                <c:pt idx="4">
                  <c:v>0.3</c:v>
                </c:pt>
                <c:pt idx="5">
                  <c:v>0.3</c:v>
                </c:pt>
                <c:pt idx="6">
                  <c:v>0.30000000000000004</c:v>
                </c:pt>
                <c:pt idx="7">
                  <c:v>0.3</c:v>
                </c:pt>
                <c:pt idx="8">
                  <c:v>0.3</c:v>
                </c:pt>
                <c:pt idx="9">
                  <c:v>0.3</c:v>
                </c:pt>
                <c:pt idx="10">
                  <c:v>0.3</c:v>
                </c:pt>
                <c:pt idx="11">
                  <c:v>0.4</c:v>
                </c:pt>
                <c:pt idx="12">
                  <c:v>0.3</c:v>
                </c:pt>
                <c:pt idx="13">
                  <c:v>0.3</c:v>
                </c:pt>
                <c:pt idx="14">
                  <c:v>0.3</c:v>
                </c:pt>
                <c:pt idx="15" formatCode="#\ ##0.0">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numCache>
            </c:numRef>
          </c:val>
          <c:extLst>
            <c:ext xmlns:c16="http://schemas.microsoft.com/office/drawing/2014/chart" uri="{C3380CC4-5D6E-409C-BE32-E72D297353CC}">
              <c16:uniqueId val="{0000000B-6EB6-449B-A90A-26FC3AB0501E}"/>
            </c:ext>
          </c:extLst>
        </c:ser>
        <c:ser>
          <c:idx val="5"/>
          <c:order val="5"/>
          <c:tx>
            <c:v>76576</c:v>
          </c:tx>
          <c:spPr>
            <a:solidFill>
              <a:srgbClr val="46AFE6"/>
            </a:solidFill>
            <a:ln>
              <a:noFill/>
              <a:round/>
            </a:ln>
            <a:effectLst/>
            <a:extLst>
              <a:ext uri="{91240B29-F687-4F45-9708-019B960494DF}">
                <a14:hiddenLine xmlns:a14="http://schemas.microsoft.com/office/drawing/2010/main">
                  <a:noFill/>
                  <a:round/>
                </a14:hiddenLine>
              </a:ext>
            </a:extLst>
          </c:spPr>
          <c:invertIfNegative val="0"/>
          <c:dPt>
            <c:idx val="35"/>
            <c:invertIfNegative val="0"/>
            <c:bubble3D val="0"/>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D-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'2.5.1'!$G$4:$G$42</c:f>
              <c:numCache>
                <c:formatCode>0.0</c:formatCode>
                <c:ptCount val="39"/>
                <c:pt idx="35" formatCode="#\ ##0.0">
                  <c:v>2.9</c:v>
                </c:pt>
              </c:numCache>
            </c:numRef>
          </c:val>
          <c:extLst>
            <c:ext xmlns:c16="http://schemas.microsoft.com/office/drawing/2014/chart" uri="{C3380CC4-5D6E-409C-BE32-E72D297353CC}">
              <c16:uniqueId val="{0000000E-6EB6-449B-A90A-26FC3AB0501E}"/>
            </c:ext>
          </c:extLst>
        </c:ser>
        <c:dLbls>
          <c:showLegendKey val="0"/>
          <c:showVal val="0"/>
          <c:showCatName val="0"/>
          <c:showSerName val="0"/>
          <c:showPercent val="0"/>
          <c:showBubbleSize val="0"/>
        </c:dLbls>
        <c:gapWidth val="50"/>
        <c:overlap val="100"/>
        <c:axId val="640804536"/>
        <c:axId val="640804928"/>
      </c:barChart>
      <c:lineChart>
        <c:grouping val="standard"/>
        <c:varyColors val="0"/>
        <c:ser>
          <c:idx val="0"/>
          <c:order val="0"/>
          <c:tx>
            <c:v>ewew</c:v>
          </c:tx>
          <c:spPr>
            <a:ln>
              <a:solidFill>
                <a:srgbClr val="057D46"/>
              </a:solidFill>
            </a:ln>
            <a:effectLst/>
          </c:spPr>
          <c:marker>
            <c:symbol val="none"/>
          </c:marker>
          <c:cat>
            <c:strRef>
              <c:f>'2.5.1'!$H$4:$H$42</c:f>
              <c:strCache>
                <c:ptCount val="39"/>
                <c:pt idx="0">
                  <c:v>01.17</c:v>
                </c:pt>
                <c:pt idx="6">
                  <c:v>07.17</c:v>
                </c:pt>
                <c:pt idx="12">
                  <c:v>01.18</c:v>
                </c:pt>
                <c:pt idx="18">
                  <c:v>07.18</c:v>
                </c:pt>
                <c:pt idx="24">
                  <c:v>01.19</c:v>
                </c:pt>
                <c:pt idx="30">
                  <c:v>07.19</c:v>
                </c:pt>
                <c:pt idx="38">
                  <c:v>03.20</c:v>
                </c:pt>
              </c:strCache>
            </c:strRef>
          </c:cat>
          <c:val>
            <c:numRef>
              <c:f>'2.5.1'!$B$4:$B$42</c:f>
              <c:numCache>
                <c:formatCode>0.0</c:formatCode>
                <c:ptCount val="39"/>
                <c:pt idx="0">
                  <c:v>0.3</c:v>
                </c:pt>
                <c:pt idx="1">
                  <c:v>-0.2</c:v>
                </c:pt>
                <c:pt idx="2">
                  <c:v>-0.6</c:v>
                </c:pt>
                <c:pt idx="3">
                  <c:v>0.2</c:v>
                </c:pt>
                <c:pt idx="4">
                  <c:v>0</c:v>
                </c:pt>
                <c:pt idx="5">
                  <c:v>0</c:v>
                </c:pt>
                <c:pt idx="6">
                  <c:v>-0.4</c:v>
                </c:pt>
                <c:pt idx="7">
                  <c:v>-0.1</c:v>
                </c:pt>
                <c:pt idx="8">
                  <c:v>-0.7</c:v>
                </c:pt>
                <c:pt idx="9">
                  <c:v>-0.2</c:v>
                </c:pt>
                <c:pt idx="10">
                  <c:v>0.1</c:v>
                </c:pt>
                <c:pt idx="11">
                  <c:v>-0.8</c:v>
                </c:pt>
                <c:pt idx="12">
                  <c:v>0.1</c:v>
                </c:pt>
                <c:pt idx="13">
                  <c:v>0</c:v>
                </c:pt>
                <c:pt idx="14">
                  <c:v>-0.7</c:v>
                </c:pt>
                <c:pt idx="15">
                  <c:v>0.2</c:v>
                </c:pt>
                <c:pt idx="16">
                  <c:v>-0.1</c:v>
                </c:pt>
                <c:pt idx="17">
                  <c:v>-0.1</c:v>
                </c:pt>
                <c:pt idx="18">
                  <c:v>-1</c:v>
                </c:pt>
                <c:pt idx="19">
                  <c:v>-0.4</c:v>
                </c:pt>
                <c:pt idx="20">
                  <c:v>-1.4</c:v>
                </c:pt>
                <c:pt idx="21">
                  <c:v>-0.7</c:v>
                </c:pt>
                <c:pt idx="22">
                  <c:v>-0.1</c:v>
                </c:pt>
                <c:pt idx="23">
                  <c:v>-0.1</c:v>
                </c:pt>
                <c:pt idx="24">
                  <c:v>0.6</c:v>
                </c:pt>
                <c:pt idx="25">
                  <c:v>-0.2</c:v>
                </c:pt>
                <c:pt idx="26">
                  <c:v>-0.5</c:v>
                </c:pt>
                <c:pt idx="27">
                  <c:v>-0.1</c:v>
                </c:pt>
                <c:pt idx="28">
                  <c:v>0.1</c:v>
                </c:pt>
                <c:pt idx="29">
                  <c:v>-0.5</c:v>
                </c:pt>
                <c:pt idx="30">
                  <c:v>-0.6</c:v>
                </c:pt>
                <c:pt idx="31">
                  <c:v>-0.5</c:v>
                </c:pt>
                <c:pt idx="32">
                  <c:v>-1.3</c:v>
                </c:pt>
                <c:pt idx="33">
                  <c:v>-0.7</c:v>
                </c:pt>
                <c:pt idx="34">
                  <c:v>0</c:v>
                </c:pt>
                <c:pt idx="35">
                  <c:v>-0.6</c:v>
                </c:pt>
                <c:pt idx="36">
                  <c:v>0.7</c:v>
                </c:pt>
                <c:pt idx="37">
                  <c:v>-0.1</c:v>
                </c:pt>
                <c:pt idx="38">
                  <c:v>-0.4</c:v>
                </c:pt>
              </c:numCache>
            </c:numRef>
          </c:val>
          <c:smooth val="0"/>
          <c:extLst>
            <c:ext xmlns:c16="http://schemas.microsoft.com/office/drawing/2014/chart" uri="{C3380CC4-5D6E-409C-BE32-E72D297353CC}">
              <c16:uniqueId val="{0000000F-6EB6-449B-A90A-26FC3AB0501E}"/>
            </c:ext>
          </c:extLst>
        </c:ser>
        <c:dLbls>
          <c:showLegendKey val="0"/>
          <c:showVal val="0"/>
          <c:showCatName val="0"/>
          <c:showSerName val="0"/>
          <c:showPercent val="0"/>
          <c:showBubbleSize val="0"/>
        </c:dLbls>
        <c:marker val="1"/>
        <c:smooth val="0"/>
        <c:axId val="640804536"/>
        <c:axId val="640804928"/>
      </c:lineChart>
      <c:catAx>
        <c:axId val="640804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4928"/>
        <c:crosses val="autoZero"/>
        <c:auto val="1"/>
        <c:lblAlgn val="ctr"/>
        <c:lblOffset val="100"/>
        <c:tickMarkSkip val="12"/>
        <c:noMultiLvlLbl val="0"/>
      </c:catAx>
      <c:valAx>
        <c:axId val="640804928"/>
        <c:scaling>
          <c:orientation val="minMax"/>
          <c:max val="1.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4536"/>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4.1493775933610002E-3"/>
          <c:y val="0.89670314152407404"/>
          <c:w val="0.98755186721991695"/>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Сальдо торгівлі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'2.5.2'!$E$4:$E$16</c:f>
              <c:strCache>
                <c:ptCount val="13"/>
                <c:pt idx="0">
                  <c:v>I.17</c:v>
                </c:pt>
                <c:pt idx="2">
                  <c:v>III.17</c:v>
                </c:pt>
                <c:pt idx="4">
                  <c:v>I.18</c:v>
                </c:pt>
                <c:pt idx="6">
                  <c:v>III.18</c:v>
                </c:pt>
                <c:pt idx="8">
                  <c:v>I.19</c:v>
                </c:pt>
                <c:pt idx="10">
                  <c:v>III.19</c:v>
                </c:pt>
                <c:pt idx="12">
                  <c:v>I.20</c:v>
                </c:pt>
              </c:strCache>
            </c:strRef>
          </c:cat>
          <c:val>
            <c:numRef>
              <c:f>'2.5.2'!$B$4:$B$16</c:f>
              <c:numCache>
                <c:formatCode>0.0</c:formatCode>
                <c:ptCount val="13"/>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-1.8</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640805712"/>
        <c:axId val="640806104"/>
      </c:barChart>
      <c:lineChart>
        <c:grouping val="standard"/>
        <c:varyColors val="0"/>
        <c:ser>
          <c:idx val="1"/>
          <c:order val="1"/>
          <c:tx>
            <c:strRef>
              <c:f>'2.5.2'!$C$1</c:f>
              <c:strCache>
                <c:ptCount val="1"/>
                <c:pt idx="0">
                  <c:v>Експорт товарів, % р/р (п.ш.)</c:v>
                </c:pt>
              </c:strCache>
            </c:strRef>
          </c:tx>
          <c:spPr>
            <a:ln w="25400" cmpd="sng">
              <a:solidFill>
                <a:srgbClr val="91C864"/>
              </a:solidFill>
              <a:prstDash val="solid"/>
            </a:ln>
          </c:spPr>
          <c:marker>
            <c:symbol val="none"/>
          </c:marker>
          <c:val>
            <c:numRef>
              <c:f>'2.5.2'!$C$4:$C$16</c:f>
              <c:numCache>
                <c:formatCode>0.0</c:formatCode>
                <c:ptCount val="13"/>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Імпорт товарів, % р/р (п.ш.)</c:v>
                </c:pt>
              </c:strCache>
            </c:strRef>
          </c:tx>
          <c:spPr>
            <a:ln w="25400" cmpd="sng">
              <a:solidFill>
                <a:srgbClr val="7D0532"/>
              </a:solidFill>
              <a:prstDash val="solid"/>
            </a:ln>
          </c:spPr>
          <c:marker>
            <c:symbol val="none"/>
          </c:marker>
          <c:val>
            <c:numRef>
              <c:f>'2.5.2'!$D$4:$D$16</c:f>
              <c:numCache>
                <c:formatCode>0.0</c:formatCode>
                <c:ptCount val="13"/>
                <c:pt idx="0">
                  <c:v>23.9</c:v>
                </c:pt>
                <c:pt idx="1">
                  <c:v>28.6</c:v>
                </c:pt>
                <c:pt idx="2">
                  <c:v>18.399999999999999</c:v>
                </c:pt>
                <c:pt idx="3">
                  <c:v>18.5</c:v>
                </c:pt>
                <c:pt idx="4">
                  <c:v>12.7</c:v>
                </c:pt>
                <c:pt idx="5">
                  <c:v>14.5</c:v>
                </c:pt>
                <c:pt idx="6">
                  <c:v>17.899999999999999</c:v>
                </c:pt>
                <c:pt idx="7">
                  <c:v>9.6999999999999993</c:v>
                </c:pt>
                <c:pt idx="8">
                  <c:v>8.1999999999999993</c:v>
                </c:pt>
                <c:pt idx="9">
                  <c:v>10.9</c:v>
                </c:pt>
                <c:pt idx="10">
                  <c:v>8.4</c:v>
                </c:pt>
                <c:pt idx="11">
                  <c:v>4.4000000000000004</c:v>
                </c:pt>
                <c:pt idx="12">
                  <c:v>-3.9</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640806888"/>
        <c:axId val="640806496"/>
      </c:lineChart>
      <c:catAx>
        <c:axId val="64080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6104"/>
        <c:crosses val="autoZero"/>
        <c:auto val="1"/>
        <c:lblAlgn val="ctr"/>
        <c:lblOffset val="100"/>
        <c:tickMarkSkip val="4"/>
        <c:noMultiLvlLbl val="0"/>
      </c:catAx>
      <c:valAx>
        <c:axId val="640806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5712"/>
        <c:crosses val="autoZero"/>
        <c:crossBetween val="between"/>
        <c:majorUnit val="1"/>
      </c:valAx>
      <c:valAx>
        <c:axId val="640806496"/>
        <c:scaling>
          <c:orientation val="minMax"/>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40806888"/>
        <c:crosses val="max"/>
        <c:crossBetween val="between"/>
        <c:majorUnit val="10"/>
      </c:valAx>
      <c:catAx>
        <c:axId val="640806888"/>
        <c:scaling>
          <c:orientation val="minMax"/>
        </c:scaling>
        <c:delete val="1"/>
        <c:axPos val="b"/>
        <c:majorTickMark val="out"/>
        <c:minorTickMark val="none"/>
        <c:tickLblPos val="nextTo"/>
        <c:crossAx val="64080649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2677974106932001E-2"/>
          <c:w val="0.96191760685327699"/>
          <c:h val="0.748373145528756"/>
        </c:manualLayout>
      </c:layout>
      <c:barChart>
        <c:barDir val="col"/>
        <c:grouping val="stacked"/>
        <c:varyColors val="0"/>
        <c:ser>
          <c:idx val="0"/>
          <c:order val="0"/>
          <c:invertIfNegative val="0"/>
          <c:cat>
            <c:strLit>
              <c:ptCount val="6"/>
              <c:pt idx="0">
                <c:v>By volumes 01.20</c:v>
              </c:pt>
              <c:pt idx="1">
                <c:v>By volumes 02.20</c:v>
              </c:pt>
              <c:pt idx="2">
                <c:v>By volumes 03.20</c:v>
              </c:pt>
              <c:pt idx="3">
                <c:v>By prices 01.20</c:v>
              </c:pt>
              <c:pt idx="4">
                <c:v>By prices 02.20</c:v>
              </c:pt>
              <c:pt idx="5">
                <c:v>By prices 03.20</c:v>
              </c:pt>
            </c:strLit>
          </c:cat>
          <c:val>
            <c:numRef>
              <c:f>{}</c:f>
            </c:numRef>
          </c:val>
          <c:extLst>
            <c:ext xmlns:c16="http://schemas.microsoft.com/office/drawing/2014/chart" uri="{C3380CC4-5D6E-409C-BE32-E72D297353CC}">
              <c16:uniqueId val="{00000000-4156-439A-87CB-C9975DC58A48}"/>
            </c:ext>
          </c:extLst>
        </c:ser>
        <c:ser>
          <c:idx val="1"/>
          <c:order val="1"/>
          <c:invertIfNegative val="0"/>
          <c:cat>
            <c:strLit>
              <c:ptCount val="6"/>
              <c:pt idx="0">
                <c:v>By volumes 01.20</c:v>
              </c:pt>
              <c:pt idx="1">
                <c:v>By volumes 02.20</c:v>
              </c:pt>
              <c:pt idx="2">
                <c:v>By volumes 03.20</c:v>
              </c:pt>
              <c:pt idx="3">
                <c:v>By prices 01.20</c:v>
              </c:pt>
              <c:pt idx="4">
                <c:v>By prices 02.20</c:v>
              </c:pt>
              <c:pt idx="5">
                <c:v>By prices 03.20</c:v>
              </c:pt>
            </c:strLit>
          </c:cat>
          <c:val>
            <c:numRef>
              <c:f>{}</c:f>
            </c:numRef>
          </c:val>
          <c:extLst>
            <c:ext xmlns:c16="http://schemas.microsoft.com/office/drawing/2014/chart" uri="{C3380CC4-5D6E-409C-BE32-E72D297353CC}">
              <c16:uniqueId val="{00000001-4156-439A-87CB-C9975DC58A48}"/>
            </c:ext>
          </c:extLst>
        </c:ser>
        <c:ser>
          <c:idx val="2"/>
          <c:order val="2"/>
          <c:tx>
            <c:strRef>
              <c:f>'2.5.3'!$A$5</c:f>
              <c:strCache>
                <c:ptCount val="1"/>
                <c:pt idx="0">
                  <c:v>Пшениця та 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'2.5.3'!$D$5:$I$5</c:f>
              <c:numCache>
                <c:formatCode>0.0</c:formatCode>
                <c:ptCount val="6"/>
                <c:pt idx="0">
                  <c:v>-0.02</c:v>
                </c:pt>
                <c:pt idx="1">
                  <c:v>-0.01</c:v>
                </c:pt>
                <c:pt idx="2">
                  <c:v>-0.04</c:v>
                </c:pt>
                <c:pt idx="3">
                  <c:v>-0.01</c:v>
                </c:pt>
                <c:pt idx="4">
                  <c:v>-0.03</c:v>
                </c:pt>
                <c:pt idx="5">
                  <c:v>0.14000000000000001</c:v>
                </c:pt>
              </c:numCache>
            </c:numRef>
          </c:val>
          <c:extLst>
            <c:ext xmlns:c16="http://schemas.microsoft.com/office/drawing/2014/chart" uri="{C3380CC4-5D6E-409C-BE32-E72D297353CC}">
              <c16:uniqueId val="{00000002-4156-439A-87CB-C9975DC58A48}"/>
            </c:ext>
          </c:extLst>
        </c:ser>
        <c:ser>
          <c:idx val="3"/>
          <c:order val="3"/>
          <c:tx>
            <c:strRef>
              <c:f>'2.5.3'!$A$6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'2.5.3'!$D$6:$I$6</c:f>
              <c:numCache>
                <c:formatCode>0.0</c:formatCode>
                <c:ptCount val="6"/>
                <c:pt idx="0">
                  <c:v>0.02</c:v>
                </c:pt>
                <c:pt idx="1">
                  <c:v>0.01</c:v>
                </c:pt>
                <c:pt idx="2">
                  <c:v>0.02</c:v>
                </c:pt>
                <c:pt idx="3">
                  <c:v>0.19</c:v>
                </c:pt>
                <c:pt idx="4">
                  <c:v>-0.05</c:v>
                </c:pt>
                <c:pt idx="5">
                  <c:v>-0.04</c:v>
                </c:pt>
              </c:numCache>
            </c:numRef>
          </c:val>
          <c:extLst>
            <c:ext xmlns:c16="http://schemas.microsoft.com/office/drawing/2014/chart" uri="{C3380CC4-5D6E-409C-BE32-E72D297353CC}">
              <c16:uniqueId val="{00000003-4156-439A-87CB-C9975DC58A48}"/>
            </c:ext>
          </c:extLst>
        </c:ser>
        <c:ser>
          <c:idx val="4"/>
          <c:order val="4"/>
          <c:tx>
            <c:strRef>
              <c:f>'2.5.3'!$A$7</c:f>
              <c:strCache>
                <c:ptCount val="1"/>
                <c:pt idx="0">
                  <c:v>Олійна продукція та насіння</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'2.5.3'!$D$7:$I$7</c:f>
              <c:numCache>
                <c:formatCode>0.0</c:formatCode>
                <c:ptCount val="6"/>
                <c:pt idx="0">
                  <c:v>0.01</c:v>
                </c:pt>
                <c:pt idx="1">
                  <c:v>0.05</c:v>
                </c:pt>
                <c:pt idx="2">
                  <c:v>0.03</c:v>
                </c:pt>
                <c:pt idx="3">
                  <c:v>7.0000000000000007E-2</c:v>
                </c:pt>
                <c:pt idx="4">
                  <c:v>7.0000000000000007E-2</c:v>
                </c:pt>
                <c:pt idx="5">
                  <c:v>-7.0000000000000007E-2</c:v>
                </c:pt>
              </c:numCache>
            </c:numRef>
          </c:val>
          <c:extLst>
            <c:ext xmlns:c16="http://schemas.microsoft.com/office/drawing/2014/chart" uri="{C3380CC4-5D6E-409C-BE32-E72D297353CC}">
              <c16:uniqueId val="{00000004-4156-439A-87CB-C9975DC58A48}"/>
            </c:ext>
          </c:extLst>
        </c:ser>
        <c:ser>
          <c:idx val="5"/>
          <c:order val="5"/>
          <c:tx>
            <c:strRef>
              <c:f>'2.5.3'!$A$8</c:f>
              <c:strCache>
                <c:ptCount val="1"/>
                <c:pt idx="0">
                  <c:v>Руди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'2.5.3'!$D$8:$I$8</c:f>
              <c:numCache>
                <c:formatCode>0.0</c:formatCode>
                <c:ptCount val="6"/>
                <c:pt idx="0">
                  <c:v>-0.01</c:v>
                </c:pt>
                <c:pt idx="1">
                  <c:v>0.01</c:v>
                </c:pt>
                <c:pt idx="2">
                  <c:v>-0.01</c:v>
                </c:pt>
                <c:pt idx="3">
                  <c:v>0.06</c:v>
                </c:pt>
                <c:pt idx="4">
                  <c:v>0.04</c:v>
                </c:pt>
                <c:pt idx="5">
                  <c:v>0.04</c:v>
                </c:pt>
              </c:numCache>
            </c:numRef>
          </c:val>
          <c:extLst>
            <c:ext xmlns:c16="http://schemas.microsoft.com/office/drawing/2014/chart" uri="{C3380CC4-5D6E-409C-BE32-E72D297353CC}">
              <c16:uniqueId val="{00000005-4156-439A-87CB-C9975DC58A48}"/>
            </c:ext>
          </c:extLst>
        </c:ser>
        <c:ser>
          <c:idx val="6"/>
          <c:order val="6"/>
          <c:tx>
            <c:strRef>
              <c:f>'2.5.3'!$A$9</c:f>
              <c:strCache>
                <c:ptCount val="1"/>
                <c:pt idx="0">
                  <c:v>Чорні метали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'2.5.3'!$D$9:$I$9</c:f>
              <c:numCache>
                <c:formatCode>0.0</c:formatCode>
                <c:ptCount val="6"/>
                <c:pt idx="0">
                  <c:v>-0.14000000000000001</c:v>
                </c:pt>
                <c:pt idx="1">
                  <c:v>-0.08</c:v>
                </c:pt>
                <c:pt idx="2">
                  <c:v>-7.0000000000000007E-2</c:v>
                </c:pt>
                <c:pt idx="3">
                  <c:v>-0.13</c:v>
                </c:pt>
                <c:pt idx="4">
                  <c:v>0.09</c:v>
                </c:pt>
                <c:pt idx="5">
                  <c:v>-0.03</c:v>
                </c:pt>
              </c:numCache>
            </c:numRef>
          </c:val>
          <c:extLst>
            <c:ext xmlns:c16="http://schemas.microsoft.com/office/drawing/2014/chart" uri="{C3380CC4-5D6E-409C-BE32-E72D297353CC}">
              <c16:uniqueId val="{00000006-4156-439A-87CB-C9975DC58A48}"/>
            </c:ext>
          </c:extLst>
        </c:ser>
        <c:ser>
          <c:idx val="7"/>
          <c:order val="7"/>
          <c:tx>
            <c:strRef>
              <c:f>'2.5.3'!$A$10</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'2.5.3'!$D$10:$I$10</c:f>
              <c:numCache>
                <c:formatCode>0.0</c:formatCode>
                <c:ptCount val="6"/>
                <c:pt idx="0">
                  <c:v>0.03</c:v>
                </c:pt>
                <c:pt idx="1">
                  <c:v>0.02</c:v>
                </c:pt>
                <c:pt idx="2">
                  <c:v>0.02</c:v>
                </c:pt>
                <c:pt idx="3">
                  <c:v>-0.05</c:v>
                </c:pt>
                <c:pt idx="4">
                  <c:v>-0.09</c:v>
                </c:pt>
                <c:pt idx="5">
                  <c:v>-7.0000000000000007E-2</c:v>
                </c:pt>
              </c:numCache>
            </c:numRef>
          </c:val>
          <c:extLst>
            <c:ext xmlns:c16="http://schemas.microsoft.com/office/drawing/2014/chart" uri="{C3380CC4-5D6E-409C-BE32-E72D297353CC}">
              <c16:uniqueId val="{00000007-4156-439A-87CB-C9975DC58A48}"/>
            </c:ext>
          </c:extLst>
        </c:ser>
        <c:dLbls>
          <c:showLegendKey val="0"/>
          <c:showVal val="0"/>
          <c:showCatName val="0"/>
          <c:showSerName val="0"/>
          <c:showPercent val="0"/>
          <c:showBubbleSize val="0"/>
        </c:dLbls>
        <c:gapWidth val="50"/>
        <c:overlap val="100"/>
        <c:axId val="640807672"/>
        <c:axId val="640808064"/>
      </c:barChart>
      <c:lineChart>
        <c:grouping val="standard"/>
        <c:varyColors val="0"/>
        <c:ser>
          <c:idx val="8"/>
          <c:order val="8"/>
          <c:tx>
            <c:strRef>
              <c:f>'2.5.3'!$A$11</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'2.5.3'!$D$1:$I$2</c:f>
              <c:multiLvlStrCache>
                <c:ptCount val="6"/>
                <c:lvl>
                  <c:pt idx="0">
                    <c:v>01.20</c:v>
                  </c:pt>
                  <c:pt idx="1">
                    <c:v>02.20</c:v>
                  </c:pt>
                  <c:pt idx="2">
                    <c:v>03.20</c:v>
                  </c:pt>
                  <c:pt idx="3">
                    <c:v>01.20</c:v>
                  </c:pt>
                  <c:pt idx="4">
                    <c:v>02.20</c:v>
                  </c:pt>
                  <c:pt idx="5">
                    <c:v>03.20</c:v>
                  </c:pt>
                </c:lvl>
                <c:lvl>
                  <c:pt idx="0">
                    <c:v>За рахунок обсягів</c:v>
                  </c:pt>
                  <c:pt idx="3">
                    <c:v>За рахунок цін</c:v>
                  </c:pt>
                </c:lvl>
              </c:multiLvlStrCache>
            </c:multiLvlStrRef>
          </c:cat>
          <c:val>
            <c:numRef>
              <c:f>'2.5.3'!$D$11:$I$11</c:f>
              <c:numCache>
                <c:formatCode>0.0</c:formatCode>
                <c:ptCount val="6"/>
                <c:pt idx="0">
                  <c:v>-0.11</c:v>
                </c:pt>
                <c:pt idx="1">
                  <c:v>-0.01</c:v>
                </c:pt>
                <c:pt idx="2">
                  <c:v>-0.04</c:v>
                </c:pt>
                <c:pt idx="3">
                  <c:v>0.12</c:v>
                </c:pt>
                <c:pt idx="4">
                  <c:v>0.03</c:v>
                </c:pt>
                <c:pt idx="5">
                  <c:v>-0.03</c:v>
                </c:pt>
              </c:numCache>
            </c:numRef>
          </c:val>
          <c:smooth val="0"/>
          <c:extLst>
            <c:ext xmlns:c16="http://schemas.microsoft.com/office/drawing/2014/chart" uri="{C3380CC4-5D6E-409C-BE32-E72D297353CC}">
              <c16:uniqueId val="{00000008-4156-439A-87CB-C9975DC58A48}"/>
            </c:ext>
          </c:extLst>
        </c:ser>
        <c:dLbls>
          <c:showLegendKey val="0"/>
          <c:showVal val="0"/>
          <c:showCatName val="0"/>
          <c:showSerName val="0"/>
          <c:showPercent val="0"/>
          <c:showBubbleSize val="0"/>
        </c:dLbls>
        <c:marker val="1"/>
        <c:smooth val="0"/>
        <c:axId val="640807672"/>
        <c:axId val="640808064"/>
      </c:lineChart>
      <c:catAx>
        <c:axId val="64080767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8064"/>
        <c:crosses val="autoZero"/>
        <c:auto val="1"/>
        <c:lblAlgn val="ctr"/>
        <c:lblOffset val="100"/>
        <c:noMultiLvlLbl val="0"/>
      </c:catAx>
      <c:valAx>
        <c:axId val="640808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76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3.3027213969211197E-2"/>
          <c:y val="0.77105111963568795"/>
          <c:w val="0.92476199113791402"/>
          <c:h val="0.204101766962387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01E-2"/>
          <c:y val="4.9337349397590401E-2"/>
          <c:w val="0.87004282712742798"/>
          <c:h val="0.78408642443790899"/>
        </c:manualLayout>
      </c:layout>
      <c:lineChart>
        <c:grouping val="standard"/>
        <c:varyColors val="0"/>
        <c:ser>
          <c:idx val="0"/>
          <c:order val="0"/>
          <c:tx>
            <c:strRef>
              <c:f>'1.6'!$B$1</c:f>
              <c:strCache>
                <c:ptCount val="1"/>
                <c:pt idx="0">
                  <c:v>ECPI (поточний прогноз)</c:v>
                </c:pt>
              </c:strCache>
            </c:strRef>
          </c:tx>
          <c:spPr>
            <a:ln w="25400" cmpd="sng">
              <a:solidFill>
                <a:srgbClr val="057D46"/>
              </a:solidFill>
              <a:prstDash val="solid"/>
            </a:ln>
          </c:spPr>
          <c:marker>
            <c:symbol val="none"/>
          </c:marker>
          <c:cat>
            <c:numRef>
              <c:f>'1.6'!$A$4:$A$63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'1.6'!$B$4:$B$63</c:f>
              <c:numCache>
                <c:formatCode>0.000</c:formatCode>
                <c:ptCount val="60"/>
                <c:pt idx="0">
                  <c:v>1.014</c:v>
                </c:pt>
                <c:pt idx="1">
                  <c:v>1.042</c:v>
                </c:pt>
                <c:pt idx="2">
                  <c:v>1.0580000000000001</c:v>
                </c:pt>
                <c:pt idx="3">
                  <c:v>1.0449999999999999</c:v>
                </c:pt>
                <c:pt idx="4">
                  <c:v>1.0549999999999999</c:v>
                </c:pt>
                <c:pt idx="5">
                  <c:v>1.0269999999999999</c:v>
                </c:pt>
                <c:pt idx="6">
                  <c:v>1.0109999999999999</c:v>
                </c:pt>
                <c:pt idx="7">
                  <c:v>1.0069999999999999</c:v>
                </c:pt>
                <c:pt idx="8">
                  <c:v>0.97399999999999998</c:v>
                </c:pt>
                <c:pt idx="9">
                  <c:v>0.97299999999999998</c:v>
                </c:pt>
                <c:pt idx="10">
                  <c:v>0.96399999999999997</c:v>
                </c:pt>
                <c:pt idx="11">
                  <c:v>0.95199999999999996</c:v>
                </c:pt>
                <c:pt idx="12">
                  <c:v>0.95199999999999996</c:v>
                </c:pt>
                <c:pt idx="13">
                  <c:v>0.97499999999999998</c:v>
                </c:pt>
                <c:pt idx="14">
                  <c:v>0.97099999999999997</c:v>
                </c:pt>
                <c:pt idx="15">
                  <c:v>0.96099999999999997</c:v>
                </c:pt>
                <c:pt idx="16">
                  <c:v>0.97</c:v>
                </c:pt>
                <c:pt idx="17">
                  <c:v>1.0029999999999999</c:v>
                </c:pt>
                <c:pt idx="18">
                  <c:v>1.0049999999999999</c:v>
                </c:pt>
                <c:pt idx="19">
                  <c:v>0.95499999999999996</c:v>
                </c:pt>
                <c:pt idx="20">
                  <c:v>0.91200000000000003</c:v>
                </c:pt>
                <c:pt idx="21">
                  <c:v>0.90200000000000002</c:v>
                </c:pt>
                <c:pt idx="22">
                  <c:v>0.91700000000000004</c:v>
                </c:pt>
                <c:pt idx="23">
                  <c:v>0.96</c:v>
                </c:pt>
                <c:pt idx="24">
                  <c:v>0.98699999999999999</c:v>
                </c:pt>
                <c:pt idx="25">
                  <c:v>0.94399999999999995</c:v>
                </c:pt>
                <c:pt idx="26">
                  <c:v>0.92800000000000005</c:v>
                </c:pt>
                <c:pt idx="27">
                  <c:v>0.88500000000000001</c:v>
                </c:pt>
                <c:pt idx="28">
                  <c:v>0.88100000000000001</c:v>
                </c:pt>
                <c:pt idx="29">
                  <c:v>0.879</c:v>
                </c:pt>
                <c:pt idx="30">
                  <c:v>0.88100000000000001</c:v>
                </c:pt>
                <c:pt idx="31">
                  <c:v>0.875</c:v>
                </c:pt>
                <c:pt idx="32">
                  <c:v>0.86899999999999999</c:v>
                </c:pt>
                <c:pt idx="33">
                  <c:v>0.871</c:v>
                </c:pt>
                <c:pt idx="34">
                  <c:v>0.874</c:v>
                </c:pt>
                <c:pt idx="35">
                  <c:v>0.878</c:v>
                </c:pt>
                <c:pt idx="36">
                  <c:v>0.89300000000000002</c:v>
                </c:pt>
                <c:pt idx="37">
                  <c:v>0.89500000000000002</c:v>
                </c:pt>
                <c:pt idx="38">
                  <c:v>0.89700000000000002</c:v>
                </c:pt>
                <c:pt idx="39">
                  <c:v>0.91500000000000004</c:v>
                </c:pt>
                <c:pt idx="40">
                  <c:v>0.91700000000000004</c:v>
                </c:pt>
                <c:pt idx="41">
                  <c:v>0.92</c:v>
                </c:pt>
                <c:pt idx="42">
                  <c:v>0.91500000000000004</c:v>
                </c:pt>
                <c:pt idx="43">
                  <c:v>0.91400000000000003</c:v>
                </c:pt>
                <c:pt idx="44">
                  <c:v>0.91200000000000003</c:v>
                </c:pt>
                <c:pt idx="45">
                  <c:v>0.91400000000000003</c:v>
                </c:pt>
                <c:pt idx="46">
                  <c:v>0.91700000000000004</c:v>
                </c:pt>
                <c:pt idx="47">
                  <c:v>0.91900000000000004</c:v>
                </c:pt>
                <c:pt idx="48">
                  <c:v>0.92400000000000004</c:v>
                </c:pt>
                <c:pt idx="49">
                  <c:v>0.92200000000000004</c:v>
                </c:pt>
                <c:pt idx="50">
                  <c:v>0.92200000000000004</c:v>
                </c:pt>
                <c:pt idx="51">
                  <c:v>0.92400000000000004</c:v>
                </c:pt>
                <c:pt idx="52">
                  <c:v>0.92600000000000005</c:v>
                </c:pt>
                <c:pt idx="53">
                  <c:v>0.92800000000000005</c:v>
                </c:pt>
                <c:pt idx="54">
                  <c:v>0.92400000000000004</c:v>
                </c:pt>
                <c:pt idx="55">
                  <c:v>0.92200000000000004</c:v>
                </c:pt>
                <c:pt idx="56">
                  <c:v>0.92100000000000004</c:v>
                </c:pt>
                <c:pt idx="57">
                  <c:v>0.92200000000000004</c:v>
                </c:pt>
                <c:pt idx="58">
                  <c:v>0.92500000000000004</c:v>
                </c:pt>
                <c:pt idx="59">
                  <c:v>0.92800000000000005</c:v>
                </c:pt>
              </c:numCache>
            </c:numRef>
          </c:val>
          <c:smooth val="0"/>
          <c:extLst>
            <c:ext xmlns:c16="http://schemas.microsoft.com/office/drawing/2014/chart" uri="{C3380CC4-5D6E-409C-BE32-E72D297353CC}">
              <c16:uniqueId val="{00000000-5033-4849-90C0-116F1E50FEC2}"/>
            </c:ext>
          </c:extLst>
        </c:ser>
        <c:ser>
          <c:idx val="5"/>
          <c:order val="1"/>
          <c:tx>
            <c:strRef>
              <c:f>'1.6'!$C$1</c:f>
              <c:strCache>
                <c:ptCount val="1"/>
                <c:pt idx="0">
                  <c:v>ЕСРІ (попередній прогноз)</c:v>
                </c:pt>
              </c:strCache>
            </c:strRef>
          </c:tx>
          <c:spPr>
            <a:ln w="25400" cmpd="sng">
              <a:solidFill>
                <a:srgbClr val="057D46"/>
              </a:solidFill>
              <a:prstDash val="sysDot"/>
            </a:ln>
          </c:spPr>
          <c:marker>
            <c:symbol val="none"/>
          </c:marker>
          <c:cat>
            <c:numRef>
              <c:f>'1.6'!$A$4:$A$63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'1.6'!$C$4:$C$75</c:f>
              <c:numCache>
                <c:formatCode>0.000</c:formatCode>
                <c:ptCount val="72"/>
                <c:pt idx="23">
                  <c:v>0.95699999999999996</c:v>
                </c:pt>
                <c:pt idx="24">
                  <c:v>0.94799999999999995</c:v>
                </c:pt>
                <c:pt idx="25">
                  <c:v>0.94299999999999995</c:v>
                </c:pt>
                <c:pt idx="26">
                  <c:v>0.93799999999999994</c:v>
                </c:pt>
                <c:pt idx="27">
                  <c:v>0.93799999999999994</c:v>
                </c:pt>
                <c:pt idx="28">
                  <c:v>0.93899999999999995</c:v>
                </c:pt>
                <c:pt idx="29">
                  <c:v>0.94099999999999995</c:v>
                </c:pt>
                <c:pt idx="30">
                  <c:v>0.94099999999999995</c:v>
                </c:pt>
                <c:pt idx="31">
                  <c:v>0.93700000000000006</c:v>
                </c:pt>
                <c:pt idx="32">
                  <c:v>0.93200000000000005</c:v>
                </c:pt>
                <c:pt idx="33">
                  <c:v>0.93100000000000005</c:v>
                </c:pt>
                <c:pt idx="34">
                  <c:v>0.93300000000000005</c:v>
                </c:pt>
                <c:pt idx="35">
                  <c:v>0.93500000000000005</c:v>
                </c:pt>
                <c:pt idx="36">
                  <c:v>0.93300000000000005</c:v>
                </c:pt>
                <c:pt idx="37">
                  <c:v>0.93300000000000005</c:v>
                </c:pt>
                <c:pt idx="38">
                  <c:v>0.93500000000000005</c:v>
                </c:pt>
                <c:pt idx="39">
                  <c:v>0.93600000000000005</c:v>
                </c:pt>
                <c:pt idx="40">
                  <c:v>0.93799999999999994</c:v>
                </c:pt>
                <c:pt idx="41">
                  <c:v>0.94099999999999995</c:v>
                </c:pt>
                <c:pt idx="42">
                  <c:v>0.93500000000000005</c:v>
                </c:pt>
                <c:pt idx="43">
                  <c:v>0.93500000000000005</c:v>
                </c:pt>
                <c:pt idx="44">
                  <c:v>0.93300000000000005</c:v>
                </c:pt>
                <c:pt idx="45">
                  <c:v>0.93500000000000005</c:v>
                </c:pt>
                <c:pt idx="46">
                  <c:v>0.93700000000000006</c:v>
                </c:pt>
                <c:pt idx="47">
                  <c:v>0.94</c:v>
                </c:pt>
                <c:pt idx="48">
                  <c:v>0.93899999999999995</c:v>
                </c:pt>
                <c:pt idx="49">
                  <c:v>0.93799999999999994</c:v>
                </c:pt>
                <c:pt idx="50">
                  <c:v>0.93700000000000006</c:v>
                </c:pt>
                <c:pt idx="51">
                  <c:v>0.93700000000000006</c:v>
                </c:pt>
                <c:pt idx="52">
                  <c:v>0.93899999999999995</c:v>
                </c:pt>
                <c:pt idx="53">
                  <c:v>0.94199999999999995</c:v>
                </c:pt>
                <c:pt idx="54">
                  <c:v>0.93600000000000005</c:v>
                </c:pt>
                <c:pt idx="55">
                  <c:v>0.93600000000000005</c:v>
                </c:pt>
                <c:pt idx="56">
                  <c:v>0.93400000000000005</c:v>
                </c:pt>
                <c:pt idx="57">
                  <c:v>0.93600000000000005</c:v>
                </c:pt>
                <c:pt idx="58">
                  <c:v>0.93799999999999994</c:v>
                </c:pt>
                <c:pt idx="59">
                  <c:v>0.94099999999999995</c:v>
                </c:pt>
              </c:numCache>
            </c:numRef>
          </c:val>
          <c:smooth val="0"/>
          <c:extLst>
            <c:ext xmlns:c16="http://schemas.microsoft.com/office/drawing/2014/chart" uri="{C3380CC4-5D6E-409C-BE32-E72D297353CC}">
              <c16:uniqueId val="{00000001-5033-4849-90C0-116F1E50FEC2}"/>
            </c:ext>
          </c:extLst>
        </c:ser>
        <c:dLbls>
          <c:showLegendKey val="0"/>
          <c:showVal val="0"/>
          <c:showCatName val="0"/>
          <c:showSerName val="0"/>
          <c:showPercent val="0"/>
          <c:showBubbleSize val="0"/>
        </c:dLbls>
        <c:smooth val="0"/>
        <c:axId val="529724488"/>
        <c:axId val="529724880"/>
      </c:lineChart>
      <c:dateAx>
        <c:axId val="529724488"/>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880"/>
        <c:crosses val="autoZero"/>
        <c:auto val="1"/>
        <c:lblOffset val="100"/>
        <c:baseTimeUnit val="months"/>
        <c:majorUnit val="360"/>
        <c:majorTimeUnit val="days"/>
        <c:minorUnit val="12"/>
        <c:minorTimeUnit val="months"/>
      </c:dateAx>
      <c:valAx>
        <c:axId val="529724880"/>
        <c:scaling>
          <c:orientation val="minMax"/>
          <c:max val="1.1000000000000001"/>
          <c:min val="0.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488"/>
        <c:crosses val="autoZero"/>
        <c:crossBetween val="between"/>
        <c:majorUnit val="0.05"/>
      </c:valAx>
      <c:spPr>
        <a:blipFill dpi="0" rotWithShape="1">
          <a:blip xmlns:r="http://schemas.openxmlformats.org/officeDocument/2006/relationships" r:embed="rId2"/>
          <a:srcRect/>
          <a:stretch>
            <a:fillRect l="46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8366013071904E-2"/>
          <c:y val="4.6433151983943301E-2"/>
          <c:w val="0.88030228758169904"/>
          <c:h val="0.64293931543767402"/>
        </c:manualLayout>
      </c:layout>
      <c:lineChart>
        <c:grouping val="standard"/>
        <c:varyColors val="0"/>
        <c:ser>
          <c:idx val="0"/>
          <c:order val="0"/>
          <c:tx>
            <c:strRef>
              <c:f>'2.5.4'!$B$1</c:f>
              <c:strCache>
                <c:ptCount val="1"/>
                <c:pt idx="0">
                  <c:v>Енергетичний імпорт</c:v>
                </c:pt>
              </c:strCache>
            </c:strRef>
          </c:tx>
          <c:spPr>
            <a:ln w="25400" cmpd="sng">
              <a:solidFill>
                <a:srgbClr val="057D46"/>
              </a:solidFill>
              <a:prstDash val="solid"/>
            </a:ln>
          </c:spPr>
          <c:marker>
            <c:symbol val="none"/>
          </c:marker>
          <c:cat>
            <c:strRef>
              <c:f>'2.5.4'!$F$4:$F$18</c:f>
              <c:strCache>
                <c:ptCount val="15"/>
                <c:pt idx="0">
                  <c:v>01.19</c:v>
                </c:pt>
                <c:pt idx="3">
                  <c:v>04.19</c:v>
                </c:pt>
                <c:pt idx="6">
                  <c:v>07.19</c:v>
                </c:pt>
                <c:pt idx="9">
                  <c:v>10.19</c:v>
                </c:pt>
                <c:pt idx="14">
                  <c:v>03.20</c:v>
                </c:pt>
              </c:strCache>
            </c:strRef>
          </c:cat>
          <c:val>
            <c:numRef>
              <c:f>'2.5.4'!$B$4:$B$18</c:f>
              <c:numCache>
                <c:formatCode>0.0</c:formatCode>
                <c:ptCount val="15"/>
                <c:pt idx="0">
                  <c:v>-11.3</c:v>
                </c:pt>
                <c:pt idx="1">
                  <c:v>15.1</c:v>
                </c:pt>
                <c:pt idx="2">
                  <c:v>-12.2</c:v>
                </c:pt>
                <c:pt idx="3">
                  <c:v>29.3</c:v>
                </c:pt>
                <c:pt idx="4">
                  <c:v>3.4</c:v>
                </c:pt>
                <c:pt idx="5">
                  <c:v>-12.2</c:v>
                </c:pt>
                <c:pt idx="6">
                  <c:v>-11.1</c:v>
                </c:pt>
                <c:pt idx="7">
                  <c:v>-1.8</c:v>
                </c:pt>
                <c:pt idx="8">
                  <c:v>-12.2</c:v>
                </c:pt>
                <c:pt idx="9">
                  <c:v>-10.3</c:v>
                </c:pt>
                <c:pt idx="10">
                  <c:v>-26.7</c:v>
                </c:pt>
                <c:pt idx="11">
                  <c:v>-14.3</c:v>
                </c:pt>
                <c:pt idx="12">
                  <c:v>-16.8</c:v>
                </c:pt>
                <c:pt idx="13">
                  <c:v>-13.9</c:v>
                </c:pt>
                <c:pt idx="14">
                  <c:v>-10.6</c:v>
                </c:pt>
              </c:numCache>
            </c:numRef>
          </c:val>
          <c:smooth val="0"/>
          <c:extLst>
            <c:ext xmlns:c16="http://schemas.microsoft.com/office/drawing/2014/chart" uri="{C3380CC4-5D6E-409C-BE32-E72D297353CC}">
              <c16:uniqueId val="{00000000-A5FC-4CC5-AB6F-8CD84ABB335A}"/>
            </c:ext>
          </c:extLst>
        </c:ser>
        <c:ser>
          <c:idx val="1"/>
          <c:order val="1"/>
          <c:tx>
            <c:strRef>
              <c:f>'2.5.4'!$C$1</c:f>
              <c:strCache>
                <c:ptCount val="1"/>
                <c:pt idx="0">
                  <c:v>Машинобудування*</c:v>
                </c:pt>
              </c:strCache>
            </c:strRef>
          </c:tx>
          <c:spPr>
            <a:ln w="25400" cmpd="sng">
              <a:solidFill>
                <a:srgbClr val="91C864"/>
              </a:solidFill>
              <a:prstDash val="solid"/>
            </a:ln>
          </c:spPr>
          <c:marker>
            <c:symbol val="none"/>
          </c:marker>
          <c:cat>
            <c:strRef>
              <c:f>'2.5.4'!$F$4:$F$18</c:f>
              <c:strCache>
                <c:ptCount val="15"/>
                <c:pt idx="0">
                  <c:v>01.19</c:v>
                </c:pt>
                <c:pt idx="3">
                  <c:v>04.19</c:v>
                </c:pt>
                <c:pt idx="6">
                  <c:v>07.19</c:v>
                </c:pt>
                <c:pt idx="9">
                  <c:v>10.19</c:v>
                </c:pt>
                <c:pt idx="14">
                  <c:v>03.20</c:v>
                </c:pt>
              </c:strCache>
            </c:strRef>
          </c:cat>
          <c:val>
            <c:numRef>
              <c:f>'2.5.4'!$C$4:$C$18</c:f>
              <c:numCache>
                <c:formatCode>0.0</c:formatCode>
                <c:ptCount val="15"/>
                <c:pt idx="0">
                  <c:v>21.7</c:v>
                </c:pt>
                <c:pt idx="1">
                  <c:v>39.4</c:v>
                </c:pt>
                <c:pt idx="2">
                  <c:v>14.2</c:v>
                </c:pt>
                <c:pt idx="3">
                  <c:v>7.9</c:v>
                </c:pt>
                <c:pt idx="4">
                  <c:v>17.899999999999999</c:v>
                </c:pt>
                <c:pt idx="5">
                  <c:v>28.6</c:v>
                </c:pt>
                <c:pt idx="6">
                  <c:v>36.6</c:v>
                </c:pt>
                <c:pt idx="7">
                  <c:v>25.2</c:v>
                </c:pt>
                <c:pt idx="8">
                  <c:v>16.600000000000001</c:v>
                </c:pt>
                <c:pt idx="9">
                  <c:v>19.5</c:v>
                </c:pt>
                <c:pt idx="10">
                  <c:v>14.3</c:v>
                </c:pt>
                <c:pt idx="11">
                  <c:v>15.4</c:v>
                </c:pt>
                <c:pt idx="12">
                  <c:v>-0.4</c:v>
                </c:pt>
                <c:pt idx="13">
                  <c:v>-12.9</c:v>
                </c:pt>
                <c:pt idx="14">
                  <c:v>-2.5</c:v>
                </c:pt>
              </c:numCache>
            </c:numRef>
          </c:val>
          <c:smooth val="0"/>
          <c:extLst>
            <c:ext xmlns:c16="http://schemas.microsoft.com/office/drawing/2014/chart" uri="{C3380CC4-5D6E-409C-BE32-E72D297353CC}">
              <c16:uniqueId val="{00000001-A5FC-4CC5-AB6F-8CD84ABB335A}"/>
            </c:ext>
          </c:extLst>
        </c:ser>
        <c:ser>
          <c:idx val="2"/>
          <c:order val="2"/>
          <c:tx>
            <c:strRef>
              <c:f>'2.5.4'!$D$1</c:f>
              <c:strCache>
                <c:ptCount val="1"/>
                <c:pt idx="0">
                  <c:v>Неенергетичний імпорт без машинобудування</c:v>
                </c:pt>
              </c:strCache>
            </c:strRef>
          </c:tx>
          <c:spPr>
            <a:ln w="25400" cmpd="sng">
              <a:solidFill>
                <a:srgbClr val="7D0532"/>
              </a:solidFill>
              <a:prstDash val="solid"/>
            </a:ln>
          </c:spPr>
          <c:marker>
            <c:symbol val="none"/>
          </c:marker>
          <c:cat>
            <c:strRef>
              <c:f>'2.5.4'!$F$4:$F$18</c:f>
              <c:strCache>
                <c:ptCount val="15"/>
                <c:pt idx="0">
                  <c:v>01.19</c:v>
                </c:pt>
                <c:pt idx="3">
                  <c:v>04.19</c:v>
                </c:pt>
                <c:pt idx="6">
                  <c:v>07.19</c:v>
                </c:pt>
                <c:pt idx="9">
                  <c:v>10.19</c:v>
                </c:pt>
                <c:pt idx="14">
                  <c:v>03.20</c:v>
                </c:pt>
              </c:strCache>
            </c:strRef>
          </c:cat>
          <c:val>
            <c:numRef>
              <c:f>'2.5.4'!$D$4:$D$18</c:f>
              <c:numCache>
                <c:formatCode>0.0</c:formatCode>
                <c:ptCount val="15"/>
                <c:pt idx="0">
                  <c:v>-3.6</c:v>
                </c:pt>
                <c:pt idx="1">
                  <c:v>5.3</c:v>
                </c:pt>
                <c:pt idx="2">
                  <c:v>12.2</c:v>
                </c:pt>
                <c:pt idx="3">
                  <c:v>15.5</c:v>
                </c:pt>
                <c:pt idx="4">
                  <c:v>8.5</c:v>
                </c:pt>
                <c:pt idx="5">
                  <c:v>6.5</c:v>
                </c:pt>
                <c:pt idx="6">
                  <c:v>7.6</c:v>
                </c:pt>
                <c:pt idx="7">
                  <c:v>5</c:v>
                </c:pt>
                <c:pt idx="8">
                  <c:v>8.6999999999999993</c:v>
                </c:pt>
                <c:pt idx="9">
                  <c:v>3.1</c:v>
                </c:pt>
                <c:pt idx="10">
                  <c:v>3.9</c:v>
                </c:pt>
                <c:pt idx="11">
                  <c:v>16.899999999999999</c:v>
                </c:pt>
                <c:pt idx="12">
                  <c:v>4.5</c:v>
                </c:pt>
                <c:pt idx="13">
                  <c:v>3</c:v>
                </c:pt>
                <c:pt idx="14">
                  <c:v>-3.8</c:v>
                </c:pt>
              </c:numCache>
            </c:numRef>
          </c:val>
          <c:smooth val="0"/>
          <c:extLst>
            <c:ext xmlns:c16="http://schemas.microsoft.com/office/drawing/2014/chart" uri="{C3380CC4-5D6E-409C-BE32-E72D297353CC}">
              <c16:uniqueId val="{00000002-A5FC-4CC5-AB6F-8CD84ABB335A}"/>
            </c:ext>
          </c:extLst>
        </c:ser>
        <c:ser>
          <c:idx val="3"/>
          <c:order val="3"/>
          <c:tx>
            <c:strRef>
              <c:f>'2.5.4'!$E$1</c:f>
              <c:strCache>
                <c:ptCount val="1"/>
                <c:pt idx="0">
                  <c:v>Машинобудування без пільгового розмитнення раніше ввезених автомобілів</c:v>
                </c:pt>
              </c:strCache>
            </c:strRef>
          </c:tx>
          <c:spPr>
            <a:ln w="25400" cmpd="sng">
              <a:solidFill>
                <a:srgbClr val="91DC64"/>
              </a:solidFill>
              <a:prstDash val="solid"/>
            </a:ln>
          </c:spPr>
          <c:marker>
            <c:symbol val="none"/>
          </c:marker>
          <c:dPt>
            <c:idx val="1"/>
            <c:bubble3D val="0"/>
            <c:spPr>
              <a:ln w="25400" cmpd="sng">
                <a:solidFill>
                  <a:srgbClr val="91DC64"/>
                </a:solidFill>
                <a:prstDash val="sysDot"/>
              </a:ln>
            </c:spPr>
            <c:extLst>
              <c:ext xmlns:c16="http://schemas.microsoft.com/office/drawing/2014/chart" uri="{C3380CC4-5D6E-409C-BE32-E72D297353CC}">
                <c16:uniqueId val="{00000004-A5FC-4CC5-AB6F-8CD84ABB335A}"/>
              </c:ext>
            </c:extLst>
          </c:dPt>
          <c:dPt>
            <c:idx val="2"/>
            <c:bubble3D val="0"/>
            <c:spPr>
              <a:ln w="25400" cmpd="sng">
                <a:solidFill>
                  <a:srgbClr val="91DC64"/>
                </a:solidFill>
                <a:prstDash val="sysDot"/>
              </a:ln>
            </c:spPr>
            <c:extLst>
              <c:ext xmlns:c16="http://schemas.microsoft.com/office/drawing/2014/chart" uri="{C3380CC4-5D6E-409C-BE32-E72D297353CC}">
                <c16:uniqueId val="{00000006-A5FC-4CC5-AB6F-8CD84ABB335A}"/>
              </c:ext>
            </c:extLst>
          </c:dPt>
          <c:dPt>
            <c:idx val="3"/>
            <c:bubble3D val="0"/>
            <c:spPr>
              <a:ln w="25400" cmpd="sng">
                <a:solidFill>
                  <a:srgbClr val="91DC64"/>
                </a:solidFill>
                <a:prstDash val="sysDot"/>
              </a:ln>
            </c:spPr>
            <c:extLst>
              <c:ext xmlns:c16="http://schemas.microsoft.com/office/drawing/2014/chart" uri="{C3380CC4-5D6E-409C-BE32-E72D297353CC}">
                <c16:uniqueId val="{00000008-A5FC-4CC5-AB6F-8CD84ABB335A}"/>
              </c:ext>
            </c:extLst>
          </c:dPt>
          <c:dPt>
            <c:idx val="12"/>
            <c:bubble3D val="0"/>
            <c:spPr>
              <a:ln w="25400" cmpd="sng">
                <a:solidFill>
                  <a:srgbClr val="91DC64"/>
                </a:solidFill>
                <a:prstDash val="sysDot"/>
              </a:ln>
            </c:spPr>
            <c:extLst>
              <c:ext xmlns:c16="http://schemas.microsoft.com/office/drawing/2014/chart" uri="{C3380CC4-5D6E-409C-BE32-E72D297353CC}">
                <c16:uniqueId val="{0000000A-A5FC-4CC5-AB6F-8CD84ABB335A}"/>
              </c:ext>
            </c:extLst>
          </c:dPt>
          <c:dPt>
            <c:idx val="13"/>
            <c:bubble3D val="0"/>
            <c:spPr>
              <a:ln w="25400" cmpd="sng">
                <a:solidFill>
                  <a:srgbClr val="91DC64"/>
                </a:solidFill>
                <a:prstDash val="sysDot"/>
              </a:ln>
            </c:spPr>
            <c:extLst>
              <c:ext xmlns:c16="http://schemas.microsoft.com/office/drawing/2014/chart" uri="{C3380CC4-5D6E-409C-BE32-E72D297353CC}">
                <c16:uniqueId val="{0000000C-A5FC-4CC5-AB6F-8CD84ABB335A}"/>
              </c:ext>
            </c:extLst>
          </c:dPt>
          <c:dPt>
            <c:idx val="14"/>
            <c:bubble3D val="0"/>
            <c:spPr>
              <a:ln w="25400" cmpd="sng">
                <a:solidFill>
                  <a:srgbClr val="91DC64"/>
                </a:solidFill>
                <a:prstDash val="sysDot"/>
              </a:ln>
            </c:spPr>
            <c:extLst>
              <c:ext xmlns:c16="http://schemas.microsoft.com/office/drawing/2014/chart" uri="{C3380CC4-5D6E-409C-BE32-E72D297353CC}">
                <c16:uniqueId val="{0000000E-A5FC-4CC5-AB6F-8CD84ABB335A}"/>
              </c:ext>
            </c:extLst>
          </c:dPt>
          <c:cat>
            <c:strRef>
              <c:f>'2.5.4'!$F$4:$F$18</c:f>
              <c:strCache>
                <c:ptCount val="15"/>
                <c:pt idx="0">
                  <c:v>01.19</c:v>
                </c:pt>
                <c:pt idx="3">
                  <c:v>04.19</c:v>
                </c:pt>
                <c:pt idx="6">
                  <c:v>07.19</c:v>
                </c:pt>
                <c:pt idx="9">
                  <c:v>10.19</c:v>
                </c:pt>
                <c:pt idx="14">
                  <c:v>03.20</c:v>
                </c:pt>
              </c:strCache>
            </c:strRef>
          </c:cat>
          <c:val>
            <c:numRef>
              <c:f>'2.5.4'!$E$4:$E$18</c:f>
              <c:numCache>
                <c:formatCode>0.0</c:formatCode>
                <c:ptCount val="15"/>
                <c:pt idx="0">
                  <c:v>3.5</c:v>
                </c:pt>
                <c:pt idx="1">
                  <c:v>17.5</c:v>
                </c:pt>
                <c:pt idx="2">
                  <c:v>7.4</c:v>
                </c:pt>
                <c:pt idx="3">
                  <c:v>7.9</c:v>
                </c:pt>
                <c:pt idx="4">
                  <c:v>17.899999999999999</c:v>
                </c:pt>
                <c:pt idx="5">
                  <c:v>28.6</c:v>
                </c:pt>
                <c:pt idx="6">
                  <c:v>36.6</c:v>
                </c:pt>
                <c:pt idx="7">
                  <c:v>25.2</c:v>
                </c:pt>
                <c:pt idx="8">
                  <c:v>16.600000000000001</c:v>
                </c:pt>
                <c:pt idx="9">
                  <c:v>19.5</c:v>
                </c:pt>
                <c:pt idx="10">
                  <c:v>14.3</c:v>
                </c:pt>
                <c:pt idx="11">
                  <c:v>15.4</c:v>
                </c:pt>
                <c:pt idx="12">
                  <c:v>17.3</c:v>
                </c:pt>
                <c:pt idx="13">
                  <c:v>3.3</c:v>
                </c:pt>
                <c:pt idx="14">
                  <c:v>3.8</c:v>
                </c:pt>
              </c:numCache>
            </c:numRef>
          </c:val>
          <c:smooth val="0"/>
          <c:extLst>
            <c:ext xmlns:c16="http://schemas.microsoft.com/office/drawing/2014/chart" uri="{C3380CC4-5D6E-409C-BE32-E72D297353CC}">
              <c16:uniqueId val="{0000000F-A5FC-4CC5-AB6F-8CD84ABB335A}"/>
            </c:ext>
          </c:extLst>
        </c:ser>
        <c:dLbls>
          <c:showLegendKey val="0"/>
          <c:showVal val="0"/>
          <c:showCatName val="0"/>
          <c:showSerName val="0"/>
          <c:showPercent val="0"/>
          <c:showBubbleSize val="0"/>
        </c:dLbls>
        <c:smooth val="0"/>
        <c:axId val="529725272"/>
        <c:axId val="641479128"/>
      </c:lineChart>
      <c:catAx>
        <c:axId val="529725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solidFill>
            <a:schemeClr val="bg1"/>
          </a:solidFill>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79128"/>
        <c:crosses val="autoZero"/>
        <c:auto val="1"/>
        <c:lblAlgn val="ctr"/>
        <c:lblOffset val="100"/>
        <c:tickMarkSkip val="12"/>
        <c:noMultiLvlLbl val="0"/>
      </c:catAx>
      <c:valAx>
        <c:axId val="641479128"/>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297252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1.2385205238454201E-2"/>
          <c:y val="0.794218812986622"/>
          <c:w val="0.92476199113791402"/>
          <c:h val="0.204101675847968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719430259E-2"/>
          <c:w val="0.96680497925311204"/>
          <c:h val="0.71869287411985405"/>
        </c:manualLayout>
      </c:layout>
      <c:barChart>
        <c:barDir val="col"/>
        <c:grouping val="stacked"/>
        <c:varyColors val="0"/>
        <c:ser>
          <c:idx val="0"/>
          <c:order val="0"/>
          <c:tx>
            <c:strRef>
              <c:f>'2.5.5'!$B$1</c:f>
              <c:strCache>
                <c:ptCount val="1"/>
                <c:pt idx="0">
                  <c:v>Пральні машини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'2.5.5'!$B$4:$B$30</c:f>
              <c:numCache>
                <c:formatCode>0.0</c:formatCode>
                <c:ptCount val="27"/>
                <c:pt idx="0">
                  <c:v>7</c:v>
                </c:pt>
                <c:pt idx="1">
                  <c:v>8.6</c:v>
                </c:pt>
                <c:pt idx="2">
                  <c:v>7.2</c:v>
                </c:pt>
                <c:pt idx="3">
                  <c:v>5.4</c:v>
                </c:pt>
                <c:pt idx="4">
                  <c:v>6.5</c:v>
                </c:pt>
                <c:pt idx="5">
                  <c:v>6.9</c:v>
                </c:pt>
                <c:pt idx="6">
                  <c:v>8</c:v>
                </c:pt>
                <c:pt idx="7">
                  <c:v>10.3</c:v>
                </c:pt>
                <c:pt idx="8">
                  <c:v>13.5</c:v>
                </c:pt>
                <c:pt idx="9">
                  <c:v>16.100000000000001</c:v>
                </c:pt>
                <c:pt idx="10">
                  <c:v>17.2</c:v>
                </c:pt>
                <c:pt idx="11">
                  <c:v>9.6999999999999993</c:v>
                </c:pt>
                <c:pt idx="12">
                  <c:v>5.7</c:v>
                </c:pt>
                <c:pt idx="13">
                  <c:v>5.8</c:v>
                </c:pt>
                <c:pt idx="14">
                  <c:v>6</c:v>
                </c:pt>
                <c:pt idx="15">
                  <c:v>7.4</c:v>
                </c:pt>
                <c:pt idx="16">
                  <c:v>7.1</c:v>
                </c:pt>
                <c:pt idx="17">
                  <c:v>9.1999999999999993</c:v>
                </c:pt>
                <c:pt idx="18">
                  <c:v>14.3</c:v>
                </c:pt>
                <c:pt idx="19">
                  <c:v>12.4</c:v>
                </c:pt>
                <c:pt idx="20">
                  <c:v>12.9</c:v>
                </c:pt>
                <c:pt idx="21">
                  <c:v>15.3</c:v>
                </c:pt>
                <c:pt idx="22">
                  <c:v>17</c:v>
                </c:pt>
                <c:pt idx="23">
                  <c:v>10.3</c:v>
                </c:pt>
                <c:pt idx="24">
                  <c:v>9.8000000000000007</c:v>
                </c:pt>
                <c:pt idx="25">
                  <c:v>10.5</c:v>
                </c:pt>
                <c:pt idx="26">
                  <c:v>9.4</c:v>
                </c:pt>
              </c:numCache>
            </c:numRef>
          </c:val>
          <c:extLst>
            <c:ext xmlns:c16="http://schemas.microsoft.com/office/drawing/2014/chart" uri="{C3380CC4-5D6E-409C-BE32-E72D297353CC}">
              <c16:uniqueId val="{00000000-C740-42CA-9CE1-49EE83B9E88F}"/>
            </c:ext>
          </c:extLst>
        </c:ser>
        <c:ser>
          <c:idx val="1"/>
          <c:order val="1"/>
          <c:tx>
            <c:strRef>
              <c:f>'2.5.5'!$C$1</c:f>
              <c:strCache>
                <c:ptCount val="1"/>
                <c:pt idx="0">
                  <c:v>Комп'ютери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'2.5.5'!$C$4:$C$30</c:f>
              <c:numCache>
                <c:formatCode>0.0</c:formatCode>
                <c:ptCount val="27"/>
                <c:pt idx="0">
                  <c:v>42</c:v>
                </c:pt>
                <c:pt idx="1">
                  <c:v>50.5</c:v>
                </c:pt>
                <c:pt idx="2">
                  <c:v>37.700000000000003</c:v>
                </c:pt>
                <c:pt idx="3">
                  <c:v>44.4</c:v>
                </c:pt>
                <c:pt idx="4">
                  <c:v>36.799999999999997</c:v>
                </c:pt>
                <c:pt idx="5">
                  <c:v>33.6</c:v>
                </c:pt>
                <c:pt idx="6">
                  <c:v>56.1</c:v>
                </c:pt>
                <c:pt idx="7">
                  <c:v>50.5</c:v>
                </c:pt>
                <c:pt idx="8">
                  <c:v>46.9</c:v>
                </c:pt>
                <c:pt idx="9">
                  <c:v>62.1</c:v>
                </c:pt>
                <c:pt idx="10">
                  <c:v>66.599999999999994</c:v>
                </c:pt>
                <c:pt idx="11">
                  <c:v>73.599999999999994</c:v>
                </c:pt>
                <c:pt idx="12">
                  <c:v>46</c:v>
                </c:pt>
                <c:pt idx="13">
                  <c:v>41.8</c:v>
                </c:pt>
                <c:pt idx="14">
                  <c:v>36.799999999999997</c:v>
                </c:pt>
                <c:pt idx="15">
                  <c:v>38.700000000000003</c:v>
                </c:pt>
                <c:pt idx="16">
                  <c:v>36.4</c:v>
                </c:pt>
                <c:pt idx="17">
                  <c:v>25.4</c:v>
                </c:pt>
                <c:pt idx="18">
                  <c:v>49.4</c:v>
                </c:pt>
                <c:pt idx="19">
                  <c:v>56.8</c:v>
                </c:pt>
                <c:pt idx="20">
                  <c:v>55.7</c:v>
                </c:pt>
                <c:pt idx="21">
                  <c:v>65.400000000000006</c:v>
                </c:pt>
                <c:pt idx="22">
                  <c:v>79.2</c:v>
                </c:pt>
                <c:pt idx="23">
                  <c:v>78.5</c:v>
                </c:pt>
                <c:pt idx="24">
                  <c:v>48</c:v>
                </c:pt>
                <c:pt idx="25">
                  <c:v>41.4</c:v>
                </c:pt>
                <c:pt idx="26">
                  <c:v>28.7</c:v>
                </c:pt>
              </c:numCache>
            </c:numRef>
          </c:val>
          <c:extLst>
            <c:ext xmlns:c16="http://schemas.microsoft.com/office/drawing/2014/chart" uri="{C3380CC4-5D6E-409C-BE32-E72D297353CC}">
              <c16:uniqueId val="{00000001-C740-42CA-9CE1-49EE83B9E88F}"/>
            </c:ext>
          </c:extLst>
        </c:ser>
        <c:ser>
          <c:idx val="2"/>
          <c:order val="2"/>
          <c:tx>
            <c:strRef>
              <c:f>'2.5.5'!$D$1</c:f>
              <c:strCache>
                <c:ptCount val="1"/>
                <c:pt idx="0">
                  <c:v>Порохотяги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'2.5.5'!$D$4:$D$30</c:f>
              <c:numCache>
                <c:formatCode>0.0</c:formatCode>
                <c:ptCount val="27"/>
                <c:pt idx="0">
                  <c:v>4</c:v>
                </c:pt>
                <c:pt idx="1">
                  <c:v>3.5</c:v>
                </c:pt>
                <c:pt idx="2">
                  <c:v>2.8</c:v>
                </c:pt>
                <c:pt idx="3">
                  <c:v>3</c:v>
                </c:pt>
                <c:pt idx="4">
                  <c:v>3.1</c:v>
                </c:pt>
                <c:pt idx="5">
                  <c:v>3.2</c:v>
                </c:pt>
                <c:pt idx="6">
                  <c:v>3.8</c:v>
                </c:pt>
                <c:pt idx="7">
                  <c:v>4.5</c:v>
                </c:pt>
                <c:pt idx="8">
                  <c:v>4.5</c:v>
                </c:pt>
                <c:pt idx="9">
                  <c:v>6.1</c:v>
                </c:pt>
                <c:pt idx="10">
                  <c:v>6.1</c:v>
                </c:pt>
                <c:pt idx="11">
                  <c:v>4.5999999999999996</c:v>
                </c:pt>
                <c:pt idx="12">
                  <c:v>4</c:v>
                </c:pt>
                <c:pt idx="13">
                  <c:v>3.6</c:v>
                </c:pt>
                <c:pt idx="14">
                  <c:v>4</c:v>
                </c:pt>
                <c:pt idx="15">
                  <c:v>2.9</c:v>
                </c:pt>
                <c:pt idx="16">
                  <c:v>3.7</c:v>
                </c:pt>
                <c:pt idx="17">
                  <c:v>3.6</c:v>
                </c:pt>
                <c:pt idx="18">
                  <c:v>4.7</c:v>
                </c:pt>
                <c:pt idx="19">
                  <c:v>4.9000000000000004</c:v>
                </c:pt>
                <c:pt idx="20">
                  <c:v>5.5</c:v>
                </c:pt>
                <c:pt idx="21">
                  <c:v>7.5</c:v>
                </c:pt>
                <c:pt idx="22">
                  <c:v>8.5</c:v>
                </c:pt>
                <c:pt idx="23">
                  <c:v>5.5</c:v>
                </c:pt>
                <c:pt idx="24">
                  <c:v>4.9000000000000004</c:v>
                </c:pt>
                <c:pt idx="25">
                  <c:v>6.3</c:v>
                </c:pt>
                <c:pt idx="26">
                  <c:v>5.3</c:v>
                </c:pt>
              </c:numCache>
            </c:numRef>
          </c:val>
          <c:extLst>
            <c:ext xmlns:c16="http://schemas.microsoft.com/office/drawing/2014/chart" uri="{C3380CC4-5D6E-409C-BE32-E72D297353CC}">
              <c16:uniqueId val="{00000002-C740-42CA-9CE1-49EE83B9E88F}"/>
            </c:ext>
          </c:extLst>
        </c:ser>
        <c:ser>
          <c:idx val="3"/>
          <c:order val="3"/>
          <c:tx>
            <c:strRef>
              <c:f>'2.5.5'!$E$1</c:f>
              <c:strCache>
                <c:ptCount val="1"/>
                <c:pt idx="0">
                  <c:v>Мобільні телефони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'2.5.5'!$E$4:$E$30</c:f>
              <c:numCache>
                <c:formatCode>0.0</c:formatCode>
                <c:ptCount val="27"/>
                <c:pt idx="0">
                  <c:v>81</c:v>
                </c:pt>
                <c:pt idx="1">
                  <c:v>67.3</c:v>
                </c:pt>
                <c:pt idx="2">
                  <c:v>72.400000000000006</c:v>
                </c:pt>
                <c:pt idx="3">
                  <c:v>58.9</c:v>
                </c:pt>
                <c:pt idx="4">
                  <c:v>60.8</c:v>
                </c:pt>
                <c:pt idx="5">
                  <c:v>74.400000000000006</c:v>
                </c:pt>
                <c:pt idx="6">
                  <c:v>81</c:v>
                </c:pt>
                <c:pt idx="7">
                  <c:v>107</c:v>
                </c:pt>
                <c:pt idx="8">
                  <c:v>79.599999999999994</c:v>
                </c:pt>
                <c:pt idx="9">
                  <c:v>97</c:v>
                </c:pt>
                <c:pt idx="10">
                  <c:v>111.9</c:v>
                </c:pt>
                <c:pt idx="11">
                  <c:v>95.4</c:v>
                </c:pt>
                <c:pt idx="12">
                  <c:v>57</c:v>
                </c:pt>
                <c:pt idx="13">
                  <c:v>58.4</c:v>
                </c:pt>
                <c:pt idx="14">
                  <c:v>72.5</c:v>
                </c:pt>
                <c:pt idx="15">
                  <c:v>59.2</c:v>
                </c:pt>
                <c:pt idx="16">
                  <c:v>70.8</c:v>
                </c:pt>
                <c:pt idx="17">
                  <c:v>52.1</c:v>
                </c:pt>
                <c:pt idx="18">
                  <c:v>84</c:v>
                </c:pt>
                <c:pt idx="19">
                  <c:v>111.4</c:v>
                </c:pt>
                <c:pt idx="20">
                  <c:v>91.3</c:v>
                </c:pt>
                <c:pt idx="21">
                  <c:v>97.8</c:v>
                </c:pt>
                <c:pt idx="22">
                  <c:v>103.9</c:v>
                </c:pt>
                <c:pt idx="23">
                  <c:v>112</c:v>
                </c:pt>
                <c:pt idx="24">
                  <c:v>105.7</c:v>
                </c:pt>
                <c:pt idx="25">
                  <c:v>83.6</c:v>
                </c:pt>
                <c:pt idx="26">
                  <c:v>83.7</c:v>
                </c:pt>
              </c:numCache>
            </c:numRef>
          </c:val>
          <c:extLst>
            <c:ext xmlns:c16="http://schemas.microsoft.com/office/drawing/2014/chart" uri="{C3380CC4-5D6E-409C-BE32-E72D297353CC}">
              <c16:uniqueId val="{00000003-C740-42CA-9CE1-49EE83B9E88F}"/>
            </c:ext>
          </c:extLst>
        </c:ser>
        <c:ser>
          <c:idx val="4"/>
          <c:order val="4"/>
          <c:tx>
            <c:strRef>
              <c:f>'2.5.5'!$F$1</c:f>
              <c:strCache>
                <c:ptCount val="1"/>
                <c:pt idx="0">
                  <c:v>Холодильники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'2.5.5'!$F$4:$F$30</c:f>
              <c:numCache>
                <c:formatCode>0.0</c:formatCode>
                <c:ptCount val="27"/>
                <c:pt idx="0">
                  <c:v>9.8000000000000007</c:v>
                </c:pt>
                <c:pt idx="1">
                  <c:v>12.5</c:v>
                </c:pt>
                <c:pt idx="2">
                  <c:v>16.3</c:v>
                </c:pt>
                <c:pt idx="3">
                  <c:v>15</c:v>
                </c:pt>
                <c:pt idx="4">
                  <c:v>26.9</c:v>
                </c:pt>
                <c:pt idx="5">
                  <c:v>27.6</c:v>
                </c:pt>
                <c:pt idx="6">
                  <c:v>28.3</c:v>
                </c:pt>
                <c:pt idx="7">
                  <c:v>23.5</c:v>
                </c:pt>
                <c:pt idx="8">
                  <c:v>21.3</c:v>
                </c:pt>
                <c:pt idx="9">
                  <c:v>26.9</c:v>
                </c:pt>
                <c:pt idx="10">
                  <c:v>26.3</c:v>
                </c:pt>
                <c:pt idx="11">
                  <c:v>19.3</c:v>
                </c:pt>
                <c:pt idx="12">
                  <c:v>9.1999999999999993</c:v>
                </c:pt>
                <c:pt idx="13">
                  <c:v>13.6</c:v>
                </c:pt>
                <c:pt idx="14">
                  <c:v>14.2</c:v>
                </c:pt>
                <c:pt idx="15">
                  <c:v>21</c:v>
                </c:pt>
                <c:pt idx="16">
                  <c:v>29.2</c:v>
                </c:pt>
                <c:pt idx="17">
                  <c:v>33.1</c:v>
                </c:pt>
                <c:pt idx="18">
                  <c:v>39.4</c:v>
                </c:pt>
                <c:pt idx="19">
                  <c:v>26</c:v>
                </c:pt>
                <c:pt idx="20">
                  <c:v>24.9</c:v>
                </c:pt>
                <c:pt idx="21">
                  <c:v>24.5</c:v>
                </c:pt>
                <c:pt idx="22">
                  <c:v>27.7</c:v>
                </c:pt>
                <c:pt idx="23">
                  <c:v>22.4</c:v>
                </c:pt>
                <c:pt idx="24">
                  <c:v>14.2</c:v>
                </c:pt>
                <c:pt idx="25">
                  <c:v>16.5</c:v>
                </c:pt>
                <c:pt idx="26">
                  <c:v>21</c:v>
                </c:pt>
              </c:numCache>
            </c:numRef>
          </c:val>
          <c:extLst>
            <c:ext xmlns:c16="http://schemas.microsoft.com/office/drawing/2014/chart" uri="{C3380CC4-5D6E-409C-BE32-E72D297353CC}">
              <c16:uniqueId val="{00000004-C740-42CA-9CE1-49EE83B9E88F}"/>
            </c:ext>
          </c:extLst>
        </c:ser>
        <c:ser>
          <c:idx val="5"/>
          <c:order val="5"/>
          <c:tx>
            <c:strRef>
              <c:f>'2.5.5'!$G$1</c:f>
              <c:strCache>
                <c:ptCount val="1"/>
                <c:pt idx="0">
                  <c:v>Посудомийки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'2.5.5'!$G$4:$G$30</c:f>
              <c:numCache>
                <c:formatCode>0.0</c:formatCode>
                <c:ptCount val="27"/>
                <c:pt idx="0">
                  <c:v>5.9</c:v>
                </c:pt>
                <c:pt idx="1">
                  <c:v>18.899999999999999</c:v>
                </c:pt>
                <c:pt idx="2">
                  <c:v>10.6</c:v>
                </c:pt>
                <c:pt idx="3">
                  <c:v>8.6999999999999993</c:v>
                </c:pt>
                <c:pt idx="4">
                  <c:v>8.4</c:v>
                </c:pt>
                <c:pt idx="5">
                  <c:v>19.7</c:v>
                </c:pt>
                <c:pt idx="6">
                  <c:v>8.1</c:v>
                </c:pt>
                <c:pt idx="7">
                  <c:v>6.6</c:v>
                </c:pt>
                <c:pt idx="8">
                  <c:v>9.4</c:v>
                </c:pt>
                <c:pt idx="9">
                  <c:v>14.8</c:v>
                </c:pt>
                <c:pt idx="10">
                  <c:v>18.3</c:v>
                </c:pt>
                <c:pt idx="11">
                  <c:v>13.5</c:v>
                </c:pt>
                <c:pt idx="12">
                  <c:v>5.7</c:v>
                </c:pt>
                <c:pt idx="13">
                  <c:v>11.4</c:v>
                </c:pt>
                <c:pt idx="14">
                  <c:v>13.7</c:v>
                </c:pt>
                <c:pt idx="15">
                  <c:v>10.199999999999999</c:v>
                </c:pt>
                <c:pt idx="16">
                  <c:v>14.2</c:v>
                </c:pt>
                <c:pt idx="17">
                  <c:v>6.2</c:v>
                </c:pt>
                <c:pt idx="18">
                  <c:v>8.4</c:v>
                </c:pt>
                <c:pt idx="19">
                  <c:v>10.7</c:v>
                </c:pt>
                <c:pt idx="20">
                  <c:v>7.4</c:v>
                </c:pt>
                <c:pt idx="21">
                  <c:v>10.7</c:v>
                </c:pt>
                <c:pt idx="22">
                  <c:v>8.4</c:v>
                </c:pt>
                <c:pt idx="23">
                  <c:v>21.2</c:v>
                </c:pt>
                <c:pt idx="24">
                  <c:v>8.3000000000000007</c:v>
                </c:pt>
                <c:pt idx="25">
                  <c:v>7.4</c:v>
                </c:pt>
                <c:pt idx="26">
                  <c:v>12</c:v>
                </c:pt>
              </c:numCache>
            </c:numRef>
          </c:val>
          <c:extLst>
            <c:ext xmlns:c16="http://schemas.microsoft.com/office/drawing/2014/chart" uri="{C3380CC4-5D6E-409C-BE32-E72D297353CC}">
              <c16:uniqueId val="{00000005-C740-42CA-9CE1-49EE83B9E88F}"/>
            </c:ext>
          </c:extLst>
        </c:ser>
        <c:ser>
          <c:idx val="6"/>
          <c:order val="6"/>
          <c:tx>
            <c:strRef>
              <c:f>'2.5.5'!$H$1</c:f>
              <c:strCache>
                <c:ptCount val="1"/>
                <c:pt idx="0">
                  <c:v>Бойлери</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'2.5.5'!$H$4:$H$30</c:f>
              <c:numCache>
                <c:formatCode>0.0</c:formatCode>
                <c:ptCount val="27"/>
                <c:pt idx="0">
                  <c:v>17.3</c:v>
                </c:pt>
                <c:pt idx="1">
                  <c:v>21.2</c:v>
                </c:pt>
                <c:pt idx="2">
                  <c:v>21.5</c:v>
                </c:pt>
                <c:pt idx="3">
                  <c:v>16.399999999999999</c:v>
                </c:pt>
                <c:pt idx="4">
                  <c:v>18.399999999999999</c:v>
                </c:pt>
                <c:pt idx="5">
                  <c:v>18.2</c:v>
                </c:pt>
                <c:pt idx="6">
                  <c:v>22.5</c:v>
                </c:pt>
                <c:pt idx="7">
                  <c:v>22.7</c:v>
                </c:pt>
                <c:pt idx="8">
                  <c:v>28.2</c:v>
                </c:pt>
                <c:pt idx="9">
                  <c:v>33.700000000000003</c:v>
                </c:pt>
                <c:pt idx="10">
                  <c:v>32.4</c:v>
                </c:pt>
                <c:pt idx="11">
                  <c:v>25.5</c:v>
                </c:pt>
                <c:pt idx="12">
                  <c:v>17.3</c:v>
                </c:pt>
                <c:pt idx="13">
                  <c:v>20.7</c:v>
                </c:pt>
                <c:pt idx="14">
                  <c:v>19.899999999999999</c:v>
                </c:pt>
                <c:pt idx="15">
                  <c:v>17.8</c:v>
                </c:pt>
                <c:pt idx="16">
                  <c:v>20.6</c:v>
                </c:pt>
                <c:pt idx="17">
                  <c:v>20.5</c:v>
                </c:pt>
                <c:pt idx="18">
                  <c:v>29.9</c:v>
                </c:pt>
                <c:pt idx="19">
                  <c:v>27.7</c:v>
                </c:pt>
                <c:pt idx="20">
                  <c:v>36.1</c:v>
                </c:pt>
                <c:pt idx="21">
                  <c:v>34.9</c:v>
                </c:pt>
                <c:pt idx="22">
                  <c:v>35</c:v>
                </c:pt>
                <c:pt idx="23">
                  <c:v>29</c:v>
                </c:pt>
                <c:pt idx="24">
                  <c:v>21.3</c:v>
                </c:pt>
                <c:pt idx="25">
                  <c:v>24.9</c:v>
                </c:pt>
                <c:pt idx="26">
                  <c:v>22</c:v>
                </c:pt>
              </c:numCache>
            </c:numRef>
          </c:val>
          <c:extLst>
            <c:ext xmlns:c16="http://schemas.microsoft.com/office/drawing/2014/chart" uri="{C3380CC4-5D6E-409C-BE32-E72D297353CC}">
              <c16:uniqueId val="{00000006-C740-42CA-9CE1-49EE83B9E88F}"/>
            </c:ext>
          </c:extLst>
        </c:ser>
        <c:dLbls>
          <c:showLegendKey val="0"/>
          <c:showVal val="0"/>
          <c:showCatName val="0"/>
          <c:showSerName val="0"/>
          <c:showPercent val="0"/>
          <c:showBubbleSize val="0"/>
        </c:dLbls>
        <c:gapWidth val="50"/>
        <c:overlap val="100"/>
        <c:axId val="641479912"/>
        <c:axId val="641480304"/>
      </c:barChart>
      <c:catAx>
        <c:axId val="6414799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0304"/>
        <c:crosses val="autoZero"/>
        <c:auto val="1"/>
        <c:lblAlgn val="ctr"/>
        <c:lblOffset val="100"/>
        <c:tickMarkSkip val="12"/>
        <c:noMultiLvlLbl val="0"/>
      </c:catAx>
      <c:valAx>
        <c:axId val="641480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799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95020746888002E-2"/>
          <c:y val="0.74047144606287996"/>
          <c:w val="0.92946058091286299"/>
          <c:h val="0.250453577344798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'2.5.6'!$B$1</c:f>
              <c:strCache>
                <c:ptCount val="1"/>
                <c:pt idx="0">
                  <c:v>Державний сектор</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26"/>
            <c:invertIfNegative val="0"/>
            <c:bubble3D val="0"/>
            <c:extLst>
              <c:ext xmlns:c16="http://schemas.microsoft.com/office/drawing/2014/chart" uri="{C3380CC4-5D6E-409C-BE32-E72D297353CC}">
                <c16:uniqueId val="{00000001-57BC-4841-9748-FBB0C0239AE7}"/>
              </c:ext>
            </c:extLst>
          </c:dPt>
          <c:cat>
            <c:strRef>
              <c:f>'2.5.6'!$E$4:$E$30</c:f>
              <c:strCache>
                <c:ptCount val="27"/>
                <c:pt idx="0">
                  <c:v>1.18</c:v>
                </c:pt>
                <c:pt idx="6">
                  <c:v>07.18</c:v>
                </c:pt>
                <c:pt idx="12">
                  <c:v>01.19</c:v>
                </c:pt>
                <c:pt idx="18">
                  <c:v>07.19</c:v>
                </c:pt>
                <c:pt idx="26">
                  <c:v>03.20</c:v>
                </c:pt>
              </c:strCache>
            </c:strRef>
          </c:cat>
          <c:val>
            <c:numRef>
              <c:f>'2.5.6'!$B$4:$B$30</c:f>
              <c:numCache>
                <c:formatCode>0.00</c:formatCode>
                <c:ptCount val="27"/>
                <c:pt idx="0">
                  <c:v>0.08</c:v>
                </c:pt>
                <c:pt idx="1">
                  <c:v>0.17</c:v>
                </c:pt>
                <c:pt idx="2">
                  <c:v>-0.02</c:v>
                </c:pt>
                <c:pt idx="3">
                  <c:v>-0.13</c:v>
                </c:pt>
                <c:pt idx="4">
                  <c:v>-0.1</c:v>
                </c:pt>
                <c:pt idx="5">
                  <c:v>0</c:v>
                </c:pt>
                <c:pt idx="6">
                  <c:v>-0.04</c:v>
                </c:pt>
                <c:pt idx="7">
                  <c:v>0.61</c:v>
                </c:pt>
                <c:pt idx="8">
                  <c:v>0.01</c:v>
                </c:pt>
                <c:pt idx="9">
                  <c:v>0.02</c:v>
                </c:pt>
                <c:pt idx="10">
                  <c:v>1.24</c:v>
                </c:pt>
                <c:pt idx="11">
                  <c:v>1.0900000000000001</c:v>
                </c:pt>
                <c:pt idx="12">
                  <c:v>0.21</c:v>
                </c:pt>
                <c:pt idx="13">
                  <c:v>0.04</c:v>
                </c:pt>
                <c:pt idx="14">
                  <c:v>1.22</c:v>
                </c:pt>
                <c:pt idx="15">
                  <c:v>0.63</c:v>
                </c:pt>
                <c:pt idx="16">
                  <c:v>-0.79</c:v>
                </c:pt>
                <c:pt idx="17">
                  <c:v>1.73</c:v>
                </c:pt>
                <c:pt idx="18">
                  <c:v>1.19</c:v>
                </c:pt>
                <c:pt idx="19">
                  <c:v>-0.19</c:v>
                </c:pt>
                <c:pt idx="20">
                  <c:v>-0.09</c:v>
                </c:pt>
                <c:pt idx="21">
                  <c:v>0.41</c:v>
                </c:pt>
                <c:pt idx="22">
                  <c:v>0.18</c:v>
                </c:pt>
                <c:pt idx="23">
                  <c:v>-0.3</c:v>
                </c:pt>
                <c:pt idx="24">
                  <c:v>1.68</c:v>
                </c:pt>
                <c:pt idx="25">
                  <c:v>0.06</c:v>
                </c:pt>
                <c:pt idx="26">
                  <c:v>-0.45</c:v>
                </c:pt>
              </c:numCache>
            </c:numRef>
          </c:val>
          <c:extLst>
            <c:ext xmlns:c16="http://schemas.microsoft.com/office/drawing/2014/chart" uri="{C3380CC4-5D6E-409C-BE32-E72D297353CC}">
              <c16:uniqueId val="{00000002-57BC-4841-9748-FBB0C0239AE7}"/>
            </c:ext>
          </c:extLst>
        </c:ser>
        <c:ser>
          <c:idx val="1"/>
          <c:order val="1"/>
          <c:tx>
            <c:strRef>
              <c:f>'2.5.6'!$C$1</c:f>
              <c:strCache>
                <c:ptCount val="1"/>
                <c:pt idx="0">
                  <c:v>Приватний сектор</c:v>
                </c:pt>
              </c:strCache>
            </c:strRef>
          </c:tx>
          <c:spPr>
            <a:solidFill>
              <a:schemeClr val="accent2"/>
            </a:solidFill>
            <a:ln>
              <a:noFill/>
              <a:round/>
            </a:ln>
            <a:effectLst/>
            <a:extLst>
              <a:ext uri="{91240B29-F687-4F45-9708-019B960494DF}">
                <a14:hiddenLine xmlns:a14="http://schemas.microsoft.com/office/drawing/2010/main">
                  <a:noFill/>
                  <a:round/>
                </a14:hiddenLine>
              </a:ext>
            </a:extLst>
          </c:spPr>
          <c:invertIfNegative val="0"/>
          <c:dPt>
            <c:idx val="26"/>
            <c:invertIfNegative val="0"/>
            <c:bubble3D val="0"/>
            <c:extLst>
              <c:ext xmlns:c16="http://schemas.microsoft.com/office/drawing/2014/chart" uri="{C3380CC4-5D6E-409C-BE32-E72D297353CC}">
                <c16:uniqueId val="{00000004-57BC-4841-9748-FBB0C0239AE7}"/>
              </c:ext>
            </c:extLst>
          </c:dPt>
          <c:cat>
            <c:strRef>
              <c:f>'2.5.6'!$E$4:$E$30</c:f>
              <c:strCache>
                <c:ptCount val="27"/>
                <c:pt idx="0">
                  <c:v>1.18</c:v>
                </c:pt>
                <c:pt idx="6">
                  <c:v>07.18</c:v>
                </c:pt>
                <c:pt idx="12">
                  <c:v>01.19</c:v>
                </c:pt>
                <c:pt idx="18">
                  <c:v>07.19</c:v>
                </c:pt>
                <c:pt idx="26">
                  <c:v>03.20</c:v>
                </c:pt>
              </c:strCache>
            </c:strRef>
          </c:cat>
          <c:val>
            <c:numRef>
              <c:f>'2.5.6'!$C$4:$C$30</c:f>
              <c:numCache>
                <c:formatCode>0.00</c:formatCode>
                <c:ptCount val="27"/>
                <c:pt idx="0">
                  <c:v>-0.61</c:v>
                </c:pt>
                <c:pt idx="1">
                  <c:v>7.0000000000000007E-2</c:v>
                </c:pt>
                <c:pt idx="2">
                  <c:v>0.69</c:v>
                </c:pt>
                <c:pt idx="3">
                  <c:v>0.23</c:v>
                </c:pt>
                <c:pt idx="4">
                  <c:v>0.44</c:v>
                </c:pt>
                <c:pt idx="5">
                  <c:v>0.14000000000000001</c:v>
                </c:pt>
                <c:pt idx="6">
                  <c:v>0.84</c:v>
                </c:pt>
                <c:pt idx="7">
                  <c:v>-0.23</c:v>
                </c:pt>
                <c:pt idx="8">
                  <c:v>0.81</c:v>
                </c:pt>
                <c:pt idx="9">
                  <c:v>0.86</c:v>
                </c:pt>
                <c:pt idx="10">
                  <c:v>0.19</c:v>
                </c:pt>
                <c:pt idx="11">
                  <c:v>0.85</c:v>
                </c:pt>
                <c:pt idx="12">
                  <c:v>-0.9</c:v>
                </c:pt>
                <c:pt idx="13">
                  <c:v>-0.04</c:v>
                </c:pt>
                <c:pt idx="14">
                  <c:v>-0.04</c:v>
                </c:pt>
                <c:pt idx="15">
                  <c:v>-0.59</c:v>
                </c:pt>
                <c:pt idx="16">
                  <c:v>-0.1</c:v>
                </c:pt>
                <c:pt idx="17">
                  <c:v>-0.01</c:v>
                </c:pt>
                <c:pt idx="18">
                  <c:v>0.7</c:v>
                </c:pt>
                <c:pt idx="19">
                  <c:v>0.72</c:v>
                </c:pt>
                <c:pt idx="20">
                  <c:v>1.51</c:v>
                </c:pt>
                <c:pt idx="21">
                  <c:v>0.16</c:v>
                </c:pt>
                <c:pt idx="22">
                  <c:v>0.38</c:v>
                </c:pt>
                <c:pt idx="23">
                  <c:v>1.24</c:v>
                </c:pt>
                <c:pt idx="24">
                  <c:v>-1.5</c:v>
                </c:pt>
                <c:pt idx="25">
                  <c:v>0.77</c:v>
                </c:pt>
                <c:pt idx="26">
                  <c:v>-0.94</c:v>
                </c:pt>
              </c:numCache>
            </c:numRef>
          </c:val>
          <c:extLst>
            <c:ext xmlns:c16="http://schemas.microsoft.com/office/drawing/2014/chart" uri="{C3380CC4-5D6E-409C-BE32-E72D297353CC}">
              <c16:uniqueId val="{00000005-57BC-4841-9748-FBB0C0239AE7}"/>
            </c:ext>
          </c:extLst>
        </c:ser>
        <c:dLbls>
          <c:showLegendKey val="0"/>
          <c:showVal val="0"/>
          <c:showCatName val="0"/>
          <c:showSerName val="0"/>
          <c:showPercent val="0"/>
          <c:showBubbleSize val="0"/>
        </c:dLbls>
        <c:gapWidth val="50"/>
        <c:overlap val="100"/>
        <c:axId val="641481088"/>
        <c:axId val="641481480"/>
      </c:barChart>
      <c:scatterChart>
        <c:scatterStyle val="lineMarker"/>
        <c:varyColors val="0"/>
        <c:ser>
          <c:idx val="2"/>
          <c:order val="2"/>
          <c:spPr>
            <a:ln>
              <a:noFill/>
              <a:round/>
            </a:ln>
            <a:effectLst/>
          </c:spPr>
          <c:marker>
            <c:symbol val="circle"/>
            <c:size val="4"/>
            <c:spPr>
              <a:solidFill>
                <a:srgbClr val="7D0532"/>
              </a:solidFill>
              <a:ln>
                <a:solidFill>
                  <a:srgbClr val="7D0532"/>
                </a:solidFill>
              </a:ln>
            </c:spPr>
          </c:marker>
          <c:xVal>
            <c:strRef>
              <c:f>'2.5.6'!$A$4:$A$30</c:f>
              <c:strCache>
                <c:ptCount val="27"/>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strCache>
            </c:strRef>
          </c:xVal>
          <c:yVal>
            <c:numRef>
              <c:f>'2.5.6'!$D$4:$D$30</c:f>
              <c:numCache>
                <c:formatCode>0.00</c:formatCode>
                <c:ptCount val="27"/>
                <c:pt idx="0">
                  <c:v>-0.53</c:v>
                </c:pt>
                <c:pt idx="1">
                  <c:v>0.24</c:v>
                </c:pt>
                <c:pt idx="2">
                  <c:v>0.67</c:v>
                </c:pt>
                <c:pt idx="3">
                  <c:v>0.1</c:v>
                </c:pt>
                <c:pt idx="4">
                  <c:v>0.35</c:v>
                </c:pt>
                <c:pt idx="5">
                  <c:v>0.15</c:v>
                </c:pt>
                <c:pt idx="6">
                  <c:v>0.8</c:v>
                </c:pt>
                <c:pt idx="7">
                  <c:v>0.38</c:v>
                </c:pt>
                <c:pt idx="8">
                  <c:v>0.81</c:v>
                </c:pt>
                <c:pt idx="9">
                  <c:v>0.88</c:v>
                </c:pt>
                <c:pt idx="10">
                  <c:v>1.43</c:v>
                </c:pt>
                <c:pt idx="11">
                  <c:v>1.94</c:v>
                </c:pt>
                <c:pt idx="12">
                  <c:v>-0.69</c:v>
                </c:pt>
                <c:pt idx="13">
                  <c:v>0</c:v>
                </c:pt>
                <c:pt idx="14">
                  <c:v>1.18</c:v>
                </c:pt>
                <c:pt idx="15">
                  <c:v>0.05</c:v>
                </c:pt>
                <c:pt idx="16">
                  <c:v>-0.89</c:v>
                </c:pt>
                <c:pt idx="17">
                  <c:v>1.73</c:v>
                </c:pt>
                <c:pt idx="18">
                  <c:v>1.88</c:v>
                </c:pt>
                <c:pt idx="19">
                  <c:v>0.53</c:v>
                </c:pt>
                <c:pt idx="20">
                  <c:v>1.42</c:v>
                </c:pt>
                <c:pt idx="21">
                  <c:v>0.56999999999999995</c:v>
                </c:pt>
                <c:pt idx="22">
                  <c:v>0.56000000000000005</c:v>
                </c:pt>
                <c:pt idx="23">
                  <c:v>0.94</c:v>
                </c:pt>
                <c:pt idx="24">
                  <c:v>0.18</c:v>
                </c:pt>
                <c:pt idx="25">
                  <c:v>0.82</c:v>
                </c:pt>
                <c:pt idx="26">
                  <c:v>-1.39</c:v>
                </c:pt>
              </c:numCache>
            </c:numRef>
          </c:yVal>
          <c:smooth val="0"/>
          <c:extLst>
            <c:ext xmlns:c16="http://schemas.microsoft.com/office/drawing/2014/chart" uri="{C3380CC4-5D6E-409C-BE32-E72D297353CC}">
              <c16:uniqueId val="{00000006-57BC-4841-9748-FBB0C0239AE7}"/>
            </c:ext>
          </c:extLst>
        </c:ser>
        <c:dLbls>
          <c:showLegendKey val="0"/>
          <c:showVal val="0"/>
          <c:showCatName val="0"/>
          <c:showSerName val="0"/>
          <c:showPercent val="0"/>
          <c:showBubbleSize val="0"/>
        </c:dLbls>
        <c:axId val="641481088"/>
        <c:axId val="641481480"/>
      </c:scatterChart>
      <c:catAx>
        <c:axId val="641481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1480"/>
        <c:crosses val="autoZero"/>
        <c:auto val="1"/>
        <c:lblAlgn val="ctr"/>
        <c:lblOffset val="100"/>
        <c:tickMarkSkip val="24"/>
        <c:noMultiLvlLbl val="0"/>
      </c:catAx>
      <c:valAx>
        <c:axId val="641481480"/>
        <c:scaling>
          <c:orientation val="minMax"/>
          <c:max val="2"/>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1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3.3195020746887967E-2"/>
          <c:y val="0.89670314152407349"/>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512E-2"/>
          <c:y val="5.3999990655015893E-2"/>
          <c:w val="0.86650668147809329"/>
          <c:h val="0.64881342064317371"/>
        </c:manualLayout>
      </c:layout>
      <c:barChart>
        <c:barDir val="col"/>
        <c:grouping val="stacked"/>
        <c:varyColors val="0"/>
        <c:ser>
          <c:idx val="0"/>
          <c:order val="0"/>
          <c:tx>
            <c:strRef>
              <c:f>'2.5.7'!$B$1</c:f>
              <c:strCache>
                <c:ptCount val="1"/>
                <c:pt idx="0">
                  <c:v>Єврооблігації сектору ЗДУ</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'2.5.7'!$B$4:$B$16</c:f>
              <c:numCache>
                <c:formatCode>0.00</c:formatCode>
                <c:ptCount val="13"/>
                <c:pt idx="0">
                  <c:v>0</c:v>
                </c:pt>
                <c:pt idx="1">
                  <c:v>0</c:v>
                </c:pt>
                <c:pt idx="2">
                  <c:v>1.33</c:v>
                </c:pt>
                <c:pt idx="3">
                  <c:v>0</c:v>
                </c:pt>
                <c:pt idx="4">
                  <c:v>0</c:v>
                </c:pt>
                <c:pt idx="5">
                  <c:v>0</c:v>
                </c:pt>
                <c:pt idx="6">
                  <c:v>0.7</c:v>
                </c:pt>
                <c:pt idx="7">
                  <c:v>1.3</c:v>
                </c:pt>
                <c:pt idx="8">
                  <c:v>0.36</c:v>
                </c:pt>
                <c:pt idx="9">
                  <c:v>0.12</c:v>
                </c:pt>
                <c:pt idx="10">
                  <c:v>-0.66</c:v>
                </c:pt>
                <c:pt idx="11">
                  <c:v>0</c:v>
                </c:pt>
                <c:pt idx="12">
                  <c:v>1.38</c:v>
                </c:pt>
              </c:numCache>
            </c:numRef>
          </c:val>
          <c:extLst>
            <c:ext xmlns:c16="http://schemas.microsoft.com/office/drawing/2014/chart" uri="{C3380CC4-5D6E-409C-BE32-E72D297353CC}">
              <c16:uniqueId val="{00000000-E9A4-4D31-925C-51BDD84544CD}"/>
            </c:ext>
          </c:extLst>
        </c:ser>
        <c:ser>
          <c:idx val="1"/>
          <c:order val="1"/>
          <c:tx>
            <c:strRef>
              <c:f>'2.5.7'!$C$1</c:f>
              <c:strCache>
                <c:ptCount val="1"/>
                <c:pt idx="0">
                  <c:v>Гривневі ОВДП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'2.5.7'!$C$4:$C$16</c:f>
              <c:numCache>
                <c:formatCode>0.00</c:formatCode>
                <c:ptCount val="13"/>
                <c:pt idx="0">
                  <c:v>-0.04</c:v>
                </c:pt>
                <c:pt idx="1">
                  <c:v>0</c:v>
                </c:pt>
                <c:pt idx="2">
                  <c:v>0.11</c:v>
                </c:pt>
                <c:pt idx="3">
                  <c:v>0.09</c:v>
                </c:pt>
                <c:pt idx="4">
                  <c:v>0.35</c:v>
                </c:pt>
                <c:pt idx="5">
                  <c:v>-0.18</c:v>
                </c:pt>
                <c:pt idx="6">
                  <c:v>-0.11</c:v>
                </c:pt>
                <c:pt idx="7">
                  <c:v>-0.03</c:v>
                </c:pt>
                <c:pt idx="8">
                  <c:v>0.51</c:v>
                </c:pt>
                <c:pt idx="9">
                  <c:v>1.43</c:v>
                </c:pt>
                <c:pt idx="10">
                  <c:v>1.54</c:v>
                </c:pt>
                <c:pt idx="11">
                  <c:v>0.8</c:v>
                </c:pt>
                <c:pt idx="12">
                  <c:v>0.1</c:v>
                </c:pt>
              </c:numCache>
            </c:numRef>
          </c:val>
          <c:extLst>
            <c:ext xmlns:c16="http://schemas.microsoft.com/office/drawing/2014/chart" uri="{C3380CC4-5D6E-409C-BE32-E72D297353CC}">
              <c16:uniqueId val="{00000001-E9A4-4D31-925C-51BDD84544CD}"/>
            </c:ext>
          </c:extLst>
        </c:ser>
        <c:ser>
          <c:idx val="2"/>
          <c:order val="2"/>
          <c:tx>
            <c:strRef>
              <c:f>'2.5.7'!$D$1</c:f>
              <c:strCache>
                <c:ptCount val="1"/>
                <c:pt idx="0">
                  <c:v>Інші позики (крім кредитів МВФ)</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'2.5.7'!$D$4:$D$16</c:f>
              <c:numCache>
                <c:formatCode>0.00</c:formatCode>
                <c:ptCount val="13"/>
                <c:pt idx="0">
                  <c:v>-0.04</c:v>
                </c:pt>
                <c:pt idx="1">
                  <c:v>0.56999999999999995</c:v>
                </c:pt>
                <c:pt idx="2">
                  <c:v>-7.0000000000000007E-2</c:v>
                </c:pt>
                <c:pt idx="3">
                  <c:v>0.08</c:v>
                </c:pt>
                <c:pt idx="4">
                  <c:v>-0.08</c:v>
                </c:pt>
                <c:pt idx="5">
                  <c:v>-0.02</c:v>
                </c:pt>
                <c:pt idx="6">
                  <c:v>0</c:v>
                </c:pt>
                <c:pt idx="7">
                  <c:v>1.03</c:v>
                </c:pt>
                <c:pt idx="8">
                  <c:v>0.6</c:v>
                </c:pt>
                <c:pt idx="9">
                  <c:v>0.04</c:v>
                </c:pt>
                <c:pt idx="10">
                  <c:v>-0.08</c:v>
                </c:pt>
                <c:pt idx="11">
                  <c:v>0.48</c:v>
                </c:pt>
                <c:pt idx="12">
                  <c:v>-0.27</c:v>
                </c:pt>
              </c:numCache>
            </c:numRef>
          </c:val>
          <c:extLst>
            <c:ext xmlns:c16="http://schemas.microsoft.com/office/drawing/2014/chart" uri="{C3380CC4-5D6E-409C-BE32-E72D297353CC}">
              <c16:uniqueId val="{00000002-E9A4-4D31-925C-51BDD84544CD}"/>
            </c:ext>
          </c:extLst>
        </c:ser>
        <c:ser>
          <c:idx val="3"/>
          <c:order val="3"/>
          <c:tx>
            <c:strRef>
              <c:f>'2.5.7'!$E$1</c:f>
              <c:strCache>
                <c:ptCount val="1"/>
                <c:pt idx="0">
                  <c:v>Інші інвестиції</c:v>
                </c:pt>
              </c:strCache>
            </c:strRef>
          </c:tx>
          <c:spPr>
            <a:solidFill>
              <a:schemeClr val="bg1">
                <a:lumMod val="65000"/>
              </a:schemeClr>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'2.5.7'!$E$4:$E$16</c:f>
              <c:numCache>
                <c:formatCode>0.00</c:formatCode>
                <c:ptCount val="13"/>
                <c:pt idx="0">
                  <c:v>0</c:v>
                </c:pt>
                <c:pt idx="1">
                  <c:v>0.02</c:v>
                </c:pt>
                <c:pt idx="2">
                  <c:v>-0.01</c:v>
                </c:pt>
                <c:pt idx="3">
                  <c:v>-0.02</c:v>
                </c:pt>
                <c:pt idx="4">
                  <c:v>0</c:v>
                </c:pt>
                <c:pt idx="5">
                  <c:v>-0.02</c:v>
                </c:pt>
                <c:pt idx="6">
                  <c:v>-0.01</c:v>
                </c:pt>
                <c:pt idx="7">
                  <c:v>0</c:v>
                </c:pt>
                <c:pt idx="8">
                  <c:v>0.01</c:v>
                </c:pt>
                <c:pt idx="9">
                  <c:v>-0.02</c:v>
                </c:pt>
                <c:pt idx="10">
                  <c:v>0.11</c:v>
                </c:pt>
                <c:pt idx="11">
                  <c:v>0</c:v>
                </c:pt>
                <c:pt idx="12">
                  <c:v>0.08</c:v>
                </c:pt>
              </c:numCache>
            </c:numRef>
          </c:val>
          <c:extLst>
            <c:ext xmlns:c16="http://schemas.microsoft.com/office/drawing/2014/chart" uri="{C3380CC4-5D6E-409C-BE32-E72D297353CC}">
              <c16:uniqueId val="{00000003-E9A4-4D31-925C-51BDD84544CD}"/>
            </c:ext>
          </c:extLst>
        </c:ser>
        <c:dLbls>
          <c:showLegendKey val="0"/>
          <c:showVal val="0"/>
          <c:showCatName val="0"/>
          <c:showSerName val="0"/>
          <c:showPercent val="0"/>
          <c:showBubbleSize val="0"/>
        </c:dLbls>
        <c:gapWidth val="50"/>
        <c:overlap val="100"/>
        <c:axId val="641482264"/>
        <c:axId val="641482656"/>
      </c:barChart>
      <c:scatterChart>
        <c:scatterStyle val="lineMarker"/>
        <c:varyColors val="0"/>
        <c:ser>
          <c:idx val="4"/>
          <c:order val="4"/>
          <c:spPr>
            <a:ln>
              <a:noFill/>
              <a:round/>
            </a:ln>
            <a:effectLst/>
          </c:spPr>
          <c:marker>
            <c:symbol val="circle"/>
            <c:size val="4"/>
            <c:spPr>
              <a:solidFill>
                <a:schemeClr val="accent3"/>
              </a:solidFill>
              <a:ln>
                <a:solidFill>
                  <a:srgbClr val="005591"/>
                </a:solidFill>
              </a:ln>
            </c:spPr>
          </c:marker>
          <c:xVal>
            <c:strRef>
              <c:f>'2.5.7'!$A$4:$A$16</c:f>
              <c:strCache>
                <c:ptCount val="13"/>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strCache>
            </c:strRef>
          </c:xVal>
          <c:yVal>
            <c:numRef>
              <c:f>'2.5.7'!$F$4:$F$16</c:f>
              <c:numCache>
                <c:formatCode>0.00</c:formatCode>
                <c:ptCount val="13"/>
                <c:pt idx="0">
                  <c:v>-0.08</c:v>
                </c:pt>
                <c:pt idx="1">
                  <c:v>0.59</c:v>
                </c:pt>
                <c:pt idx="2">
                  <c:v>1.35</c:v>
                </c:pt>
                <c:pt idx="3">
                  <c:v>0.15</c:v>
                </c:pt>
                <c:pt idx="4">
                  <c:v>0.27</c:v>
                </c:pt>
                <c:pt idx="5">
                  <c:v>-0.22</c:v>
                </c:pt>
                <c:pt idx="6">
                  <c:v>0.57999999999999996</c:v>
                </c:pt>
                <c:pt idx="7">
                  <c:v>2.29</c:v>
                </c:pt>
                <c:pt idx="8">
                  <c:v>1.47</c:v>
                </c:pt>
                <c:pt idx="9">
                  <c:v>1.57</c:v>
                </c:pt>
                <c:pt idx="10">
                  <c:v>0.91</c:v>
                </c:pt>
                <c:pt idx="11">
                  <c:v>1.28</c:v>
                </c:pt>
                <c:pt idx="12">
                  <c:v>1.3</c:v>
                </c:pt>
              </c:numCache>
            </c:numRef>
          </c:yVal>
          <c:smooth val="0"/>
          <c:extLst>
            <c:ext xmlns:c16="http://schemas.microsoft.com/office/drawing/2014/chart" uri="{C3380CC4-5D6E-409C-BE32-E72D297353CC}">
              <c16:uniqueId val="{00000004-E9A4-4D31-925C-51BDD84544CD}"/>
            </c:ext>
          </c:extLst>
        </c:ser>
        <c:dLbls>
          <c:showLegendKey val="0"/>
          <c:showVal val="0"/>
          <c:showCatName val="0"/>
          <c:showSerName val="0"/>
          <c:showPercent val="0"/>
          <c:showBubbleSize val="0"/>
        </c:dLbls>
        <c:axId val="641482264"/>
        <c:axId val="641482656"/>
      </c:scatterChart>
      <c:catAx>
        <c:axId val="641482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2656"/>
        <c:crosses val="autoZero"/>
        <c:auto val="1"/>
        <c:lblAlgn val="ctr"/>
        <c:lblOffset val="100"/>
        <c:tickMarkSkip val="8"/>
        <c:noMultiLvlLbl val="0"/>
      </c:catAx>
      <c:valAx>
        <c:axId val="641482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22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ayout>
        <c:manualLayout>
          <c:xMode val="edge"/>
          <c:yMode val="edge"/>
          <c:x val="0"/>
          <c:y val="0.76803828536154961"/>
          <c:w val="1"/>
          <c:h val="0.230770508826583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8052733034927E-2"/>
          <c:y val="5.3999990655015893E-2"/>
          <c:w val="0.8108439245924135"/>
          <c:h val="0.57628596066696192"/>
        </c:manualLayout>
      </c:layout>
      <c:barChart>
        <c:barDir val="col"/>
        <c:grouping val="stacked"/>
        <c:varyColors val="0"/>
        <c:ser>
          <c:idx val="0"/>
          <c:order val="0"/>
          <c:tx>
            <c:strRef>
              <c:f>'2.5.8'!$B$1</c:f>
              <c:strCache>
                <c:ptCount val="1"/>
                <c:pt idx="0">
                  <c:v>Чисті інші надходження</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'2.5.8'!$B$4:$B$10</c:f>
              <c:numCache>
                <c:formatCode>0.00</c:formatCode>
                <c:ptCount val="7"/>
                <c:pt idx="0">
                  <c:v>-1.07</c:v>
                </c:pt>
                <c:pt idx="1">
                  <c:v>-1.28</c:v>
                </c:pt>
                <c:pt idx="2">
                  <c:v>0.93</c:v>
                </c:pt>
                <c:pt idx="3">
                  <c:v>0.69</c:v>
                </c:pt>
                <c:pt idx="4">
                  <c:v>1.49</c:v>
                </c:pt>
                <c:pt idx="5">
                  <c:v>-2.3199999999999998</c:v>
                </c:pt>
                <c:pt idx="6">
                  <c:v>1.24</c:v>
                </c:pt>
              </c:numCache>
            </c:numRef>
          </c:val>
          <c:extLst>
            <c:ext xmlns:c16="http://schemas.microsoft.com/office/drawing/2014/chart" uri="{C3380CC4-5D6E-409C-BE32-E72D297353CC}">
              <c16:uniqueId val="{00000000-FCB3-4116-A1AC-D479C41DDE03}"/>
            </c:ext>
          </c:extLst>
        </c:ser>
        <c:ser>
          <c:idx val="1"/>
          <c:order val="1"/>
          <c:tx>
            <c:strRef>
              <c:f>'2.5.8'!$C$1</c:f>
              <c:strCache>
                <c:ptCount val="1"/>
                <c:pt idx="0">
                  <c:v>Чисті надходження МВФ</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'2.5.8'!$C$4:$C$10</c:f>
              <c:numCache>
                <c:formatCode>0.00</c:formatCode>
                <c:ptCount val="7"/>
                <c:pt idx="0">
                  <c:v>0.91</c:v>
                </c:pt>
                <c:pt idx="1">
                  <c:v>5.17</c:v>
                </c:pt>
                <c:pt idx="2">
                  <c:v>1</c:v>
                </c:pt>
                <c:pt idx="3">
                  <c:v>0.11</c:v>
                </c:pt>
                <c:pt idx="4">
                  <c:v>-0.72</c:v>
                </c:pt>
                <c:pt idx="5">
                  <c:v>-1.59</c:v>
                </c:pt>
                <c:pt idx="6">
                  <c:v>-0.55000000000000004</c:v>
                </c:pt>
              </c:numCache>
            </c:numRef>
          </c:val>
          <c:extLst>
            <c:ext xmlns:c16="http://schemas.microsoft.com/office/drawing/2014/chart" uri="{C3380CC4-5D6E-409C-BE32-E72D297353CC}">
              <c16:uniqueId val="{00000001-FCB3-4116-A1AC-D479C41DDE03}"/>
            </c:ext>
          </c:extLst>
        </c:ser>
        <c:ser>
          <c:idx val="2"/>
          <c:order val="2"/>
          <c:tx>
            <c:strRef>
              <c:f>'2.5.8'!$D$1</c:f>
              <c:strCache>
                <c:ptCount val="1"/>
                <c:pt idx="0">
                  <c:v>Чиста купівля валюти</c:v>
                </c:pt>
              </c:strCache>
            </c:strRef>
          </c:tx>
          <c:spPr>
            <a:solidFill>
              <a:schemeClr val="accent1"/>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'2.5.8'!$D$4:$D$10</c:f>
              <c:numCache>
                <c:formatCode>0.00</c:formatCode>
                <c:ptCount val="7"/>
                <c:pt idx="0">
                  <c:v>-12.27</c:v>
                </c:pt>
                <c:pt idx="1">
                  <c:v>-0.16</c:v>
                </c:pt>
                <c:pt idx="2">
                  <c:v>1.55</c:v>
                </c:pt>
                <c:pt idx="3">
                  <c:v>1.26</c:v>
                </c:pt>
                <c:pt idx="4">
                  <c:v>1.37</c:v>
                </c:pt>
                <c:pt idx="5">
                  <c:v>7.93</c:v>
                </c:pt>
                <c:pt idx="6">
                  <c:v>-1.4</c:v>
                </c:pt>
              </c:numCache>
            </c:numRef>
          </c:val>
          <c:extLst>
            <c:ext xmlns:c16="http://schemas.microsoft.com/office/drawing/2014/chart" uri="{C3380CC4-5D6E-409C-BE32-E72D297353CC}">
              <c16:uniqueId val="{00000002-FCB3-4116-A1AC-D479C41DDE03}"/>
            </c:ext>
          </c:extLst>
        </c:ser>
        <c:ser>
          <c:idx val="3"/>
          <c:order val="3"/>
          <c:tx>
            <c:strRef>
              <c:f>'2.5.8'!$E$1</c:f>
              <c:strCache>
                <c:ptCount val="1"/>
                <c:pt idx="0">
                  <c:v>Інше</c:v>
                </c:pt>
              </c:strCache>
            </c:strRef>
          </c:tx>
          <c:spPr>
            <a:solidFill>
              <a:schemeClr val="bg1">
                <a:lumMod val="65000"/>
              </a:schemeClr>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'2.5.8'!$E$4:$E$10</c:f>
              <c:numCache>
                <c:formatCode>0.00</c:formatCode>
                <c:ptCount val="7"/>
                <c:pt idx="0">
                  <c:v>-0.46</c:v>
                </c:pt>
                <c:pt idx="1">
                  <c:v>2.0299999999999998</c:v>
                </c:pt>
                <c:pt idx="2">
                  <c:v>-1.25</c:v>
                </c:pt>
                <c:pt idx="3">
                  <c:v>1.2</c:v>
                </c:pt>
                <c:pt idx="4">
                  <c:v>-0.14000000000000001</c:v>
                </c:pt>
                <c:pt idx="5">
                  <c:v>0.46</c:v>
                </c:pt>
                <c:pt idx="6">
                  <c:v>0.33</c:v>
                </c:pt>
              </c:numCache>
            </c:numRef>
          </c:val>
          <c:extLst>
            <c:ext xmlns:c16="http://schemas.microsoft.com/office/drawing/2014/chart" uri="{C3380CC4-5D6E-409C-BE32-E72D297353CC}">
              <c16:uniqueId val="{00000003-FCB3-4116-A1AC-D479C41DDE03}"/>
            </c:ext>
          </c:extLst>
        </c:ser>
        <c:dLbls>
          <c:showLegendKey val="0"/>
          <c:showVal val="0"/>
          <c:showCatName val="0"/>
          <c:showSerName val="0"/>
          <c:showPercent val="0"/>
          <c:showBubbleSize val="0"/>
        </c:dLbls>
        <c:gapWidth val="50"/>
        <c:overlap val="100"/>
        <c:axId val="641483440"/>
        <c:axId val="641483832"/>
      </c:barChart>
      <c:lineChart>
        <c:grouping val="standard"/>
        <c:varyColors val="0"/>
        <c:ser>
          <c:idx val="5"/>
          <c:order val="5"/>
          <c:tx>
            <c:strRef>
              <c:f>'2.5.8'!$G$1</c:f>
              <c:strCache>
                <c:ptCount val="1"/>
                <c:pt idx="0">
                  <c:v>Міжнародні резерви на кінець періоду (п.ш.)</c:v>
                </c:pt>
              </c:strCache>
            </c:strRef>
          </c:tx>
          <c:spPr>
            <a:ln w="25400" cmpd="sng">
              <a:solidFill>
                <a:schemeClr val="accent4"/>
              </a:solidFill>
              <a:prstDash val="solid"/>
            </a:ln>
          </c:spPr>
          <c:marker>
            <c:symbol val="none"/>
          </c:marker>
          <c:val>
            <c:numRef>
              <c:f>'2.5.8'!$G$4:$G$10</c:f>
              <c:numCache>
                <c:formatCode>0.00</c:formatCode>
                <c:ptCount val="7"/>
                <c:pt idx="0">
                  <c:v>7.53</c:v>
                </c:pt>
                <c:pt idx="1">
                  <c:v>13.3</c:v>
                </c:pt>
                <c:pt idx="2">
                  <c:v>15.54</c:v>
                </c:pt>
                <c:pt idx="3">
                  <c:v>18.809999999999999</c:v>
                </c:pt>
                <c:pt idx="4">
                  <c:v>20.82</c:v>
                </c:pt>
                <c:pt idx="5">
                  <c:v>25.3</c:v>
                </c:pt>
                <c:pt idx="6">
                  <c:v>24.92</c:v>
                </c:pt>
              </c:numCache>
            </c:numRef>
          </c:val>
          <c:smooth val="0"/>
          <c:extLst>
            <c:ext xmlns:c16="http://schemas.microsoft.com/office/drawing/2014/chart" uri="{C3380CC4-5D6E-409C-BE32-E72D297353CC}">
              <c16:uniqueId val="{00000004-FCB3-4116-A1AC-D479C41DDE03}"/>
            </c:ext>
          </c:extLst>
        </c:ser>
        <c:dLbls>
          <c:showLegendKey val="0"/>
          <c:showVal val="0"/>
          <c:showCatName val="0"/>
          <c:showSerName val="0"/>
          <c:showPercent val="0"/>
          <c:showBubbleSize val="0"/>
        </c:dLbls>
        <c:marker val="1"/>
        <c:smooth val="0"/>
        <c:axId val="641484616"/>
        <c:axId val="641484224"/>
      </c:lineChart>
      <c:scatterChart>
        <c:scatterStyle val="lineMarker"/>
        <c:varyColors val="0"/>
        <c:ser>
          <c:idx val="4"/>
          <c:order val="4"/>
          <c:tx>
            <c:strRef>
              <c:f>'2.5.8'!$F$1</c:f>
              <c:strCache>
                <c:ptCount val="1"/>
                <c:pt idx="0">
                  <c:v>Зміна резервів</c:v>
                </c:pt>
              </c:strCache>
            </c:strRef>
          </c:tx>
          <c:spPr>
            <a:ln>
              <a:noFill/>
              <a:round/>
            </a:ln>
            <a:effectLst/>
          </c:spPr>
          <c:marker>
            <c:symbol val="circle"/>
            <c:size val="5"/>
            <c:spPr>
              <a:solidFill>
                <a:srgbClr val="005591"/>
              </a:solidFill>
              <a:ln>
                <a:solidFill>
                  <a:srgbClr val="005591"/>
                </a:solidFill>
              </a:ln>
            </c:spPr>
          </c:marker>
          <c:xVal>
            <c:strRef>
              <c:f>'2.5.8'!$A$4:$A$10</c:f>
              <c:strCache>
                <c:ptCount val="7"/>
                <c:pt idx="0">
                  <c:v>2014</c:v>
                </c:pt>
                <c:pt idx="1">
                  <c:v>2015</c:v>
                </c:pt>
                <c:pt idx="2">
                  <c:v>2016</c:v>
                </c:pt>
                <c:pt idx="3">
                  <c:v>2017</c:v>
                </c:pt>
                <c:pt idx="4">
                  <c:v>2018</c:v>
                </c:pt>
                <c:pt idx="5">
                  <c:v>2019</c:v>
                </c:pt>
                <c:pt idx="6">
                  <c:v>I.20</c:v>
                </c:pt>
              </c:strCache>
            </c:strRef>
          </c:xVal>
          <c:yVal>
            <c:numRef>
              <c:f>'2.5.8'!$F$4:$F$10</c:f>
              <c:numCache>
                <c:formatCode>0.00</c:formatCode>
                <c:ptCount val="7"/>
                <c:pt idx="0">
                  <c:v>-12.88</c:v>
                </c:pt>
                <c:pt idx="1">
                  <c:v>5.77</c:v>
                </c:pt>
                <c:pt idx="2">
                  <c:v>2.2400000000000002</c:v>
                </c:pt>
                <c:pt idx="3">
                  <c:v>3.27</c:v>
                </c:pt>
                <c:pt idx="4">
                  <c:v>2.0099999999999998</c:v>
                </c:pt>
                <c:pt idx="5">
                  <c:v>4.4800000000000004</c:v>
                </c:pt>
                <c:pt idx="6">
                  <c:v>-0.38</c:v>
                </c:pt>
              </c:numCache>
            </c:numRef>
          </c:yVal>
          <c:smooth val="0"/>
          <c:extLst>
            <c:ext xmlns:c16="http://schemas.microsoft.com/office/drawing/2014/chart" uri="{C3380CC4-5D6E-409C-BE32-E72D297353CC}">
              <c16:uniqueId val="{00000005-FCB3-4116-A1AC-D479C41DDE03}"/>
            </c:ext>
          </c:extLst>
        </c:ser>
        <c:dLbls>
          <c:showLegendKey val="0"/>
          <c:showVal val="0"/>
          <c:showCatName val="0"/>
          <c:showSerName val="0"/>
          <c:showPercent val="0"/>
          <c:showBubbleSize val="0"/>
        </c:dLbls>
        <c:axId val="641483440"/>
        <c:axId val="641483832"/>
      </c:scatterChart>
      <c:catAx>
        <c:axId val="641483440"/>
        <c:scaling>
          <c:orientation val="minMax"/>
        </c:scaling>
        <c:delete val="0"/>
        <c:axPos val="b"/>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3832"/>
        <c:crosses val="autoZero"/>
        <c:auto val="1"/>
        <c:lblAlgn val="ctr"/>
        <c:lblOffset val="100"/>
        <c:noMultiLvlLbl val="0"/>
      </c:catAx>
      <c:valAx>
        <c:axId val="641483832"/>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3440"/>
        <c:crosses val="autoZero"/>
        <c:crossBetween val="between"/>
      </c:valAx>
      <c:valAx>
        <c:axId val="641484224"/>
        <c:scaling>
          <c:orientation val="minMax"/>
          <c:min val="-3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41484616"/>
        <c:crosses val="max"/>
        <c:crossBetween val="between"/>
      </c:valAx>
      <c:catAx>
        <c:axId val="641484616"/>
        <c:scaling>
          <c:orientation val="minMax"/>
        </c:scaling>
        <c:delete val="1"/>
        <c:axPos val="b"/>
        <c:majorTickMark val="out"/>
        <c:minorTickMark val="none"/>
        <c:tickLblPos val="nextTo"/>
        <c:crossAx val="6414842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0989016009515271"/>
          <c:w val="1"/>
          <c:h val="0.2901098399048472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5.2747243619063099E-2"/>
          <c:w val="0.99170124481327804"/>
          <c:h val="0.84395589790501002"/>
        </c:manualLayout>
      </c:layout>
      <c:barChart>
        <c:barDir val="bar"/>
        <c:grouping val="clustered"/>
        <c:varyColors val="0"/>
        <c:ser>
          <c:idx val="0"/>
          <c:order val="0"/>
          <c:tx>
            <c:strRef>
              <c:f>'2.5.9'!$A$4</c:f>
              <c:strCache>
                <c:ptCount val="1"/>
                <c:pt idx="0">
                  <c:v>2008</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Резерви у % до композитного критерію МВФ</c:v>
                </c:pt>
                <c:pt idx="1">
                  <c:v>ЧМІП до ВВП</c:v>
                </c:pt>
                <c:pt idx="2">
                  <c:v>Зовнішній борг до ВВП</c:v>
                </c:pt>
                <c:pt idx="3">
                  <c:v>Короткостроковий/валовий борг</c:v>
                </c:pt>
                <c:pt idx="4">
                  <c:v>Резерви/короткостроковий борг</c:v>
                </c:pt>
                <c:pt idx="5">
                  <c:v>Покриття резервами 3-х міс імпорту</c:v>
                </c:pt>
              </c:strCache>
            </c:strRef>
          </c:cat>
          <c:val>
            <c:numRef>
              <c:f>'2.5.9'!$B$4:$G$4</c:f>
              <c:numCache>
                <c:formatCode>0.0</c:formatCode>
                <c:ptCount val="6"/>
                <c:pt idx="0">
                  <c:v>79.900000000000006</c:v>
                </c:pt>
                <c:pt idx="1">
                  <c:v>-21.2</c:v>
                </c:pt>
                <c:pt idx="2">
                  <c:v>53.6</c:v>
                </c:pt>
                <c:pt idx="3">
                  <c:v>45.6</c:v>
                </c:pt>
                <c:pt idx="4">
                  <c:v>68</c:v>
                </c:pt>
                <c:pt idx="5">
                  <c:v>233.5</c:v>
                </c:pt>
              </c:numCache>
            </c:numRef>
          </c:val>
          <c:extLst>
            <c:ext xmlns:c16="http://schemas.microsoft.com/office/drawing/2014/chart" uri="{C3380CC4-5D6E-409C-BE32-E72D297353CC}">
              <c16:uniqueId val="{00000000-5464-4AAB-8BE5-A690ABB66155}"/>
            </c:ext>
          </c:extLst>
        </c:ser>
        <c:ser>
          <c:idx val="1"/>
          <c:order val="1"/>
          <c:tx>
            <c:strRef>
              <c:f>'2.5.9'!$A$5</c:f>
              <c:strCache>
                <c:ptCount val="1"/>
                <c:pt idx="0">
                  <c:v>2014</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Резерви у % до композитного критерію МВФ</c:v>
                </c:pt>
                <c:pt idx="1">
                  <c:v>ЧМІП до ВВП</c:v>
                </c:pt>
                <c:pt idx="2">
                  <c:v>Зовнішній борг до ВВП</c:v>
                </c:pt>
                <c:pt idx="3">
                  <c:v>Короткостроковий/валовий борг</c:v>
                </c:pt>
                <c:pt idx="4">
                  <c:v>Резерви/короткостроковий борг</c:v>
                </c:pt>
                <c:pt idx="5">
                  <c:v>Покриття резервами 3-х міс імпорту</c:v>
                </c:pt>
              </c:strCache>
            </c:strRef>
          </c:cat>
          <c:val>
            <c:numRef>
              <c:f>'2.5.9'!$B$5:$G$5</c:f>
              <c:numCache>
                <c:formatCode>0.0</c:formatCode>
                <c:ptCount val="6"/>
                <c:pt idx="0">
                  <c:v>17.8</c:v>
                </c:pt>
                <c:pt idx="1">
                  <c:v>-37.200000000000003</c:v>
                </c:pt>
                <c:pt idx="2">
                  <c:v>93.1</c:v>
                </c:pt>
                <c:pt idx="3">
                  <c:v>45</c:v>
                </c:pt>
                <c:pt idx="4">
                  <c:v>13.4</c:v>
                </c:pt>
                <c:pt idx="5">
                  <c:v>60</c:v>
                </c:pt>
              </c:numCache>
            </c:numRef>
          </c:val>
          <c:extLst>
            <c:ext xmlns:c16="http://schemas.microsoft.com/office/drawing/2014/chart" uri="{C3380CC4-5D6E-409C-BE32-E72D297353CC}">
              <c16:uniqueId val="{00000001-5464-4AAB-8BE5-A690ABB66155}"/>
            </c:ext>
          </c:extLst>
        </c:ser>
        <c:ser>
          <c:idx val="2"/>
          <c:order val="2"/>
          <c:tx>
            <c:strRef>
              <c:f>'2.5.9'!$A$6</c:f>
              <c:strCache>
                <c:ptCount val="1"/>
                <c:pt idx="0">
                  <c:v>2019</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Резерви у % до композитного критерію МВФ</c:v>
                </c:pt>
                <c:pt idx="1">
                  <c:v>ЧМІП до ВВП</c:v>
                </c:pt>
                <c:pt idx="2">
                  <c:v>Зовнішній борг до ВВП</c:v>
                </c:pt>
                <c:pt idx="3">
                  <c:v>Короткостроковий/валовий борг</c:v>
                </c:pt>
                <c:pt idx="4">
                  <c:v>Резерви/короткостроковий борг</c:v>
                </c:pt>
                <c:pt idx="5">
                  <c:v>Покриття резервами 3-х міс імпорту</c:v>
                </c:pt>
              </c:strCache>
            </c:strRef>
          </c:cat>
          <c:val>
            <c:numRef>
              <c:f>'2.5.9'!$B$6:$G$6</c:f>
              <c:numCache>
                <c:formatCode>0.0</c:formatCode>
                <c:ptCount val="6"/>
                <c:pt idx="0">
                  <c:v>81.900000000000006</c:v>
                </c:pt>
                <c:pt idx="1">
                  <c:v>-13.4</c:v>
                </c:pt>
                <c:pt idx="2">
                  <c:v>78.599999999999994</c:v>
                </c:pt>
                <c:pt idx="3">
                  <c:v>39.700000000000003</c:v>
                </c:pt>
                <c:pt idx="4">
                  <c:v>52.4</c:v>
                </c:pt>
                <c:pt idx="5">
                  <c:v>154.19999999999999</c:v>
                </c:pt>
              </c:numCache>
            </c:numRef>
          </c:val>
          <c:extLst>
            <c:ext xmlns:c16="http://schemas.microsoft.com/office/drawing/2014/chart" uri="{C3380CC4-5D6E-409C-BE32-E72D297353CC}">
              <c16:uniqueId val="{00000002-5464-4AAB-8BE5-A690ABB66155}"/>
            </c:ext>
          </c:extLst>
        </c:ser>
        <c:dLbls>
          <c:showLegendKey val="0"/>
          <c:showVal val="0"/>
          <c:showCatName val="0"/>
          <c:showSerName val="0"/>
          <c:showPercent val="0"/>
          <c:showBubbleSize val="0"/>
        </c:dLbls>
        <c:gapWidth val="50"/>
        <c:axId val="641485400"/>
        <c:axId val="641485792"/>
      </c:barChart>
      <c:catAx>
        <c:axId val="641485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5792"/>
        <c:crosses val="autoZero"/>
        <c:auto val="1"/>
        <c:lblAlgn val="ctr"/>
        <c:lblOffset val="100"/>
        <c:noMultiLvlLbl val="0"/>
      </c:catAx>
      <c:valAx>
        <c:axId val="641485792"/>
        <c:scaling>
          <c:orientation val="minMax"/>
          <c:max val="240"/>
          <c:min val="-40"/>
        </c:scaling>
        <c:delete val="0"/>
        <c:axPos val="b"/>
        <c:numFmt formatCode="0" sourceLinked="0"/>
        <c:majorTickMark val="none"/>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5400"/>
        <c:crosses val="autoZero"/>
        <c:crossBetween val="between"/>
        <c:majorUnit val="40"/>
        <c:min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80405822197536503"/>
          <c:y val="0.46410409896961202"/>
          <c:w val="0.129551736530859"/>
          <c:h val="0.1575060729417540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930867801819502"/>
          <c:y val="1.04461942257218E-2"/>
          <c:w val="0.46330859271302899"/>
          <c:h val="7.3451133568933805E-2"/>
        </c:manualLayout>
      </c:layout>
      <c:barChart>
        <c:barDir val="bar"/>
        <c:grouping val="clustere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spPr>
              <a:solidFill>
                <a:schemeClr val="tx2"/>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A24A-41C6-829B-ABB3B64DB9A1}"/>
              </c:ext>
            </c:extLst>
          </c:dPt>
          <c:dPt>
            <c:idx val="1"/>
            <c:invertIfNegative val="0"/>
            <c:bubble3D val="0"/>
            <c:spPr>
              <a:solidFill>
                <a:srgbClr val="91C8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3-A24A-41C6-829B-ABB3B64DB9A1}"/>
              </c:ext>
            </c:extLst>
          </c:dPt>
          <c:dPt>
            <c:idx val="2"/>
            <c:invertIfNegative val="0"/>
            <c:bubble3D val="0"/>
            <c:spPr>
              <a:solidFill>
                <a:schemeClr val="accent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5-2AB5-471F-BFE2-471C7161C358}"/>
              </c:ext>
            </c:extLst>
          </c:dPt>
          <c:cat>
            <c:numRef>
              <c:f>'2.5.9'!$A$4:$A$6</c:f>
              <c:numCache>
                <c:formatCode>General</c:formatCode>
                <c:ptCount val="3"/>
                <c:pt idx="0">
                  <c:v>2008</c:v>
                </c:pt>
                <c:pt idx="1">
                  <c:v>2014</c:v>
                </c:pt>
                <c:pt idx="2">
                  <c:v>2019</c:v>
                </c:pt>
              </c:numCache>
            </c:numRef>
          </c:cat>
          <c:val>
            <c:numRef>
              <c:f>'2.5.9'!$K$4:$K$6</c:f>
              <c:numCache>
                <c:formatCode>0.0</c:formatCode>
                <c:ptCount val="3"/>
                <c:pt idx="0">
                  <c:v>-6.7</c:v>
                </c:pt>
                <c:pt idx="1">
                  <c:v>-3.4</c:v>
                </c:pt>
                <c:pt idx="2">
                  <c:v>-0.9</c:v>
                </c:pt>
              </c:numCache>
            </c:numRef>
          </c:val>
          <c:extLst>
            <c:ext xmlns:c16="http://schemas.microsoft.com/office/drawing/2014/chart" uri="{C3380CC4-5D6E-409C-BE32-E72D297353CC}">
              <c16:uniqueId val="{00000004-A24A-41C6-829B-ABB3B64DB9A1}"/>
            </c:ext>
          </c:extLst>
        </c:ser>
        <c:dLbls>
          <c:showLegendKey val="0"/>
          <c:showVal val="0"/>
          <c:showCatName val="0"/>
          <c:showSerName val="0"/>
          <c:showPercent val="0"/>
          <c:showBubbleSize val="0"/>
        </c:dLbls>
        <c:gapWidth val="0"/>
        <c:axId val="641486576"/>
        <c:axId val="641486968"/>
      </c:barChart>
      <c:catAx>
        <c:axId val="641486576"/>
        <c:scaling>
          <c:orientation val="minMax"/>
        </c:scaling>
        <c:delete val="1"/>
        <c:axPos val="l"/>
        <c:numFmt formatCode="[$-409]mm\.yy;@" sourceLinked="0"/>
        <c:majorTickMark val="none"/>
        <c:minorTickMark val="in"/>
        <c:tickLblPos val="low"/>
        <c:crossAx val="641486968"/>
        <c:crosses val="autoZero"/>
        <c:auto val="1"/>
        <c:lblAlgn val="ctr"/>
        <c:lblOffset val="100"/>
        <c:noMultiLvlLbl val="0"/>
      </c:catAx>
      <c:valAx>
        <c:axId val="641486968"/>
        <c:scaling>
          <c:orientation val="minMax"/>
          <c:max val="0"/>
          <c:min val="-8"/>
        </c:scaling>
        <c:delete val="0"/>
        <c:axPos val="b"/>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6576"/>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18106034857094E-2"/>
          <c:y val="5.3210602729158098E-2"/>
          <c:w val="0.861054038714546"/>
          <c:h val="0.73678418942243995"/>
        </c:manualLayout>
      </c:layout>
      <c:barChart>
        <c:barDir val="col"/>
        <c:grouping val="stacked"/>
        <c:varyColors val="0"/>
        <c:ser>
          <c:idx val="0"/>
          <c:order val="0"/>
          <c:tx>
            <c:strRef>
              <c:f>'2.6.1'!$B$1</c:f>
              <c:strCache>
                <c:ptCount val="1"/>
                <c:pt idx="0">
                  <c:v>Продаж</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'2.6.1'!$B$7:$B$34</c:f>
              <c:numCache>
                <c:formatCode>0.0</c:formatCode>
                <c:ptCount val="28"/>
                <c:pt idx="0">
                  <c:v>3.56</c:v>
                </c:pt>
                <c:pt idx="1">
                  <c:v>3.91</c:v>
                </c:pt>
                <c:pt idx="2">
                  <c:v>4.22</c:v>
                </c:pt>
                <c:pt idx="3">
                  <c:v>4.0599999999999996</c:v>
                </c:pt>
                <c:pt idx="4">
                  <c:v>4.4400000000000004</c:v>
                </c:pt>
                <c:pt idx="5">
                  <c:v>4.0599999999999996</c:v>
                </c:pt>
                <c:pt idx="6">
                  <c:v>4.76</c:v>
                </c:pt>
                <c:pt idx="7">
                  <c:v>4.5</c:v>
                </c:pt>
                <c:pt idx="8">
                  <c:v>4.34</c:v>
                </c:pt>
                <c:pt idx="9">
                  <c:v>5.18</c:v>
                </c:pt>
                <c:pt idx="10">
                  <c:v>5.14</c:v>
                </c:pt>
                <c:pt idx="11">
                  <c:v>4.9400000000000004</c:v>
                </c:pt>
                <c:pt idx="12">
                  <c:v>4.1500000000000004</c:v>
                </c:pt>
                <c:pt idx="13">
                  <c:v>4.41</c:v>
                </c:pt>
                <c:pt idx="14">
                  <c:v>4.62</c:v>
                </c:pt>
                <c:pt idx="15">
                  <c:v>4.8</c:v>
                </c:pt>
                <c:pt idx="16">
                  <c:v>4.9000000000000004</c:v>
                </c:pt>
                <c:pt idx="17">
                  <c:v>4.34</c:v>
                </c:pt>
                <c:pt idx="18">
                  <c:v>6.36</c:v>
                </c:pt>
                <c:pt idx="19">
                  <c:v>5.29</c:v>
                </c:pt>
                <c:pt idx="20">
                  <c:v>6.56</c:v>
                </c:pt>
                <c:pt idx="21">
                  <c:v>5.85</c:v>
                </c:pt>
                <c:pt idx="22">
                  <c:v>6.57</c:v>
                </c:pt>
                <c:pt idx="23">
                  <c:v>7.94</c:v>
                </c:pt>
                <c:pt idx="24">
                  <c:v>5.1100000000000003</c:v>
                </c:pt>
                <c:pt idx="25">
                  <c:v>6.25</c:v>
                </c:pt>
                <c:pt idx="26">
                  <c:v>6.11</c:v>
                </c:pt>
                <c:pt idx="27">
                  <c:v>4.51</c:v>
                </c:pt>
              </c:numCache>
            </c:numRef>
          </c:val>
          <c:extLst>
            <c:ext xmlns:c16="http://schemas.microsoft.com/office/drawing/2014/chart" uri="{C3380CC4-5D6E-409C-BE32-E72D297353CC}">
              <c16:uniqueId val="{00000000-ED76-42F9-992F-5238B315DFAF}"/>
            </c:ext>
          </c:extLst>
        </c:ser>
        <c:ser>
          <c:idx val="1"/>
          <c:order val="1"/>
          <c:spPr>
            <a:pattFill prst="dkUpDiag">
              <a:fgClr>
                <a:srgbClr val="057D46"/>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'2.6.1'!$C$7:$C$34</c:f>
              <c:numCache>
                <c:formatCode>0.0</c:formatCode>
                <c:ptCount val="28"/>
                <c:pt idx="0">
                  <c:v>0.02</c:v>
                </c:pt>
                <c:pt idx="1">
                  <c:v>0.05</c:v>
                </c:pt>
                <c:pt idx="2">
                  <c:v>0</c:v>
                </c:pt>
                <c:pt idx="3">
                  <c:v>0</c:v>
                </c:pt>
                <c:pt idx="4">
                  <c:v>0</c:v>
                </c:pt>
                <c:pt idx="5">
                  <c:v>0.02</c:v>
                </c:pt>
                <c:pt idx="6">
                  <c:v>0.01</c:v>
                </c:pt>
                <c:pt idx="7">
                  <c:v>0.04</c:v>
                </c:pt>
                <c:pt idx="8">
                  <c:v>0.02</c:v>
                </c:pt>
                <c:pt idx="9">
                  <c:v>0.01</c:v>
                </c:pt>
                <c:pt idx="10">
                  <c:v>0.02</c:v>
                </c:pt>
                <c:pt idx="11">
                  <c:v>0.03</c:v>
                </c:pt>
                <c:pt idx="12">
                  <c:v>0.03</c:v>
                </c:pt>
                <c:pt idx="13">
                  <c:v>0.01</c:v>
                </c:pt>
                <c:pt idx="14">
                  <c:v>0.18</c:v>
                </c:pt>
                <c:pt idx="15">
                  <c:v>0.18</c:v>
                </c:pt>
                <c:pt idx="16">
                  <c:v>0</c:v>
                </c:pt>
                <c:pt idx="17">
                  <c:v>0.02</c:v>
                </c:pt>
                <c:pt idx="18">
                  <c:v>0.02</c:v>
                </c:pt>
                <c:pt idx="19">
                  <c:v>0.02</c:v>
                </c:pt>
                <c:pt idx="20">
                  <c:v>0.06</c:v>
                </c:pt>
                <c:pt idx="21">
                  <c:v>0.12</c:v>
                </c:pt>
                <c:pt idx="22">
                  <c:v>0.01</c:v>
                </c:pt>
                <c:pt idx="23">
                  <c:v>0.11</c:v>
                </c:pt>
                <c:pt idx="24">
                  <c:v>0.13</c:v>
                </c:pt>
                <c:pt idx="25">
                  <c:v>0.02</c:v>
                </c:pt>
                <c:pt idx="26">
                  <c:v>0</c:v>
                </c:pt>
                <c:pt idx="27">
                  <c:v>0.01</c:v>
                </c:pt>
              </c:numCache>
            </c:numRef>
          </c:val>
          <c:extLst>
            <c:ext xmlns:c16="http://schemas.microsoft.com/office/drawing/2014/chart" uri="{C3380CC4-5D6E-409C-BE32-E72D297353CC}">
              <c16:uniqueId val="{00000001-ED76-42F9-992F-5238B315DFAF}"/>
            </c:ext>
          </c:extLst>
        </c:ser>
        <c:ser>
          <c:idx val="2"/>
          <c:order val="2"/>
          <c:tx>
            <c:strRef>
              <c:f>'2.6.1'!$D$1</c:f>
              <c:strCache>
                <c:ptCount val="1"/>
                <c:pt idx="0">
                  <c:v>Купівля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'2.6.1'!$D$7:$D$34</c:f>
              <c:numCache>
                <c:formatCode>0.0</c:formatCode>
                <c:ptCount val="28"/>
                <c:pt idx="0">
                  <c:v>-3.75</c:v>
                </c:pt>
                <c:pt idx="1">
                  <c:v>-3.46</c:v>
                </c:pt>
                <c:pt idx="2">
                  <c:v>-3.91</c:v>
                </c:pt>
                <c:pt idx="3">
                  <c:v>-3.97</c:v>
                </c:pt>
                <c:pt idx="4">
                  <c:v>-4.3600000000000003</c:v>
                </c:pt>
                <c:pt idx="5">
                  <c:v>-4</c:v>
                </c:pt>
                <c:pt idx="6">
                  <c:v>-4.83</c:v>
                </c:pt>
                <c:pt idx="7">
                  <c:v>-4.91</c:v>
                </c:pt>
                <c:pt idx="8">
                  <c:v>-4.38</c:v>
                </c:pt>
                <c:pt idx="9">
                  <c:v>-4.95</c:v>
                </c:pt>
                <c:pt idx="10">
                  <c:v>-4.7300000000000004</c:v>
                </c:pt>
                <c:pt idx="11">
                  <c:v>-4.3499999999999996</c:v>
                </c:pt>
                <c:pt idx="12">
                  <c:v>-4.04</c:v>
                </c:pt>
                <c:pt idx="13">
                  <c:v>-3.89</c:v>
                </c:pt>
                <c:pt idx="14">
                  <c:v>-4.41</c:v>
                </c:pt>
                <c:pt idx="15">
                  <c:v>-4.13</c:v>
                </c:pt>
                <c:pt idx="16">
                  <c:v>-4.5199999999999996</c:v>
                </c:pt>
                <c:pt idx="17">
                  <c:v>-4.07</c:v>
                </c:pt>
                <c:pt idx="18">
                  <c:v>-5.05</c:v>
                </c:pt>
                <c:pt idx="19">
                  <c:v>-4.8099999999999996</c:v>
                </c:pt>
                <c:pt idx="20">
                  <c:v>-5.71</c:v>
                </c:pt>
                <c:pt idx="21">
                  <c:v>-5.63</c:v>
                </c:pt>
                <c:pt idx="22">
                  <c:v>-5.61</c:v>
                </c:pt>
                <c:pt idx="23">
                  <c:v>-5.68</c:v>
                </c:pt>
                <c:pt idx="24">
                  <c:v>-4.96</c:v>
                </c:pt>
                <c:pt idx="25">
                  <c:v>-5.8</c:v>
                </c:pt>
                <c:pt idx="26">
                  <c:v>-7.33</c:v>
                </c:pt>
                <c:pt idx="27">
                  <c:v>-3.86</c:v>
                </c:pt>
              </c:numCache>
            </c:numRef>
          </c:val>
          <c:extLst>
            <c:ext xmlns:c16="http://schemas.microsoft.com/office/drawing/2014/chart" uri="{C3380CC4-5D6E-409C-BE32-E72D297353CC}">
              <c16:uniqueId val="{00000002-ED76-42F9-992F-5238B315DFAF}"/>
            </c:ext>
          </c:extLst>
        </c:ser>
        <c:ser>
          <c:idx val="3"/>
          <c:order val="3"/>
          <c:spPr>
            <a:pattFill prst="dkUpDiag">
              <a:fgClr>
                <a:srgbClr val="7D0532"/>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'2.6.1'!$E$7:$E$34</c:f>
              <c:numCache>
                <c:formatCode>0.0</c:formatCode>
                <c:ptCount val="28"/>
                <c:pt idx="0">
                  <c:v>-0.02</c:v>
                </c:pt>
                <c:pt idx="1">
                  <c:v>-7.0000000000000007E-2</c:v>
                </c:pt>
                <c:pt idx="2">
                  <c:v>0</c:v>
                </c:pt>
                <c:pt idx="3">
                  <c:v>0</c:v>
                </c:pt>
                <c:pt idx="4">
                  <c:v>-0.01</c:v>
                </c:pt>
                <c:pt idx="5">
                  <c:v>-0.02</c:v>
                </c:pt>
                <c:pt idx="6">
                  <c:v>-0.04</c:v>
                </c:pt>
                <c:pt idx="7">
                  <c:v>-0.08</c:v>
                </c:pt>
                <c:pt idx="8">
                  <c:v>-0.06</c:v>
                </c:pt>
                <c:pt idx="9">
                  <c:v>-0.08</c:v>
                </c:pt>
                <c:pt idx="10">
                  <c:v>-0.08</c:v>
                </c:pt>
                <c:pt idx="11">
                  <c:v>-0.09</c:v>
                </c:pt>
                <c:pt idx="12">
                  <c:v>-0.09</c:v>
                </c:pt>
                <c:pt idx="13">
                  <c:v>-0.14000000000000001</c:v>
                </c:pt>
                <c:pt idx="14">
                  <c:v>-0.09</c:v>
                </c:pt>
                <c:pt idx="15">
                  <c:v>-0.06</c:v>
                </c:pt>
                <c:pt idx="16">
                  <c:v>-0.04</c:v>
                </c:pt>
                <c:pt idx="17">
                  <c:v>-0.04</c:v>
                </c:pt>
                <c:pt idx="18">
                  <c:v>-0.06</c:v>
                </c:pt>
                <c:pt idx="19">
                  <c:v>-0.05</c:v>
                </c:pt>
                <c:pt idx="20">
                  <c:v>-0.02</c:v>
                </c:pt>
                <c:pt idx="21">
                  <c:v>-0.03</c:v>
                </c:pt>
                <c:pt idx="22">
                  <c:v>-0.09</c:v>
                </c:pt>
                <c:pt idx="23">
                  <c:v>0</c:v>
                </c:pt>
                <c:pt idx="24">
                  <c:v>-0.05</c:v>
                </c:pt>
                <c:pt idx="25">
                  <c:v>-0.02</c:v>
                </c:pt>
                <c:pt idx="26">
                  <c:v>-0.46</c:v>
                </c:pt>
                <c:pt idx="27">
                  <c:v>-0.09</c:v>
                </c:pt>
              </c:numCache>
            </c:numRef>
          </c:val>
          <c:extLst>
            <c:ext xmlns:c16="http://schemas.microsoft.com/office/drawing/2014/chart" uri="{C3380CC4-5D6E-409C-BE32-E72D297353CC}">
              <c16:uniqueId val="{00000003-ED76-42F9-992F-5238B315DFAF}"/>
            </c:ext>
          </c:extLst>
        </c:ser>
        <c:dLbls>
          <c:showLegendKey val="0"/>
          <c:showVal val="0"/>
          <c:showCatName val="0"/>
          <c:showSerName val="0"/>
          <c:showPercent val="0"/>
          <c:showBubbleSize val="0"/>
        </c:dLbls>
        <c:gapWidth val="50"/>
        <c:overlap val="100"/>
        <c:axId val="641487752"/>
        <c:axId val="641488144"/>
      </c:barChart>
      <c:lineChart>
        <c:grouping val="standard"/>
        <c:varyColors val="0"/>
        <c:ser>
          <c:idx val="4"/>
          <c:order val="4"/>
          <c:tx>
            <c:strRef>
              <c:f>'2.6.1'!$F$1</c:f>
              <c:strCache>
                <c:ptCount val="1"/>
                <c:pt idx="0">
                  <c:v>Сальдо</c:v>
                </c:pt>
              </c:strCache>
            </c:strRef>
          </c:tx>
          <c:spPr>
            <a:ln w="25400" cap="rnd" cmpd="sng">
              <a:solidFill>
                <a:srgbClr val="005591"/>
              </a:solidFill>
              <a:prstDash val="solid"/>
              <a:round/>
            </a:ln>
            <a:effectLst/>
          </c:spPr>
          <c:marker>
            <c:symbol val="none"/>
          </c:marker>
          <c:cat>
            <c:strRef>
              <c:f>'2.6.1'!$G$7:$G$34</c:f>
              <c:strCache>
                <c:ptCount val="28"/>
                <c:pt idx="0">
                  <c:v>01.18</c:v>
                </c:pt>
                <c:pt idx="6">
                  <c:v>07.18</c:v>
                </c:pt>
                <c:pt idx="12">
                  <c:v>01.19</c:v>
                </c:pt>
                <c:pt idx="18">
                  <c:v>07.19</c:v>
                </c:pt>
                <c:pt idx="27">
                  <c:v>04.20*</c:v>
                </c:pt>
              </c:strCache>
            </c:strRef>
          </c:cat>
          <c:val>
            <c:numRef>
              <c:f>'2.6.1'!$F$7:$F$34</c:f>
              <c:numCache>
                <c:formatCode>0.0</c:formatCode>
                <c:ptCount val="28"/>
                <c:pt idx="0">
                  <c:v>-0.18</c:v>
                </c:pt>
                <c:pt idx="1">
                  <c:v>0.44</c:v>
                </c:pt>
                <c:pt idx="2">
                  <c:v>0.3</c:v>
                </c:pt>
                <c:pt idx="3">
                  <c:v>0.08</c:v>
                </c:pt>
                <c:pt idx="4">
                  <c:v>7.0000000000000007E-2</c:v>
                </c:pt>
                <c:pt idx="5">
                  <c:v>0.05</c:v>
                </c:pt>
                <c:pt idx="6">
                  <c:v>-0.1</c:v>
                </c:pt>
                <c:pt idx="7">
                  <c:v>-0.43</c:v>
                </c:pt>
                <c:pt idx="8">
                  <c:v>-0.08</c:v>
                </c:pt>
                <c:pt idx="9">
                  <c:v>0.17</c:v>
                </c:pt>
                <c:pt idx="10">
                  <c:v>0.34</c:v>
                </c:pt>
                <c:pt idx="11">
                  <c:v>0.53</c:v>
                </c:pt>
                <c:pt idx="12">
                  <c:v>0.05</c:v>
                </c:pt>
                <c:pt idx="13">
                  <c:v>0.39</c:v>
                </c:pt>
                <c:pt idx="14">
                  <c:v>0.31</c:v>
                </c:pt>
                <c:pt idx="15">
                  <c:v>0.79</c:v>
                </c:pt>
                <c:pt idx="16">
                  <c:v>0.35</c:v>
                </c:pt>
                <c:pt idx="17">
                  <c:v>0.25</c:v>
                </c:pt>
                <c:pt idx="18">
                  <c:v>1.26</c:v>
                </c:pt>
                <c:pt idx="19">
                  <c:v>0.45</c:v>
                </c:pt>
                <c:pt idx="20">
                  <c:v>0.89</c:v>
                </c:pt>
                <c:pt idx="21">
                  <c:v>0.3</c:v>
                </c:pt>
                <c:pt idx="22">
                  <c:v>0.87</c:v>
                </c:pt>
                <c:pt idx="23">
                  <c:v>2.37</c:v>
                </c:pt>
                <c:pt idx="24">
                  <c:v>0.23</c:v>
                </c:pt>
                <c:pt idx="25">
                  <c:v>0.45</c:v>
                </c:pt>
                <c:pt idx="26">
                  <c:v>-1.68</c:v>
                </c:pt>
                <c:pt idx="27">
                  <c:v>0.57999999999999996</c:v>
                </c:pt>
              </c:numCache>
            </c:numRef>
          </c:val>
          <c:smooth val="0"/>
          <c:extLst>
            <c:ext xmlns:c16="http://schemas.microsoft.com/office/drawing/2014/chart" uri="{C3380CC4-5D6E-409C-BE32-E72D297353CC}">
              <c16:uniqueId val="{00000004-ED76-42F9-992F-5238B315DFAF}"/>
            </c:ext>
          </c:extLst>
        </c:ser>
        <c:dLbls>
          <c:showLegendKey val="0"/>
          <c:showVal val="0"/>
          <c:showCatName val="0"/>
          <c:showSerName val="0"/>
          <c:showPercent val="0"/>
          <c:showBubbleSize val="0"/>
        </c:dLbls>
        <c:marker val="1"/>
        <c:smooth val="0"/>
        <c:axId val="641487752"/>
        <c:axId val="641488144"/>
      </c:lineChart>
      <c:dateAx>
        <c:axId val="641487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8144"/>
        <c:crosses val="autoZero"/>
        <c:auto val="0"/>
        <c:lblOffset val="100"/>
        <c:baseTimeUnit val="days"/>
        <c:majorUnit val="1"/>
        <c:minorUnit val="12"/>
      </c:dateAx>
      <c:valAx>
        <c:axId val="6414881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7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ayout>
        <c:manualLayout>
          <c:xMode val="edge"/>
          <c:yMode val="edge"/>
          <c:x val="3.3045432591057897E-2"/>
          <c:y val="0.88359486827417599"/>
          <c:w val="0.92527211254962105"/>
          <c:h val="9.095829526351810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54082901129705E-2"/>
          <c:y val="5.3139975681281697E-2"/>
          <c:w val="0.84825538923694299"/>
          <c:h val="0.73580624725392596"/>
        </c:manualLayout>
      </c:layout>
      <c:barChart>
        <c:barDir val="col"/>
        <c:grouping val="stacked"/>
        <c:varyColors val="0"/>
        <c:ser>
          <c:idx val="0"/>
          <c:order val="0"/>
          <c:tx>
            <c:strRef>
              <c:f>'2.6.2'!$B$1:$B$1</c:f>
              <c:strCache>
                <c:ptCount val="1"/>
                <c:pt idx="0">
                  <c:v>Готівка</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'2.6.2'!$D$4:$D$31</c:f>
              <c:strCache>
                <c:ptCount val="28"/>
                <c:pt idx="0">
                  <c:v>01.18</c:v>
                </c:pt>
                <c:pt idx="6">
                  <c:v>07.18</c:v>
                </c:pt>
                <c:pt idx="12">
                  <c:v>01.19</c:v>
                </c:pt>
                <c:pt idx="18">
                  <c:v>07.19</c:v>
                </c:pt>
                <c:pt idx="27">
                  <c:v>04.20*</c:v>
                </c:pt>
              </c:strCache>
            </c:strRef>
          </c:cat>
          <c:val>
            <c:numRef>
              <c:f>'2.6.2'!$B$4:$B$31</c:f>
              <c:numCache>
                <c:formatCode>0</c:formatCode>
                <c:ptCount val="28"/>
                <c:pt idx="0">
                  <c:v>257.2</c:v>
                </c:pt>
                <c:pt idx="1">
                  <c:v>18.600000000000001</c:v>
                </c:pt>
                <c:pt idx="2">
                  <c:v>104.9</c:v>
                </c:pt>
                <c:pt idx="3">
                  <c:v>234.7</c:v>
                </c:pt>
                <c:pt idx="4">
                  <c:v>350.6</c:v>
                </c:pt>
                <c:pt idx="5">
                  <c:v>268.7</c:v>
                </c:pt>
                <c:pt idx="6">
                  <c:v>135.30000000000001</c:v>
                </c:pt>
                <c:pt idx="7">
                  <c:v>-46</c:v>
                </c:pt>
                <c:pt idx="8">
                  <c:v>215.4</c:v>
                </c:pt>
                <c:pt idx="9">
                  <c:v>141.4</c:v>
                </c:pt>
                <c:pt idx="10">
                  <c:v>-90.5</c:v>
                </c:pt>
                <c:pt idx="11">
                  <c:v>-110.1</c:v>
                </c:pt>
                <c:pt idx="12">
                  <c:v>175.5</c:v>
                </c:pt>
                <c:pt idx="13">
                  <c:v>63.4</c:v>
                </c:pt>
                <c:pt idx="14">
                  <c:v>-77.3</c:v>
                </c:pt>
                <c:pt idx="15">
                  <c:v>-115.4</c:v>
                </c:pt>
                <c:pt idx="16">
                  <c:v>25</c:v>
                </c:pt>
                <c:pt idx="17">
                  <c:v>176</c:v>
                </c:pt>
                <c:pt idx="18">
                  <c:v>-93.7</c:v>
                </c:pt>
                <c:pt idx="19">
                  <c:v>-97</c:v>
                </c:pt>
                <c:pt idx="20">
                  <c:v>88.8</c:v>
                </c:pt>
                <c:pt idx="21">
                  <c:v>-91.5</c:v>
                </c:pt>
                <c:pt idx="22">
                  <c:v>-58.4</c:v>
                </c:pt>
                <c:pt idx="23">
                  <c:v>181.5</c:v>
                </c:pt>
                <c:pt idx="24">
                  <c:v>102.4</c:v>
                </c:pt>
                <c:pt idx="25">
                  <c:v>291.3</c:v>
                </c:pt>
                <c:pt idx="26">
                  <c:v>77.8</c:v>
                </c:pt>
                <c:pt idx="27">
                  <c:v>53.6</c:v>
                </c:pt>
              </c:numCache>
            </c:numRef>
          </c:val>
          <c:extLst>
            <c:ext xmlns:c16="http://schemas.microsoft.com/office/drawing/2014/chart" uri="{C3380CC4-5D6E-409C-BE32-E72D297353CC}">
              <c16:uniqueId val="{00000000-408F-48FD-A8D2-8CC76F683186}"/>
            </c:ext>
          </c:extLst>
        </c:ser>
        <c:ser>
          <c:idx val="1"/>
          <c:order val="1"/>
          <c:tx>
            <c:strRef>
              <c:f>'2.6.2'!$C$1</c:f>
              <c:strCache>
                <c:ptCount val="1"/>
                <c:pt idx="0">
                  <c:v>Безготівка**</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'2.6.2'!$D$4:$D$31</c:f>
              <c:strCache>
                <c:ptCount val="28"/>
                <c:pt idx="0">
                  <c:v>01.18</c:v>
                </c:pt>
                <c:pt idx="6">
                  <c:v>07.18</c:v>
                </c:pt>
                <c:pt idx="12">
                  <c:v>01.19</c:v>
                </c:pt>
                <c:pt idx="18">
                  <c:v>07.19</c:v>
                </c:pt>
                <c:pt idx="27">
                  <c:v>04.20*</c:v>
                </c:pt>
              </c:strCache>
            </c:strRef>
          </c:cat>
          <c:val>
            <c:numRef>
              <c:f>'2.6.2'!$C$4:$C$31</c:f>
              <c:numCache>
                <c:formatCode>0</c:formatCode>
                <c:ptCount val="28"/>
                <c:pt idx="23">
                  <c:v>28.1</c:v>
                </c:pt>
                <c:pt idx="24">
                  <c:v>55</c:v>
                </c:pt>
                <c:pt idx="25">
                  <c:v>59.8</c:v>
                </c:pt>
                <c:pt idx="26">
                  <c:v>-282.2</c:v>
                </c:pt>
                <c:pt idx="27">
                  <c:v>-15.7</c:v>
                </c:pt>
              </c:numCache>
            </c:numRef>
          </c:val>
          <c:extLst>
            <c:ext xmlns:c16="http://schemas.microsoft.com/office/drawing/2014/chart" uri="{C3380CC4-5D6E-409C-BE32-E72D297353CC}">
              <c16:uniqueId val="{00000001-408F-48FD-A8D2-8CC76F683186}"/>
            </c:ext>
          </c:extLst>
        </c:ser>
        <c:dLbls>
          <c:showLegendKey val="0"/>
          <c:showVal val="0"/>
          <c:showCatName val="0"/>
          <c:showSerName val="0"/>
          <c:showPercent val="0"/>
          <c:showBubbleSize val="0"/>
        </c:dLbls>
        <c:gapWidth val="50"/>
        <c:overlap val="100"/>
        <c:axId val="641488928"/>
        <c:axId val="641489320"/>
      </c:barChart>
      <c:catAx>
        <c:axId val="641488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9320"/>
        <c:crosses val="autoZero"/>
        <c:auto val="1"/>
        <c:lblAlgn val="ctr"/>
        <c:lblOffset val="100"/>
        <c:tickMarkSkip val="12"/>
        <c:noMultiLvlLbl val="0"/>
      </c:catAx>
      <c:valAx>
        <c:axId val="641489320"/>
        <c:scaling>
          <c:orientation val="minMax"/>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89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45443339098902E-2"/>
          <c:y val="0.88242206259515499"/>
          <c:w val="0.92527241349476996"/>
          <c:h val="9.0837565267148299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44720401245198E-2"/>
          <c:y val="4.9700258886872503E-2"/>
          <c:w val="0.85590337678337203"/>
          <c:h val="0.68817797731848995"/>
        </c:manualLayout>
      </c:layout>
      <c:barChart>
        <c:barDir val="col"/>
        <c:grouping val="clustered"/>
        <c:varyColors val="0"/>
        <c:ser>
          <c:idx val="0"/>
          <c:order val="0"/>
          <c:tx>
            <c:strRef>
              <c:f>'2.6.3'!$B$1</c:f>
              <c:strCache>
                <c:ptCount val="1"/>
                <c:pt idx="0">
                  <c:v>Чистий продаж безготівкової валюти клієнтами банків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'2.6.3'!$D$4:$D$31</c:f>
              <c:strCache>
                <c:ptCount val="28"/>
                <c:pt idx="0">
                  <c:v>01.18</c:v>
                </c:pt>
                <c:pt idx="6">
                  <c:v>07.18</c:v>
                </c:pt>
                <c:pt idx="12">
                  <c:v>01.19</c:v>
                </c:pt>
                <c:pt idx="18">
                  <c:v>07.19</c:v>
                </c:pt>
                <c:pt idx="27">
                  <c:v>04.20*</c:v>
                </c:pt>
              </c:strCache>
            </c:strRef>
          </c:cat>
          <c:val>
            <c:numRef>
              <c:f>'2.6.3'!$B$4:$B$31</c:f>
              <c:numCache>
                <c:formatCode>0.0</c:formatCode>
                <c:ptCount val="28"/>
                <c:pt idx="0">
                  <c:v>-0.18</c:v>
                </c:pt>
                <c:pt idx="1">
                  <c:v>0.44</c:v>
                </c:pt>
                <c:pt idx="2">
                  <c:v>0.3</c:v>
                </c:pt>
                <c:pt idx="3">
                  <c:v>0.08</c:v>
                </c:pt>
                <c:pt idx="4">
                  <c:v>7.0000000000000007E-2</c:v>
                </c:pt>
                <c:pt idx="5">
                  <c:v>0.05</c:v>
                </c:pt>
                <c:pt idx="6">
                  <c:v>-0.1</c:v>
                </c:pt>
                <c:pt idx="7">
                  <c:v>-0.43</c:v>
                </c:pt>
                <c:pt idx="8">
                  <c:v>-0.08</c:v>
                </c:pt>
                <c:pt idx="9">
                  <c:v>0.17</c:v>
                </c:pt>
                <c:pt idx="10">
                  <c:v>0.34</c:v>
                </c:pt>
                <c:pt idx="11">
                  <c:v>0.53</c:v>
                </c:pt>
                <c:pt idx="12">
                  <c:v>0.05</c:v>
                </c:pt>
                <c:pt idx="13">
                  <c:v>0.39</c:v>
                </c:pt>
                <c:pt idx="14">
                  <c:v>0.31</c:v>
                </c:pt>
                <c:pt idx="15">
                  <c:v>0.79</c:v>
                </c:pt>
                <c:pt idx="16">
                  <c:v>0.35</c:v>
                </c:pt>
                <c:pt idx="17">
                  <c:v>0.25</c:v>
                </c:pt>
                <c:pt idx="18">
                  <c:v>1.26</c:v>
                </c:pt>
                <c:pt idx="19">
                  <c:v>0.45</c:v>
                </c:pt>
                <c:pt idx="20">
                  <c:v>0.89</c:v>
                </c:pt>
                <c:pt idx="21">
                  <c:v>0.3</c:v>
                </c:pt>
                <c:pt idx="22">
                  <c:v>0.87</c:v>
                </c:pt>
                <c:pt idx="23">
                  <c:v>2.37</c:v>
                </c:pt>
                <c:pt idx="24">
                  <c:v>0.23</c:v>
                </c:pt>
                <c:pt idx="25">
                  <c:v>0.45</c:v>
                </c:pt>
                <c:pt idx="26">
                  <c:v>-1.68</c:v>
                </c:pt>
                <c:pt idx="27">
                  <c:v>0.57999999999999996</c:v>
                </c:pt>
              </c:numCache>
            </c:numRef>
          </c:val>
          <c:extLst>
            <c:ext xmlns:c16="http://schemas.microsoft.com/office/drawing/2014/chart" uri="{C3380CC4-5D6E-409C-BE32-E72D297353CC}">
              <c16:uniqueId val="{00000000-1A0C-45DD-85C3-14F4EB7C6C23}"/>
            </c:ext>
          </c:extLst>
        </c:ser>
        <c:ser>
          <c:idx val="1"/>
          <c:order val="1"/>
          <c:tx>
            <c:strRef>
              <c:f>'2.6.3'!$C$1</c:f>
              <c:strCache>
                <c:ptCount val="1"/>
                <c:pt idx="0">
                  <c:v>Чиста купівля нерезидентами гривневих 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'2.6.3'!$D$4:$D$31</c:f>
              <c:strCache>
                <c:ptCount val="28"/>
                <c:pt idx="0">
                  <c:v>01.18</c:v>
                </c:pt>
                <c:pt idx="6">
                  <c:v>07.18</c:v>
                </c:pt>
                <c:pt idx="12">
                  <c:v>01.19</c:v>
                </c:pt>
                <c:pt idx="18">
                  <c:v>07.19</c:v>
                </c:pt>
                <c:pt idx="27">
                  <c:v>04.20*</c:v>
                </c:pt>
              </c:strCache>
            </c:strRef>
          </c:cat>
          <c:val>
            <c:numRef>
              <c:f>'2.6.3'!$C$4:$C$31</c:f>
              <c:numCache>
                <c:formatCode>0.0</c:formatCode>
                <c:ptCount val="28"/>
                <c:pt idx="0">
                  <c:v>0.12</c:v>
                </c:pt>
                <c:pt idx="1">
                  <c:v>0.21</c:v>
                </c:pt>
                <c:pt idx="2">
                  <c:v>0.02</c:v>
                </c:pt>
                <c:pt idx="3">
                  <c:v>-0.1</c:v>
                </c:pt>
                <c:pt idx="4">
                  <c:v>-0.04</c:v>
                </c:pt>
                <c:pt idx="5">
                  <c:v>-0.03</c:v>
                </c:pt>
                <c:pt idx="6">
                  <c:v>-0.05</c:v>
                </c:pt>
                <c:pt idx="7">
                  <c:v>-0.05</c:v>
                </c:pt>
                <c:pt idx="8">
                  <c:v>-0.01</c:v>
                </c:pt>
                <c:pt idx="9">
                  <c:v>0</c:v>
                </c:pt>
                <c:pt idx="10">
                  <c:v>-0.03</c:v>
                </c:pt>
                <c:pt idx="11">
                  <c:v>0</c:v>
                </c:pt>
                <c:pt idx="12">
                  <c:v>0.21</c:v>
                </c:pt>
                <c:pt idx="13">
                  <c:v>0.05</c:v>
                </c:pt>
                <c:pt idx="14">
                  <c:v>0.25</c:v>
                </c:pt>
                <c:pt idx="15">
                  <c:v>0.65</c:v>
                </c:pt>
                <c:pt idx="16">
                  <c:v>0.27</c:v>
                </c:pt>
                <c:pt idx="17">
                  <c:v>0.52</c:v>
                </c:pt>
                <c:pt idx="18">
                  <c:v>1.1100000000000001</c:v>
                </c:pt>
                <c:pt idx="19">
                  <c:v>0.02</c:v>
                </c:pt>
                <c:pt idx="20">
                  <c:v>0.41</c:v>
                </c:pt>
                <c:pt idx="21">
                  <c:v>0.08</c:v>
                </c:pt>
                <c:pt idx="22">
                  <c:v>0.24</c:v>
                </c:pt>
                <c:pt idx="23">
                  <c:v>0.48</c:v>
                </c:pt>
                <c:pt idx="24">
                  <c:v>0.32</c:v>
                </c:pt>
                <c:pt idx="25">
                  <c:v>0.13</c:v>
                </c:pt>
                <c:pt idx="26">
                  <c:v>-0.34</c:v>
                </c:pt>
                <c:pt idx="27">
                  <c:v>-0.27</c:v>
                </c:pt>
              </c:numCache>
            </c:numRef>
          </c:val>
          <c:extLst>
            <c:ext xmlns:c16="http://schemas.microsoft.com/office/drawing/2014/chart" uri="{C3380CC4-5D6E-409C-BE32-E72D297353CC}">
              <c16:uniqueId val="{00000001-1A0C-45DD-85C3-14F4EB7C6C23}"/>
            </c:ext>
          </c:extLst>
        </c:ser>
        <c:dLbls>
          <c:showLegendKey val="0"/>
          <c:showVal val="0"/>
          <c:showCatName val="0"/>
          <c:showSerName val="0"/>
          <c:showPercent val="0"/>
          <c:showBubbleSize val="0"/>
        </c:dLbls>
        <c:gapWidth val="50"/>
        <c:axId val="641490104"/>
        <c:axId val="641490496"/>
      </c:barChart>
      <c:catAx>
        <c:axId val="641490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0496"/>
        <c:crosses val="autoZero"/>
        <c:auto val="0"/>
        <c:lblAlgn val="ctr"/>
        <c:lblOffset val="100"/>
        <c:tickMarkSkip val="12"/>
        <c:noMultiLvlLbl val="0"/>
      </c:catAx>
      <c:valAx>
        <c:axId val="64149049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0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8378792131414E-2"/>
          <c:y val="0.80682303785397314"/>
          <c:w val="0.92423111235866695"/>
          <c:h val="0.1886713105581837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503921568627499E-2"/>
          <c:y val="3.8709677419354799E-2"/>
          <c:w val="0.92247091503267997"/>
          <c:h val="0.74576377952755901"/>
        </c:manualLayout>
      </c:layout>
      <c:lineChart>
        <c:grouping val="standard"/>
        <c:varyColors val="0"/>
        <c:ser>
          <c:idx val="0"/>
          <c:order val="0"/>
          <c:tx>
            <c:strRef>
              <c:f>'1.9'!$E$4</c:f>
              <c:strCache>
                <c:ptCount val="1"/>
                <c:pt idx="0">
                  <c:v>Попередня ставка</c:v>
                </c:pt>
              </c:strCache>
            </c:strRef>
          </c:tx>
          <c:spPr>
            <a:ln w="25400" cmpd="sng">
              <a:noFill/>
              <a:prstDash val="solid"/>
            </a:ln>
          </c:spPr>
          <c:marker>
            <c:symbol val="circle"/>
            <c:size val="5"/>
            <c:spPr>
              <a:solidFill>
                <a:srgbClr val="057D46"/>
              </a:solidFill>
              <a:ln w="25400">
                <a:noFill/>
                <a:prstDash val="solid"/>
              </a:ln>
            </c:spPr>
          </c:marker>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'1.9'!$E$7:$E$21</c:f>
              <c:numCache>
                <c:formatCode>0.0</c:formatCode>
                <c:ptCount val="15"/>
                <c:pt idx="0">
                  <c:v>-0.83</c:v>
                </c:pt>
                <c:pt idx="1">
                  <c:v>-0.55000000000000004</c:v>
                </c:pt>
                <c:pt idx="2">
                  <c:v>-0.52</c:v>
                </c:pt>
                <c:pt idx="3">
                  <c:v>-0.46</c:v>
                </c:pt>
                <c:pt idx="4">
                  <c:v>-0.4</c:v>
                </c:pt>
                <c:pt idx="5">
                  <c:v>-0.4</c:v>
                </c:pt>
                <c:pt idx="6">
                  <c:v>-0.09</c:v>
                </c:pt>
                <c:pt idx="7">
                  <c:v>-7.0000000000000007E-2</c:v>
                </c:pt>
                <c:pt idx="8">
                  <c:v>-0.06</c:v>
                </c:pt>
                <c:pt idx="9">
                  <c:v>-0.02</c:v>
                </c:pt>
                <c:pt idx="10">
                  <c:v>0.01</c:v>
                </c:pt>
                <c:pt idx="11">
                  <c:v>0.11</c:v>
                </c:pt>
                <c:pt idx="12">
                  <c:v>0.2</c:v>
                </c:pt>
                <c:pt idx="13">
                  <c:v>0.48</c:v>
                </c:pt>
                <c:pt idx="14">
                  <c:v>0.87</c:v>
                </c:pt>
              </c:numCache>
            </c:numRef>
          </c:val>
          <c:smooth val="0"/>
          <c:extLst>
            <c:ext xmlns:c16="http://schemas.microsoft.com/office/drawing/2014/chart" uri="{C3380CC4-5D6E-409C-BE32-E72D297353CC}">
              <c16:uniqueId val="{00000000-1ECA-43B9-8594-58C446D91E54}"/>
            </c:ext>
          </c:extLst>
        </c:ser>
        <c:ser>
          <c:idx val="1"/>
          <c:order val="1"/>
          <c:tx>
            <c:strRef>
              <c:f>'1.9'!$F$4</c:f>
              <c:strCache>
                <c:ptCount val="1"/>
                <c:pt idx="0">
                  <c:v>Поточна ставка</c:v>
                </c:pt>
              </c:strCache>
            </c:strRef>
          </c:tx>
          <c:spPr>
            <a:ln w="25400" cmpd="sng">
              <a:noFill/>
              <a:prstDash val="solid"/>
            </a:ln>
          </c:spPr>
          <c:marker>
            <c:symbol val="circle"/>
            <c:size val="5"/>
            <c:spPr>
              <a:solidFill>
                <a:srgbClr val="DC4B64"/>
              </a:solidFill>
              <a:ln w="25400">
                <a:noFill/>
                <a:prstDash val="solid"/>
              </a:ln>
            </c:spPr>
          </c:marker>
          <c:dLbls>
            <c:dLbl>
              <c:idx val="0"/>
              <c:layout/>
              <c:tx>
                <c:rich>
                  <a:bodyPr/>
                  <a:lstStyle/>
                  <a:p>
                    <a:fld id="{68C61CF2-45FE-40A4-AB33-9B74D210C8CB}"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B515-4D43-9E3A-483D4D8DDCC1}"/>
                </c:ext>
              </c:extLst>
            </c:dLbl>
            <c:dLbl>
              <c:idx val="1"/>
              <c:layout>
                <c:manualLayout>
                  <c:x val="-5.2266120207965103E-2"/>
                  <c:y val="-5.3629159258318598E-2"/>
                </c:manualLayout>
              </c:layout>
              <c:tx>
                <c:rich>
                  <a:bodyPr/>
                  <a:lstStyle/>
                  <a:p>
                    <a:fld id="{8BE705A7-5E59-47FD-BBFB-D4E9E61CBF44}"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1ECA-43B9-8594-58C446D91E54}"/>
                </c:ext>
              </c:extLst>
            </c:dLbl>
            <c:dLbl>
              <c:idx val="2"/>
              <c:layout/>
              <c:tx>
                <c:rich>
                  <a:bodyPr/>
                  <a:lstStyle/>
                  <a:p>
                    <a:fld id="{AE908577-0542-40CB-ACB6-98211FEF88DD}"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1ECA-43B9-8594-58C446D91E54}"/>
                </c:ext>
              </c:extLst>
            </c:dLbl>
            <c:dLbl>
              <c:idx val="3"/>
              <c:layout/>
              <c:tx>
                <c:rich>
                  <a:bodyPr/>
                  <a:lstStyle/>
                  <a:p>
                    <a:fld id="{35600AB1-8BB1-4CCC-B6AD-B43264C2516D}"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1ECA-43B9-8594-58C446D91E54}"/>
                </c:ext>
              </c:extLst>
            </c:dLbl>
            <c:dLbl>
              <c:idx val="4"/>
              <c:layout>
                <c:manualLayout>
                  <c:x val="-5.6911437908496697E-2"/>
                  <c:y val="4.0725933451866897E-2"/>
                </c:manualLayout>
              </c:layout>
              <c:tx>
                <c:rich>
                  <a:bodyPr/>
                  <a:lstStyle/>
                  <a:p>
                    <a:fld id="{569EFE00-DA4E-4EBB-BE2D-8D18A5D24CA1}"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1ECA-43B9-8594-58C446D91E54}"/>
                </c:ext>
              </c:extLst>
            </c:dLbl>
            <c:dLbl>
              <c:idx val="5"/>
              <c:layout>
                <c:manualLayout>
                  <c:x val="-4.3931372549019597E-2"/>
                  <c:y val="6.0080772161544199E-2"/>
                </c:manualLayout>
              </c:layout>
              <c:tx>
                <c:rich>
                  <a:bodyPr/>
                  <a:lstStyle/>
                  <a:p>
                    <a:fld id="{86E4DB44-A157-4D61-90E5-C6C0C1A0E102}"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1ECA-43B9-8594-58C446D91E54}"/>
                </c:ext>
              </c:extLst>
            </c:dLbl>
            <c:dLbl>
              <c:idx val="6"/>
              <c:layout>
                <c:manualLayout>
                  <c:x val="-5.6377509728130402E-2"/>
                  <c:y val="4.0725933451866897E-2"/>
                </c:manualLayout>
              </c:layout>
              <c:tx>
                <c:rich>
                  <a:bodyPr/>
                  <a:lstStyle/>
                  <a:p>
                    <a:fld id="{9715052A-8DD4-4BDC-A88D-6A4D2EDC0FBC}"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1ECA-43B9-8594-58C446D91E54}"/>
                </c:ext>
              </c:extLst>
            </c:dLbl>
            <c:dLbl>
              <c:idx val="7"/>
              <c:layout/>
              <c:tx>
                <c:rich>
                  <a:bodyPr/>
                  <a:lstStyle/>
                  <a:p>
                    <a:fld id="{7CA0D88A-6053-434B-8C6F-286D17D81900}"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1ECA-43B9-8594-58C446D91E54}"/>
                </c:ext>
              </c:extLst>
            </c:dLbl>
            <c:dLbl>
              <c:idx val="8"/>
              <c:layout/>
              <c:tx>
                <c:rich>
                  <a:bodyPr/>
                  <a:lstStyle/>
                  <a:p>
                    <a:fld id="{F11CD739-F27B-4D17-81D2-CBB49709DC11}"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1ECA-43B9-8594-58C446D91E54}"/>
                </c:ext>
              </c:extLst>
            </c:dLbl>
            <c:dLbl>
              <c:idx val="9"/>
              <c:layout/>
              <c:tx>
                <c:rich>
                  <a:bodyPr/>
                  <a:lstStyle/>
                  <a:p>
                    <a:fld id="{65E67705-9AEE-42EA-8A71-098D45818117}"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1ECA-43B9-8594-58C446D91E54}"/>
                </c:ext>
              </c:extLst>
            </c:dLbl>
            <c:dLbl>
              <c:idx val="10"/>
              <c:layout>
                <c:manualLayout>
                  <c:x val="-6.5564705882352997E-2"/>
                  <c:y val="-4.0725933451866897E-2"/>
                </c:manualLayout>
              </c:layout>
              <c:tx>
                <c:rich>
                  <a:bodyPr/>
                  <a:lstStyle/>
                  <a:p>
                    <a:fld id="{22F4211A-8233-4A80-AF27-F2C6ACC97003}"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1ECA-43B9-8594-58C446D91E54}"/>
                </c:ext>
              </c:extLst>
            </c:dLbl>
            <c:dLbl>
              <c:idx val="11"/>
              <c:layout>
                <c:manualLayout>
                  <c:x val="-5.6911437908496697E-2"/>
                  <c:y val="4.7177546355092699E-2"/>
                </c:manualLayout>
              </c:layout>
              <c:tx>
                <c:rich>
                  <a:bodyPr/>
                  <a:lstStyle/>
                  <a:p>
                    <a:fld id="{B3990F8F-CEAE-451A-9A0A-4A482CC26C03}"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1ECA-43B9-8594-58C446D91E54}"/>
                </c:ext>
              </c:extLst>
            </c:dLbl>
            <c:dLbl>
              <c:idx val="12"/>
              <c:layout/>
              <c:tx>
                <c:rich>
                  <a:bodyPr/>
                  <a:lstStyle/>
                  <a:p>
                    <a:fld id="{0E9BE162-7A02-4F39-A60E-965BB22AA93C}"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1ECA-43B9-8594-58C446D91E54}"/>
                </c:ext>
              </c:extLst>
            </c:dLbl>
            <c:dLbl>
              <c:idx val="13"/>
              <c:layout/>
              <c:tx>
                <c:rich>
                  <a:bodyPr/>
                  <a:lstStyle/>
                  <a:p>
                    <a:fld id="{1166AEFF-9052-469E-9E7F-DF4F094B9F5F}"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1ECA-43B9-8594-58C446D91E54}"/>
                </c:ext>
              </c:extLst>
            </c:dLbl>
            <c:dLbl>
              <c:idx val="14"/>
              <c:layout/>
              <c:tx>
                <c:rich>
                  <a:bodyPr/>
                  <a:lstStyle/>
                  <a:p>
                    <a:fld id="{F10953E0-9EB3-4243-BECD-49A1D8420CF5}"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B515-4D43-9E3A-483D4D8DDCC1}"/>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'1.9'!$F$7:$F$21</c:f>
              <c:numCache>
                <c:formatCode>0.0</c:formatCode>
                <c:ptCount val="15"/>
                <c:pt idx="0">
                  <c:v>-0.82</c:v>
                </c:pt>
                <c:pt idx="1">
                  <c:v>-0.87</c:v>
                </c:pt>
                <c:pt idx="2">
                  <c:v>-0.59</c:v>
                </c:pt>
                <c:pt idx="3">
                  <c:v>-0.55000000000000004</c:v>
                </c:pt>
                <c:pt idx="4">
                  <c:v>-0.78</c:v>
                </c:pt>
                <c:pt idx="5">
                  <c:v>-0.67</c:v>
                </c:pt>
                <c:pt idx="6">
                  <c:v>-0.23</c:v>
                </c:pt>
                <c:pt idx="7">
                  <c:v>-0.37</c:v>
                </c:pt>
                <c:pt idx="8">
                  <c:v>-0.09</c:v>
                </c:pt>
                <c:pt idx="9">
                  <c:v>-0.11</c:v>
                </c:pt>
                <c:pt idx="10">
                  <c:v>-0.28000000000000003</c:v>
                </c:pt>
                <c:pt idx="11">
                  <c:v>0.02</c:v>
                </c:pt>
                <c:pt idx="12">
                  <c:v>-0.01</c:v>
                </c:pt>
                <c:pt idx="13">
                  <c:v>0.28000000000000003</c:v>
                </c:pt>
                <c:pt idx="14">
                  <c:v>-0.09</c:v>
                </c:pt>
              </c:numCache>
            </c:numRef>
          </c:val>
          <c:smooth val="0"/>
          <c:extLst>
            <c:ext xmlns:c15="http://schemas.microsoft.com/office/drawing/2012/chart" uri="{02D57815-91ED-43cb-92C2-25804820EDAC}">
              <c15:datalabelsRange>
                <c15:f>'1.9'!$G$7:$G$21</c15:f>
                <c15:dlblRangeCache>
                  <c:ptCount val="15"/>
                  <c:pt idx="0">
                    <c:v>0.9</c:v>
                  </c:pt>
                  <c:pt idx="1">
                    <c:v>0.5</c:v>
                  </c:pt>
                  <c:pt idx="2">
                    <c:v>2</c:v>
                  </c:pt>
                  <c:pt idx="3">
                    <c:v>3.75</c:v>
                  </c:pt>
                  <c:pt idx="4">
                    <c:v>0.5</c:v>
                  </c:pt>
                  <c:pt idx="5">
                    <c:v>1</c:v>
                  </c:pt>
                  <c:pt idx="6">
                    <c:v>4.4</c:v>
                  </c:pt>
                  <c:pt idx="7">
                    <c:v>4.25</c:v>
                  </c:pt>
                  <c:pt idx="8">
                    <c:v>8.75</c:v>
                  </c:pt>
                  <c:pt idx="9">
                    <c:v>5.5</c:v>
                  </c:pt>
                  <c:pt idx="10">
                    <c:v>8.75</c:v>
                  </c:pt>
                  <c:pt idx="11">
                    <c:v>9.5</c:v>
                  </c:pt>
                  <c:pt idx="12">
                    <c:v>6</c:v>
                  </c:pt>
                  <c:pt idx="13">
                    <c:v>8.5</c:v>
                  </c:pt>
                  <c:pt idx="14">
                    <c:v>8</c:v>
                  </c:pt>
                </c15:dlblRangeCache>
              </c15:datalabelsRange>
            </c:ext>
            <c:ext xmlns:c16="http://schemas.microsoft.com/office/drawing/2014/chart" uri="{C3380CC4-5D6E-409C-BE32-E72D297353CC}">
              <c16:uniqueId val="{00000010-1ECA-43B9-8594-58C446D91E54}"/>
            </c:ext>
          </c:extLst>
        </c:ser>
        <c:ser>
          <c:idx val="2"/>
          <c:order val="2"/>
          <c:tx>
            <c:strRef>
              <c:f>'1.9'!$H$4</c:f>
              <c:strCache>
                <c:ptCount val="1"/>
              </c:strCache>
            </c:strRef>
          </c:tx>
          <c:spPr>
            <a:ln w="28575">
              <a:noFill/>
            </a:ln>
          </c:spPr>
          <c:marker>
            <c:symbol val="none"/>
          </c:marker>
          <c:dLbls>
            <c:dLbl>
              <c:idx val="0"/>
              <c:layout>
                <c:manualLayout>
                  <c:x val="4.5653594771241798E-2"/>
                  <c:y val="0"/>
                </c:manualLayout>
              </c:layout>
              <c:tx>
                <c:rich>
                  <a:bodyPr wrap="square" lIns="38100" tIns="19050" rIns="38100" bIns="19050" anchor="ctr">
                    <a:spAutoFit/>
                  </a:bodyPr>
                  <a:lstStyle/>
                  <a:p>
                    <a:pPr>
                      <a:defRPr>
                        <a:solidFill>
                          <a:srgbClr val="505050"/>
                        </a:solidFill>
                      </a:defRPr>
                    </a:pPr>
                    <a:fld id="{F6DE6B80-9A60-4522-A2BB-E343C2AAEE7B}" type="CELLRANGE">
                      <a:rPr lang="en-US"/>
                      <a:pPr>
                        <a:defRPr>
                          <a:solidFill>
                            <a:srgbClr val="505050"/>
                          </a:solidFill>
                        </a:defRPr>
                      </a:pPr>
                      <a:t>[ДІАПАЗОН КЛІТИНОК]</a:t>
                    </a:fld>
                    <a:endParaRPr lang="uk-UA"/>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1ECA-43B9-8594-58C446D91E54}"/>
                </c:ext>
              </c:extLst>
            </c:dLbl>
            <c:dLbl>
              <c:idx val="1"/>
              <c:layout>
                <c:manualLayout>
                  <c:x val="-0.110149673202614"/>
                  <c:y val="0"/>
                </c:manualLayout>
              </c:layout>
              <c:tx>
                <c:rich>
                  <a:bodyPr wrap="square" lIns="38100" tIns="19050" rIns="38100" bIns="19050" anchor="ctr">
                    <a:noAutofit/>
                  </a:bodyPr>
                  <a:lstStyle/>
                  <a:p>
                    <a:pPr>
                      <a:defRPr>
                        <a:solidFill>
                          <a:srgbClr val="505050"/>
                        </a:solidFill>
                      </a:defRPr>
                    </a:pPr>
                    <a:fld id="{AA517778-51AB-4B54-918B-B02C2B122CFA}" type="CELLRANGE">
                      <a:rPr lang="en-US"/>
                      <a:pPr>
                        <a:defRPr>
                          <a:solidFill>
                            <a:srgbClr val="505050"/>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5219673202614377"/>
                      <c:h val="7.9032258064516123E-2"/>
                    </c:manualLayout>
                  </c15:layout>
                  <c15:dlblFieldTable/>
                  <c15:showDataLabelsRange val="1"/>
                </c:ext>
                <c:ext xmlns:c16="http://schemas.microsoft.com/office/drawing/2014/chart" uri="{C3380CC4-5D6E-409C-BE32-E72D297353CC}">
                  <c16:uniqueId val="{00000012-1ECA-43B9-8594-58C446D91E54}"/>
                </c:ext>
              </c:extLst>
            </c:dLbl>
            <c:dLbl>
              <c:idx val="2"/>
              <c:layout/>
              <c:tx>
                <c:rich>
                  <a:bodyPr/>
                  <a:lstStyle/>
                  <a:p>
                    <a:fld id="{80D7AE7F-B870-48B3-8F93-F943CB3AD251}"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515-4D43-9E3A-483D4D8DDCC1}"/>
                </c:ext>
              </c:extLst>
            </c:dLbl>
            <c:dLbl>
              <c:idx val="3"/>
              <c:layout/>
              <c:tx>
                <c:rich>
                  <a:bodyPr/>
                  <a:lstStyle/>
                  <a:p>
                    <a:fld id="{0F88E69A-8815-48DE-908D-5363679F56FA}" type="CELLRANGE">
                      <a:rPr lang="en-GB"/>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80BB-43F3-BDDD-4BDB81A40395}"/>
                </c:ext>
              </c:extLst>
            </c:dLbl>
            <c:dLbl>
              <c:idx val="4"/>
              <c:layout/>
              <c:tx>
                <c:rich>
                  <a:bodyPr/>
                  <a:lstStyle/>
                  <a:p>
                    <a:fld id="{B0DFAAB2-0EEA-4C2A-9E46-170C83050C69}" type="CELLRANGE">
                      <a:rPr lang="x-none"/>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E393-4477-9DBF-772B053E4F41}"/>
                </c:ext>
              </c:extLst>
            </c:dLbl>
            <c:dLbl>
              <c:idx val="5"/>
              <c:tx>
                <c:rich>
                  <a:bodyPr/>
                  <a:lstStyle/>
                  <a:p>
                    <a:fld id="{1C601B9B-FF24-44FA-8286-2FAC6345D8A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515-4D43-9E3A-483D4D8DDCC1}"/>
                </c:ext>
              </c:extLst>
            </c:dLbl>
            <c:dLbl>
              <c:idx val="6"/>
              <c:tx>
                <c:rich>
                  <a:bodyPr/>
                  <a:lstStyle/>
                  <a:p>
                    <a:fld id="{5660E2D4-FD6E-4A1D-98C3-565C76AC693A}"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15-4D43-9E3A-483D4D8DDCC1}"/>
                </c:ext>
              </c:extLst>
            </c:dLbl>
            <c:dLbl>
              <c:idx val="7"/>
              <c:tx>
                <c:rich>
                  <a:bodyPr/>
                  <a:lstStyle/>
                  <a:p>
                    <a:fld id="{CD61E4D3-6AC0-4C59-B391-D94040A4716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15-4D43-9E3A-483D4D8DDCC1}"/>
                </c:ext>
              </c:extLst>
            </c:dLbl>
            <c:dLbl>
              <c:idx val="8"/>
              <c:tx>
                <c:rich>
                  <a:bodyPr/>
                  <a:lstStyle/>
                  <a:p>
                    <a:fld id="{C155DEDB-E4DE-4D9E-A76E-1E50620537E9}"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15-4D43-9E3A-483D4D8DDCC1}"/>
                </c:ext>
              </c:extLst>
            </c:dLbl>
            <c:dLbl>
              <c:idx val="9"/>
              <c:tx>
                <c:rich>
                  <a:bodyPr/>
                  <a:lstStyle/>
                  <a:p>
                    <a:fld id="{913AC978-A1C7-4823-8184-5A5BB46EF45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15-4D43-9E3A-483D4D8DDCC1}"/>
                </c:ext>
              </c:extLst>
            </c:dLbl>
            <c:dLbl>
              <c:idx val="10"/>
              <c:tx>
                <c:rich>
                  <a:bodyPr/>
                  <a:lstStyle/>
                  <a:p>
                    <a:fld id="{B3B4020C-EA81-4671-ABCA-A9B687D61CC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15-4D43-9E3A-483D4D8DDCC1}"/>
                </c:ext>
              </c:extLst>
            </c:dLbl>
            <c:dLbl>
              <c:idx val="11"/>
              <c:tx>
                <c:rich>
                  <a:bodyPr/>
                  <a:lstStyle/>
                  <a:p>
                    <a:fld id="{D04D3F93-16BA-4107-9812-34684A48246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15-4D43-9E3A-483D4D8DDCC1}"/>
                </c:ext>
              </c:extLst>
            </c:dLbl>
            <c:dLbl>
              <c:idx val="12"/>
              <c:tx>
                <c:rich>
                  <a:bodyPr/>
                  <a:lstStyle/>
                  <a:p>
                    <a:fld id="{39DF96EB-DB84-4D72-9EB5-87BC798DB85E}"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15-4D43-9E3A-483D4D8DDCC1}"/>
                </c:ext>
              </c:extLst>
            </c:dLbl>
            <c:dLbl>
              <c:idx val="13"/>
              <c:layout>
                <c:manualLayout>
                  <c:x val="-3.7882352941176402E-2"/>
                  <c:y val="3.2260604521207898E-3"/>
                </c:manualLayout>
              </c:layout>
              <c:tx>
                <c:rich>
                  <a:bodyPr wrap="square" lIns="38100" tIns="19050" rIns="38100" bIns="19050" anchor="ctr">
                    <a:noAutofit/>
                  </a:bodyPr>
                  <a:lstStyle/>
                  <a:p>
                    <a:pPr>
                      <a:defRPr>
                        <a:solidFill>
                          <a:srgbClr val="505050"/>
                        </a:solidFill>
                      </a:defRPr>
                    </a:pPr>
                    <a:fld id="{E5AA227F-2AE3-45AD-BA6B-F77C99E297AF}" type="CELLRANGE">
                      <a:rPr lang="en-US"/>
                      <a:pPr>
                        <a:defRPr>
                          <a:solidFill>
                            <a:srgbClr val="505050"/>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8569477124183005"/>
                      <c:h val="5.9677419354838702E-2"/>
                    </c:manualLayout>
                  </c15:layout>
                  <c15:dlblFieldTable/>
                  <c15:showDataLabelsRange val="1"/>
                </c:ext>
                <c:ext xmlns:c16="http://schemas.microsoft.com/office/drawing/2014/chart" uri="{C3380CC4-5D6E-409C-BE32-E72D297353CC}">
                  <c16:uniqueId val="{0000001E-1ECA-43B9-8594-58C446D91E54}"/>
                </c:ext>
              </c:extLst>
            </c:dLbl>
            <c:dLbl>
              <c:idx val="14"/>
              <c:layout/>
              <c:tx>
                <c:rich>
                  <a:bodyPr wrap="square" lIns="38100" tIns="19050" rIns="38100" bIns="19050" anchor="ctr">
                    <a:noAutofit/>
                  </a:bodyPr>
                  <a:lstStyle/>
                  <a:p>
                    <a:pPr>
                      <a:defRPr>
                        <a:solidFill>
                          <a:srgbClr val="505050"/>
                        </a:solidFill>
                      </a:defRPr>
                    </a:pPr>
                    <a:fld id="{B9E1AAAA-9438-4D7A-8A53-8F6C79AB5BDD}" type="CELLRANGE">
                      <a:rPr lang="en-US"/>
                      <a:pPr>
                        <a:defRPr>
                          <a:solidFill>
                            <a:srgbClr val="505050"/>
                          </a:solidFill>
                        </a:defRPr>
                      </a:pPr>
                      <a:t>[ДІАПАЗОН КЛІТИНОК]</a:t>
                    </a:fld>
                    <a:endParaRPr lang="uk-UA"/>
                  </a:p>
                </c:rich>
              </c:tx>
              <c:spPr>
                <a:noFill/>
                <a:ln>
                  <a:noFill/>
                </a:ln>
                <a:effectLst/>
              </c:spPr>
              <c:dLblPos val="l"/>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F-1ECA-43B9-8594-58C446D91E54}"/>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'1.9'!$H$7:$H$21</c:f>
              <c:numCache>
                <c:formatCode>General</c:formatCode>
                <c:ptCount val="15"/>
                <c:pt idx="0">
                  <c:v>0.87</c:v>
                </c:pt>
                <c:pt idx="1">
                  <c:v>0.4</c:v>
                </c:pt>
                <c:pt idx="2">
                  <c:v>0</c:v>
                </c:pt>
                <c:pt idx="3">
                  <c:v>0</c:v>
                </c:pt>
                <c:pt idx="4">
                  <c:v>0</c:v>
                </c:pt>
                <c:pt idx="5">
                  <c:v>0</c:v>
                </c:pt>
                <c:pt idx="6">
                  <c:v>0</c:v>
                </c:pt>
                <c:pt idx="7">
                  <c:v>0</c:v>
                </c:pt>
                <c:pt idx="8">
                  <c:v>0</c:v>
                </c:pt>
                <c:pt idx="9">
                  <c:v>0</c:v>
                </c:pt>
                <c:pt idx="10">
                  <c:v>0</c:v>
                </c:pt>
                <c:pt idx="11">
                  <c:v>0</c:v>
                </c:pt>
                <c:pt idx="12">
                  <c:v>0</c:v>
                </c:pt>
                <c:pt idx="13">
                  <c:v>-0.4</c:v>
                </c:pt>
                <c:pt idx="14">
                  <c:v>-0.87</c:v>
                </c:pt>
              </c:numCache>
            </c:numRef>
          </c:val>
          <c:smooth val="0"/>
          <c:extLst>
            <c:ext xmlns:c15="http://schemas.microsoft.com/office/drawing/2012/chart" uri="{02D57815-91ED-43cb-92C2-25804820EDAC}">
              <c15:datalabelsRange>
                <c15:f>'1.9'!$I$7:$I$21</c15:f>
                <c15:dlblRangeCache>
                  <c:ptCount val="15"/>
                  <c:pt idx="0">
                    <c:v>Жорстка</c:v>
                  </c:pt>
                  <c:pt idx="1">
                    <c:v>Помірно жорстка</c:v>
                  </c:pt>
                  <c:pt idx="13">
                    <c:v>Помірно м'яка</c:v>
                  </c:pt>
                  <c:pt idx="14">
                    <c:v>М'яка</c:v>
                  </c:pt>
                </c15:dlblRangeCache>
              </c15:datalabelsRange>
            </c:ext>
            <c:ext xmlns:c16="http://schemas.microsoft.com/office/drawing/2014/chart" uri="{C3380CC4-5D6E-409C-BE32-E72D297353CC}">
              <c16:uniqueId val="{00000020-1ECA-43B9-8594-58C446D91E54}"/>
            </c:ext>
          </c:extLst>
        </c:ser>
        <c:dLbls>
          <c:showLegendKey val="0"/>
          <c:showVal val="0"/>
          <c:showCatName val="0"/>
          <c:showSerName val="0"/>
          <c:showPercent val="0"/>
          <c:showBubbleSize val="0"/>
        </c:dLbls>
        <c:marker val="1"/>
        <c:smooth val="0"/>
        <c:axId val="529722528"/>
        <c:axId val="529722136"/>
      </c:lineChart>
      <c:catAx>
        <c:axId val="5297225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2136"/>
        <c:crosses val="autoZero"/>
        <c:auto val="1"/>
        <c:lblAlgn val="ctr"/>
        <c:lblOffset val="100"/>
        <c:noMultiLvlLbl val="0"/>
      </c:catAx>
      <c:valAx>
        <c:axId val="529722136"/>
        <c:scaling>
          <c:orientation val="minMax"/>
          <c:max val="1"/>
        </c:scaling>
        <c:delete val="0"/>
        <c:axPos val="l"/>
        <c:numFmt formatCode="0.0" sourceLinked="0"/>
        <c:majorTickMark val="none"/>
        <c:minorTickMark val="none"/>
        <c:tickLblPos val="none"/>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2528"/>
        <c:crosses val="autoZero"/>
        <c:crossBetween val="between"/>
      </c:valAx>
      <c:spPr>
        <a:blipFill>
          <a:blip xmlns:r="http://schemas.openxmlformats.org/officeDocument/2006/relationships" r:embed="rId2"/>
          <a:stretch>
            <a:fillRect/>
          </a:stretch>
        </a:blipFill>
        <a:ln w="9525">
          <a:solidFill>
            <a:srgbClr val="505050"/>
          </a:solidFill>
        </a:ln>
      </c:spPr>
    </c:plotArea>
    <c:legend>
      <c:legendPos val="b"/>
      <c:legendEntry>
        <c:idx val="2"/>
        <c:delete val="1"/>
      </c:legendEntry>
      <c:layout>
        <c:manualLayout>
          <c:xMode val="edge"/>
          <c:yMode val="edge"/>
          <c:x val="0"/>
          <c:y val="0.88387096774193497"/>
          <c:w val="1"/>
          <c:h val="9.223317246634489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9211688134359E-2"/>
          <c:w val="0.97672028330493299"/>
          <c:h val="0.76300578034682098"/>
        </c:manualLayout>
      </c:layout>
      <c:lineChart>
        <c:grouping val="standard"/>
        <c:varyColors val="0"/>
        <c:ser>
          <c:idx val="0"/>
          <c:order val="0"/>
          <c:tx>
            <c:strRef>
              <c:f>'2.6.4'!$B$1</c:f>
              <c:strCache>
                <c:ptCount val="1"/>
                <c:pt idx="0">
                  <c:v>РЕОК, 01.2019=1</c:v>
                </c:pt>
              </c:strCache>
            </c:strRef>
          </c:tx>
          <c:spPr>
            <a:ln w="25400" cmpd="sng">
              <a:solidFill>
                <a:srgbClr val="057D46"/>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'2.6.4'!$B$4:$B$101</c:f>
              <c:numCache>
                <c:formatCode>0.00</c:formatCode>
                <c:ptCount val="98"/>
                <c:pt idx="0">
                  <c:v>1</c:v>
                </c:pt>
                <c:pt idx="1">
                  <c:v>1.03</c:v>
                </c:pt>
                <c:pt idx="2">
                  <c:v>1.04</c:v>
                </c:pt>
                <c:pt idx="3">
                  <c:v>1.05</c:v>
                </c:pt>
                <c:pt idx="4">
                  <c:v>1.08</c:v>
                </c:pt>
                <c:pt idx="5">
                  <c:v>1.06</c:v>
                </c:pt>
                <c:pt idx="6">
                  <c:v>1.0900000000000001</c:v>
                </c:pt>
                <c:pt idx="7">
                  <c:v>1.1200000000000001</c:v>
                </c:pt>
                <c:pt idx="8">
                  <c:v>1.1499999999999999</c:v>
                </c:pt>
                <c:pt idx="9">
                  <c:v>1.1399999999999999</c:v>
                </c:pt>
                <c:pt idx="10">
                  <c:v>1.17</c:v>
                </c:pt>
                <c:pt idx="11">
                  <c:v>1.19</c:v>
                </c:pt>
                <c:pt idx="12">
                  <c:v>1.1499999999999999</c:v>
                </c:pt>
                <c:pt idx="13">
                  <c:v>1.1499999999999999</c:v>
                </c:pt>
                <c:pt idx="14">
                  <c:v>1.1499999999999999</c:v>
                </c:pt>
                <c:pt idx="15">
                  <c:v>1.1499999999999999</c:v>
                </c:pt>
                <c:pt idx="16">
                  <c:v>1.1499999999999999</c:v>
                </c:pt>
                <c:pt idx="17">
                  <c:v>1.1499999999999999</c:v>
                </c:pt>
                <c:pt idx="18">
                  <c:v>1.1499999999999999</c:v>
                </c:pt>
                <c:pt idx="19">
                  <c:v>1.1499999999999999</c:v>
                </c:pt>
                <c:pt idx="20">
                  <c:v>1.1499999999999999</c:v>
                </c:pt>
                <c:pt idx="21">
                  <c:v>1.1499999999999999</c:v>
                </c:pt>
                <c:pt idx="22">
                  <c:v>1.1499999999999999</c:v>
                </c:pt>
                <c:pt idx="23">
                  <c:v>1.1499999999999999</c:v>
                </c:pt>
                <c:pt idx="24">
                  <c:v>1.1499999999999999</c:v>
                </c:pt>
                <c:pt idx="25">
                  <c:v>1.1499999999999999</c:v>
                </c:pt>
                <c:pt idx="26">
                  <c:v>1.1499999999999999</c:v>
                </c:pt>
                <c:pt idx="27">
                  <c:v>1.1499999999999999</c:v>
                </c:pt>
                <c:pt idx="28">
                  <c:v>1.1499999999999999</c:v>
                </c:pt>
                <c:pt idx="29">
                  <c:v>1.1499999999999999</c:v>
                </c:pt>
                <c:pt idx="30">
                  <c:v>1.1499999999999999</c:v>
                </c:pt>
                <c:pt idx="31">
                  <c:v>1.1499999999999999</c:v>
                </c:pt>
                <c:pt idx="32">
                  <c:v>1.1499999999999999</c:v>
                </c:pt>
                <c:pt idx="33">
                  <c:v>1.1499999999999999</c:v>
                </c:pt>
                <c:pt idx="34">
                  <c:v>1.1499999999999999</c:v>
                </c:pt>
                <c:pt idx="35">
                  <c:v>1.1499999999999999</c:v>
                </c:pt>
                <c:pt idx="36">
                  <c:v>1.1499999999999999</c:v>
                </c:pt>
                <c:pt idx="37">
                  <c:v>1.1499999999999999</c:v>
                </c:pt>
                <c:pt idx="38">
                  <c:v>1.1499999999999999</c:v>
                </c:pt>
                <c:pt idx="39">
                  <c:v>1.1499999999999999</c:v>
                </c:pt>
                <c:pt idx="40">
                  <c:v>1.1499999999999999</c:v>
                </c:pt>
                <c:pt idx="41">
                  <c:v>1.1499999999999999</c:v>
                </c:pt>
                <c:pt idx="42">
                  <c:v>1.1499999999999999</c:v>
                </c:pt>
                <c:pt idx="43">
                  <c:v>1.1499999999999999</c:v>
                </c:pt>
                <c:pt idx="44">
                  <c:v>1.1499999999999999</c:v>
                </c:pt>
                <c:pt idx="45">
                  <c:v>1.1499999999999999</c:v>
                </c:pt>
                <c:pt idx="46">
                  <c:v>1.1499999999999999</c:v>
                </c:pt>
                <c:pt idx="47">
                  <c:v>1.1499999999999999</c:v>
                </c:pt>
                <c:pt idx="48">
                  <c:v>1.1499999999999999</c:v>
                </c:pt>
                <c:pt idx="49">
                  <c:v>1.1499999999999999</c:v>
                </c:pt>
                <c:pt idx="50">
                  <c:v>1.1499999999999999</c:v>
                </c:pt>
                <c:pt idx="51">
                  <c:v>1.1499999999999999</c:v>
                </c:pt>
                <c:pt idx="52">
                  <c:v>1.1499999999999999</c:v>
                </c:pt>
                <c:pt idx="53">
                  <c:v>1.1499999999999999</c:v>
                </c:pt>
                <c:pt idx="54">
                  <c:v>1.1499999999999999</c:v>
                </c:pt>
                <c:pt idx="55">
                  <c:v>1.1000000000000001</c:v>
                </c:pt>
                <c:pt idx="56">
                  <c:v>1.1000000000000001</c:v>
                </c:pt>
                <c:pt idx="57">
                  <c:v>1.1000000000000001</c:v>
                </c:pt>
                <c:pt idx="58">
                  <c:v>1.1000000000000001</c:v>
                </c:pt>
                <c:pt idx="59">
                  <c:v>1.1000000000000001</c:v>
                </c:pt>
                <c:pt idx="60">
                  <c:v>1.1000000000000001</c:v>
                </c:pt>
                <c:pt idx="61">
                  <c:v>1.1000000000000001</c:v>
                </c:pt>
                <c:pt idx="62">
                  <c:v>1.1000000000000001</c:v>
                </c:pt>
                <c:pt idx="63">
                  <c:v>1.1000000000000001</c:v>
                </c:pt>
                <c:pt idx="64">
                  <c:v>1.1000000000000001</c:v>
                </c:pt>
                <c:pt idx="65">
                  <c:v>1.1000000000000001</c:v>
                </c:pt>
                <c:pt idx="66">
                  <c:v>1.1000000000000001</c:v>
                </c:pt>
                <c:pt idx="67">
                  <c:v>1.1000000000000001</c:v>
                </c:pt>
                <c:pt idx="68">
                  <c:v>1.1000000000000001</c:v>
                </c:pt>
                <c:pt idx="69">
                  <c:v>1.1000000000000001</c:v>
                </c:pt>
                <c:pt idx="70">
                  <c:v>1.1000000000000001</c:v>
                </c:pt>
                <c:pt idx="71">
                  <c:v>1.1000000000000001</c:v>
                </c:pt>
                <c:pt idx="72">
                  <c:v>1.1000000000000001</c:v>
                </c:pt>
                <c:pt idx="73">
                  <c:v>1.1000000000000001</c:v>
                </c:pt>
                <c:pt idx="74">
                  <c:v>1.1000000000000001</c:v>
                </c:pt>
                <c:pt idx="75">
                  <c:v>1.1000000000000001</c:v>
                </c:pt>
                <c:pt idx="76">
                  <c:v>1.1000000000000001</c:v>
                </c:pt>
              </c:numCache>
            </c:numRef>
          </c:val>
          <c:smooth val="0"/>
          <c:extLst>
            <c:ext xmlns:c16="http://schemas.microsoft.com/office/drawing/2014/chart" uri="{C3380CC4-5D6E-409C-BE32-E72D297353CC}">
              <c16:uniqueId val="{00000000-E780-4887-A8D2-28FE96727D03}"/>
            </c:ext>
          </c:extLst>
        </c:ser>
        <c:ser>
          <c:idx val="1"/>
          <c:order val="1"/>
          <c:tx>
            <c:strRef>
              <c:f>'2.6.4'!$C$1</c:f>
              <c:strCache>
                <c:ptCount val="1"/>
                <c:pt idx="0">
                  <c:v>НЕОК, 01.2019=1</c:v>
                </c:pt>
              </c:strCache>
            </c:strRef>
          </c:tx>
          <c:spPr>
            <a:ln w="25400" cmpd="sng">
              <a:solidFill>
                <a:srgbClr val="91C864"/>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'2.6.4'!$C$4:$C$101</c:f>
              <c:numCache>
                <c:formatCode>0.00</c:formatCode>
                <c:ptCount val="98"/>
                <c:pt idx="0">
                  <c:v>1</c:v>
                </c:pt>
                <c:pt idx="1">
                  <c:v>1.03</c:v>
                </c:pt>
                <c:pt idx="2">
                  <c:v>1.04</c:v>
                </c:pt>
                <c:pt idx="3">
                  <c:v>1.04</c:v>
                </c:pt>
                <c:pt idx="4">
                  <c:v>1.07</c:v>
                </c:pt>
                <c:pt idx="5">
                  <c:v>1.06</c:v>
                </c:pt>
                <c:pt idx="6">
                  <c:v>1.08</c:v>
                </c:pt>
                <c:pt idx="7">
                  <c:v>1.1200000000000001</c:v>
                </c:pt>
                <c:pt idx="8">
                  <c:v>1.1499999999999999</c:v>
                </c:pt>
                <c:pt idx="9">
                  <c:v>1.1399999999999999</c:v>
                </c:pt>
                <c:pt idx="10">
                  <c:v>1.1599999999999999</c:v>
                </c:pt>
                <c:pt idx="11">
                  <c:v>1.19</c:v>
                </c:pt>
                <c:pt idx="12">
                  <c:v>1.17</c:v>
                </c:pt>
                <c:pt idx="13">
                  <c:v>1.17</c:v>
                </c:pt>
                <c:pt idx="14">
                  <c:v>1.17</c:v>
                </c:pt>
                <c:pt idx="15">
                  <c:v>1.17</c:v>
                </c:pt>
                <c:pt idx="16">
                  <c:v>1.17</c:v>
                </c:pt>
                <c:pt idx="17">
                  <c:v>1.17</c:v>
                </c:pt>
                <c:pt idx="18">
                  <c:v>1.1499999999999999</c:v>
                </c:pt>
                <c:pt idx="19">
                  <c:v>1.1599999999999999</c:v>
                </c:pt>
                <c:pt idx="20">
                  <c:v>1.1599999999999999</c:v>
                </c:pt>
                <c:pt idx="21">
                  <c:v>1.1599999999999999</c:v>
                </c:pt>
                <c:pt idx="22">
                  <c:v>1.1599999999999999</c:v>
                </c:pt>
                <c:pt idx="23">
                  <c:v>1.1499999999999999</c:v>
                </c:pt>
                <c:pt idx="24">
                  <c:v>1.1499999999999999</c:v>
                </c:pt>
                <c:pt idx="25">
                  <c:v>1.1399999999999999</c:v>
                </c:pt>
                <c:pt idx="26">
                  <c:v>1.1499999999999999</c:v>
                </c:pt>
                <c:pt idx="27">
                  <c:v>1.1499999999999999</c:v>
                </c:pt>
                <c:pt idx="28">
                  <c:v>1.1399999999999999</c:v>
                </c:pt>
                <c:pt idx="29">
                  <c:v>1.1499999999999999</c:v>
                </c:pt>
                <c:pt idx="30">
                  <c:v>1.1399999999999999</c:v>
                </c:pt>
                <c:pt idx="31">
                  <c:v>1.1299999999999999</c:v>
                </c:pt>
                <c:pt idx="32">
                  <c:v>1.1299999999999999</c:v>
                </c:pt>
                <c:pt idx="33">
                  <c:v>1.1299999999999999</c:v>
                </c:pt>
                <c:pt idx="34">
                  <c:v>1.1200000000000001</c:v>
                </c:pt>
                <c:pt idx="35">
                  <c:v>1.1200000000000001</c:v>
                </c:pt>
                <c:pt idx="36">
                  <c:v>1.1299999999999999</c:v>
                </c:pt>
                <c:pt idx="37">
                  <c:v>1.1299999999999999</c:v>
                </c:pt>
                <c:pt idx="38">
                  <c:v>1.1499999999999999</c:v>
                </c:pt>
                <c:pt idx="39">
                  <c:v>1.1499999999999999</c:v>
                </c:pt>
                <c:pt idx="40">
                  <c:v>1.1499999999999999</c:v>
                </c:pt>
                <c:pt idx="41">
                  <c:v>1.1599999999999999</c:v>
                </c:pt>
                <c:pt idx="42">
                  <c:v>1.1499999999999999</c:v>
                </c:pt>
                <c:pt idx="43">
                  <c:v>1.1599999999999999</c:v>
                </c:pt>
                <c:pt idx="44">
                  <c:v>1.1599999999999999</c:v>
                </c:pt>
                <c:pt idx="45">
                  <c:v>1.1599999999999999</c:v>
                </c:pt>
                <c:pt idx="46">
                  <c:v>1.1599999999999999</c:v>
                </c:pt>
                <c:pt idx="47">
                  <c:v>1.1599999999999999</c:v>
                </c:pt>
                <c:pt idx="48">
                  <c:v>1.1599999999999999</c:v>
                </c:pt>
                <c:pt idx="49">
                  <c:v>1.1599999999999999</c:v>
                </c:pt>
                <c:pt idx="50">
                  <c:v>1.17</c:v>
                </c:pt>
                <c:pt idx="51">
                  <c:v>1.1599999999999999</c:v>
                </c:pt>
                <c:pt idx="52">
                  <c:v>1.1599999999999999</c:v>
                </c:pt>
                <c:pt idx="53">
                  <c:v>1.1599999999999999</c:v>
                </c:pt>
                <c:pt idx="54">
                  <c:v>1.1599999999999999</c:v>
                </c:pt>
                <c:pt idx="55">
                  <c:v>1.1399999999999999</c:v>
                </c:pt>
                <c:pt idx="56">
                  <c:v>1.1299999999999999</c:v>
                </c:pt>
                <c:pt idx="57">
                  <c:v>1.1299999999999999</c:v>
                </c:pt>
                <c:pt idx="58">
                  <c:v>1.1399999999999999</c:v>
                </c:pt>
                <c:pt idx="59">
                  <c:v>1.1299999999999999</c:v>
                </c:pt>
                <c:pt idx="60">
                  <c:v>1.1499999999999999</c:v>
                </c:pt>
                <c:pt idx="61">
                  <c:v>1.1299999999999999</c:v>
                </c:pt>
                <c:pt idx="62">
                  <c:v>1.1200000000000001</c:v>
                </c:pt>
                <c:pt idx="63">
                  <c:v>1.1299999999999999</c:v>
                </c:pt>
                <c:pt idx="64">
                  <c:v>1.1200000000000001</c:v>
                </c:pt>
                <c:pt idx="65">
                  <c:v>1.1000000000000001</c:v>
                </c:pt>
                <c:pt idx="66">
                  <c:v>1.0900000000000001</c:v>
                </c:pt>
                <c:pt idx="67">
                  <c:v>1.1100000000000001</c:v>
                </c:pt>
                <c:pt idx="68">
                  <c:v>1.0900000000000001</c:v>
                </c:pt>
                <c:pt idx="69">
                  <c:v>1.0900000000000001</c:v>
                </c:pt>
                <c:pt idx="70">
                  <c:v>1.08</c:v>
                </c:pt>
                <c:pt idx="71">
                  <c:v>1.0900000000000001</c:v>
                </c:pt>
                <c:pt idx="72">
                  <c:v>1.08</c:v>
                </c:pt>
                <c:pt idx="73">
                  <c:v>1.06</c:v>
                </c:pt>
                <c:pt idx="74">
                  <c:v>1.06</c:v>
                </c:pt>
                <c:pt idx="75">
                  <c:v>1.07</c:v>
                </c:pt>
                <c:pt idx="76">
                  <c:v>1.08</c:v>
                </c:pt>
                <c:pt idx="77">
                  <c:v>1.08</c:v>
                </c:pt>
                <c:pt idx="78">
                  <c:v>1.0900000000000001</c:v>
                </c:pt>
                <c:pt idx="79">
                  <c:v>1.1000000000000001</c:v>
                </c:pt>
                <c:pt idx="80">
                  <c:v>1.1100000000000001</c:v>
                </c:pt>
                <c:pt idx="81">
                  <c:v>1.1000000000000001</c:v>
                </c:pt>
                <c:pt idx="82">
                  <c:v>1.1000000000000001</c:v>
                </c:pt>
                <c:pt idx="83">
                  <c:v>1.0900000000000001</c:v>
                </c:pt>
                <c:pt idx="84">
                  <c:v>1.0900000000000001</c:v>
                </c:pt>
                <c:pt idx="85">
                  <c:v>1.1000000000000001</c:v>
                </c:pt>
                <c:pt idx="86">
                  <c:v>1.0900000000000001</c:v>
                </c:pt>
                <c:pt idx="87">
                  <c:v>1.0900000000000001</c:v>
                </c:pt>
                <c:pt idx="88">
                  <c:v>1.1000000000000001</c:v>
                </c:pt>
                <c:pt idx="89">
                  <c:v>1.1000000000000001</c:v>
                </c:pt>
                <c:pt idx="90">
                  <c:v>1.1000000000000001</c:v>
                </c:pt>
                <c:pt idx="91">
                  <c:v>1.1100000000000001</c:v>
                </c:pt>
                <c:pt idx="92">
                  <c:v>1.1100000000000001</c:v>
                </c:pt>
                <c:pt idx="93">
                  <c:v>1.1100000000000001</c:v>
                </c:pt>
                <c:pt idx="94">
                  <c:v>1.1000000000000001</c:v>
                </c:pt>
                <c:pt idx="95">
                  <c:v>1.1000000000000001</c:v>
                </c:pt>
                <c:pt idx="96">
                  <c:v>1.1000000000000001</c:v>
                </c:pt>
                <c:pt idx="97">
                  <c:v>1.1000000000000001</c:v>
                </c:pt>
              </c:numCache>
            </c:numRef>
          </c:val>
          <c:smooth val="0"/>
          <c:extLst>
            <c:ext xmlns:c16="http://schemas.microsoft.com/office/drawing/2014/chart" uri="{C3380CC4-5D6E-409C-BE32-E72D297353CC}">
              <c16:uniqueId val="{00000001-E780-4887-A8D2-28FE96727D03}"/>
            </c:ext>
          </c:extLst>
        </c:ser>
        <c:dLbls>
          <c:showLegendKey val="0"/>
          <c:showVal val="0"/>
          <c:showCatName val="0"/>
          <c:showSerName val="0"/>
          <c:showPercent val="0"/>
          <c:showBubbleSize val="0"/>
        </c:dLbls>
        <c:marker val="1"/>
        <c:smooth val="0"/>
        <c:axId val="641491280"/>
        <c:axId val="641491672"/>
      </c:lineChart>
      <c:lineChart>
        <c:grouping val="standard"/>
        <c:varyColors val="0"/>
        <c:ser>
          <c:idx val="2"/>
          <c:order val="2"/>
          <c:tx>
            <c:strRef>
              <c:f>'2.6.4'!$D$1</c:f>
              <c:strCache>
                <c:ptCount val="1"/>
                <c:pt idx="0">
                  <c:v>UAH/USD  (обернена п.ш.)</c:v>
                </c:pt>
              </c:strCache>
            </c:strRef>
          </c:tx>
          <c:spPr>
            <a:ln w="25400" cmpd="sng">
              <a:solidFill>
                <a:srgbClr val="7D0532"/>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'2.6.4'!$D$4:$D$101</c:f>
              <c:numCache>
                <c:formatCode>0.00</c:formatCode>
                <c:ptCount val="98"/>
                <c:pt idx="0">
                  <c:v>27.88</c:v>
                </c:pt>
                <c:pt idx="1">
                  <c:v>27.16</c:v>
                </c:pt>
                <c:pt idx="2">
                  <c:v>26.86</c:v>
                </c:pt>
                <c:pt idx="3">
                  <c:v>26.81</c:v>
                </c:pt>
                <c:pt idx="4">
                  <c:v>26.38</c:v>
                </c:pt>
                <c:pt idx="5">
                  <c:v>26.5</c:v>
                </c:pt>
                <c:pt idx="6">
                  <c:v>25.75</c:v>
                </c:pt>
                <c:pt idx="7">
                  <c:v>25.25</c:v>
                </c:pt>
                <c:pt idx="8">
                  <c:v>24.77</c:v>
                </c:pt>
                <c:pt idx="9">
                  <c:v>24.81</c:v>
                </c:pt>
                <c:pt idx="10">
                  <c:v>24.37</c:v>
                </c:pt>
                <c:pt idx="11">
                  <c:v>23.61</c:v>
                </c:pt>
                <c:pt idx="12">
                  <c:v>23.69</c:v>
                </c:pt>
                <c:pt idx="13">
                  <c:v>23.69</c:v>
                </c:pt>
                <c:pt idx="14">
                  <c:v>23.69</c:v>
                </c:pt>
                <c:pt idx="15">
                  <c:v>23.69</c:v>
                </c:pt>
                <c:pt idx="16">
                  <c:v>23.69</c:v>
                </c:pt>
                <c:pt idx="17">
                  <c:v>23.68</c:v>
                </c:pt>
                <c:pt idx="18">
                  <c:v>23.83</c:v>
                </c:pt>
                <c:pt idx="19">
                  <c:v>24.12</c:v>
                </c:pt>
                <c:pt idx="20">
                  <c:v>23.97</c:v>
                </c:pt>
                <c:pt idx="21">
                  <c:v>23.93</c:v>
                </c:pt>
                <c:pt idx="22">
                  <c:v>24.03</c:v>
                </c:pt>
                <c:pt idx="23">
                  <c:v>23.98</c:v>
                </c:pt>
                <c:pt idx="24">
                  <c:v>24.09</c:v>
                </c:pt>
                <c:pt idx="25">
                  <c:v>24.25</c:v>
                </c:pt>
                <c:pt idx="26">
                  <c:v>24.33</c:v>
                </c:pt>
                <c:pt idx="27">
                  <c:v>24.26</c:v>
                </c:pt>
                <c:pt idx="28">
                  <c:v>24.33</c:v>
                </c:pt>
                <c:pt idx="29">
                  <c:v>24.52</c:v>
                </c:pt>
                <c:pt idx="30">
                  <c:v>24.33</c:v>
                </c:pt>
                <c:pt idx="31">
                  <c:v>24.6</c:v>
                </c:pt>
                <c:pt idx="32">
                  <c:v>24.72</c:v>
                </c:pt>
                <c:pt idx="33">
                  <c:v>24.85</c:v>
                </c:pt>
                <c:pt idx="34">
                  <c:v>24.92</c:v>
                </c:pt>
                <c:pt idx="35">
                  <c:v>25.03</c:v>
                </c:pt>
                <c:pt idx="36">
                  <c:v>25.08</c:v>
                </c:pt>
                <c:pt idx="37">
                  <c:v>24.85</c:v>
                </c:pt>
                <c:pt idx="38">
                  <c:v>24.8</c:v>
                </c:pt>
                <c:pt idx="39">
                  <c:v>24.58</c:v>
                </c:pt>
                <c:pt idx="40">
                  <c:v>24.54</c:v>
                </c:pt>
                <c:pt idx="41">
                  <c:v>24.52</c:v>
                </c:pt>
                <c:pt idx="42">
                  <c:v>24.42</c:v>
                </c:pt>
                <c:pt idx="43">
                  <c:v>24.5</c:v>
                </c:pt>
                <c:pt idx="44">
                  <c:v>24.48</c:v>
                </c:pt>
                <c:pt idx="45">
                  <c:v>24.45</c:v>
                </c:pt>
                <c:pt idx="46">
                  <c:v>24.45</c:v>
                </c:pt>
                <c:pt idx="47">
                  <c:v>24.44</c:v>
                </c:pt>
                <c:pt idx="48">
                  <c:v>24.52</c:v>
                </c:pt>
                <c:pt idx="49">
                  <c:v>24.48</c:v>
                </c:pt>
                <c:pt idx="50">
                  <c:v>24.45</c:v>
                </c:pt>
                <c:pt idx="51">
                  <c:v>24.5</c:v>
                </c:pt>
                <c:pt idx="52">
                  <c:v>24.53</c:v>
                </c:pt>
                <c:pt idx="53">
                  <c:v>24.65</c:v>
                </c:pt>
                <c:pt idx="54">
                  <c:v>24.56</c:v>
                </c:pt>
                <c:pt idx="55">
                  <c:v>24.59</c:v>
                </c:pt>
                <c:pt idx="56">
                  <c:v>24.82</c:v>
                </c:pt>
                <c:pt idx="57">
                  <c:v>24.94</c:v>
                </c:pt>
                <c:pt idx="58">
                  <c:v>24.89</c:v>
                </c:pt>
                <c:pt idx="59">
                  <c:v>24.74</c:v>
                </c:pt>
                <c:pt idx="60">
                  <c:v>24.74</c:v>
                </c:pt>
                <c:pt idx="61">
                  <c:v>24.92</c:v>
                </c:pt>
                <c:pt idx="62">
                  <c:v>25.31</c:v>
                </c:pt>
                <c:pt idx="63">
                  <c:v>25.62</c:v>
                </c:pt>
                <c:pt idx="64">
                  <c:v>25.86</c:v>
                </c:pt>
                <c:pt idx="65">
                  <c:v>26.09</c:v>
                </c:pt>
                <c:pt idx="66">
                  <c:v>26.52</c:v>
                </c:pt>
                <c:pt idx="67">
                  <c:v>27.06</c:v>
                </c:pt>
                <c:pt idx="68">
                  <c:v>27.27</c:v>
                </c:pt>
                <c:pt idx="69">
                  <c:v>27.8</c:v>
                </c:pt>
                <c:pt idx="70">
                  <c:v>27.74</c:v>
                </c:pt>
                <c:pt idx="71">
                  <c:v>28.11</c:v>
                </c:pt>
                <c:pt idx="72">
                  <c:v>27.77</c:v>
                </c:pt>
                <c:pt idx="73">
                  <c:v>27.96</c:v>
                </c:pt>
                <c:pt idx="74">
                  <c:v>28.14</c:v>
                </c:pt>
                <c:pt idx="75">
                  <c:v>28.18</c:v>
                </c:pt>
                <c:pt idx="76">
                  <c:v>28.06</c:v>
                </c:pt>
                <c:pt idx="77">
                  <c:v>27.63</c:v>
                </c:pt>
                <c:pt idx="78">
                  <c:v>27.75</c:v>
                </c:pt>
                <c:pt idx="79">
                  <c:v>27.6</c:v>
                </c:pt>
                <c:pt idx="80">
                  <c:v>27.37</c:v>
                </c:pt>
                <c:pt idx="81">
                  <c:v>27.24</c:v>
                </c:pt>
                <c:pt idx="82">
                  <c:v>27.1</c:v>
                </c:pt>
                <c:pt idx="83">
                  <c:v>27.2</c:v>
                </c:pt>
                <c:pt idx="84">
                  <c:v>27.26</c:v>
                </c:pt>
                <c:pt idx="85">
                  <c:v>27.2</c:v>
                </c:pt>
                <c:pt idx="86">
                  <c:v>27.04</c:v>
                </c:pt>
                <c:pt idx="87">
                  <c:v>27.09</c:v>
                </c:pt>
                <c:pt idx="88">
                  <c:v>27.22</c:v>
                </c:pt>
                <c:pt idx="89">
                  <c:v>27.2</c:v>
                </c:pt>
                <c:pt idx="90">
                  <c:v>27.2</c:v>
                </c:pt>
                <c:pt idx="91">
                  <c:v>27.08</c:v>
                </c:pt>
                <c:pt idx="92">
                  <c:v>27.08</c:v>
                </c:pt>
                <c:pt idx="93">
                  <c:v>27.05</c:v>
                </c:pt>
                <c:pt idx="94">
                  <c:v>27.01</c:v>
                </c:pt>
                <c:pt idx="95">
                  <c:v>27.14</c:v>
                </c:pt>
                <c:pt idx="96">
                  <c:v>27.1</c:v>
                </c:pt>
                <c:pt idx="97">
                  <c:v>27.05</c:v>
                </c:pt>
              </c:numCache>
            </c:numRef>
          </c:val>
          <c:smooth val="0"/>
          <c:extLst>
            <c:ext xmlns:c16="http://schemas.microsoft.com/office/drawing/2014/chart" uri="{C3380CC4-5D6E-409C-BE32-E72D297353CC}">
              <c16:uniqueId val="{00000002-E780-4887-A8D2-28FE96727D03}"/>
            </c:ext>
          </c:extLst>
        </c:ser>
        <c:dLbls>
          <c:showLegendKey val="0"/>
          <c:showVal val="0"/>
          <c:showCatName val="0"/>
          <c:showSerName val="0"/>
          <c:showPercent val="0"/>
          <c:showBubbleSize val="0"/>
        </c:dLbls>
        <c:marker val="1"/>
        <c:smooth val="0"/>
        <c:axId val="641492456"/>
        <c:axId val="641492064"/>
      </c:lineChart>
      <c:dateAx>
        <c:axId val="641491280"/>
        <c:scaling>
          <c:orientation val="minMax"/>
          <c:min val="43466"/>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1491672"/>
        <c:crosses val="autoZero"/>
        <c:auto val="0"/>
        <c:lblOffset val="100"/>
        <c:baseTimeUnit val="days"/>
        <c:majorUnit val="3"/>
        <c:majorTimeUnit val="months"/>
        <c:minorUnit val="12"/>
        <c:minorTimeUnit val="months"/>
      </c:dateAx>
      <c:valAx>
        <c:axId val="641491672"/>
        <c:scaling>
          <c:orientation val="minMax"/>
          <c:max val="1.2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1491280"/>
        <c:crosses val="autoZero"/>
        <c:crossBetween val="between"/>
        <c:majorUnit val="0.05"/>
      </c:valAx>
      <c:valAx>
        <c:axId val="6414920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1492456"/>
        <c:crosses val="max"/>
        <c:crossBetween val="between"/>
        <c:majorUnit val="1"/>
      </c:valAx>
      <c:dateAx>
        <c:axId val="641492456"/>
        <c:scaling>
          <c:orientation val="minMax"/>
        </c:scaling>
        <c:delete val="1"/>
        <c:axPos val="t"/>
        <c:numFmt formatCode="mm/yy" sourceLinked="1"/>
        <c:majorTickMark val="out"/>
        <c:minorTickMark val="none"/>
        <c:tickLblPos val="nextTo"/>
        <c:crossAx val="6414920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09162145929898E-2"/>
          <c:y val="0.78612716763005797"/>
          <c:w val="0.92705654008603799"/>
          <c:h val="0.2080924855491330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85620915032705E-2"/>
          <c:y val="4.8159722222222201E-2"/>
          <c:w val="0.84326470588235303"/>
          <c:h val="0.57201337826797405"/>
        </c:manualLayout>
      </c:layout>
      <c:areaChart>
        <c:grouping val="stacked"/>
        <c:varyColors val="0"/>
        <c:ser>
          <c:idx val="5"/>
          <c:order val="0"/>
          <c:tx>
            <c:strRef>
              <c:f>'2.6.7'!$H$1</c:f>
              <c:strCache>
                <c:ptCount val="1"/>
                <c:pt idx="0">
                  <c:v>Коридор процентних ставок НБУ**</c:v>
                </c:pt>
              </c:strCache>
            </c:strRef>
          </c:tx>
          <c:spPr>
            <a:solidFill>
              <a:srgbClr val="91C864"/>
            </a:solidFill>
            <a:ln>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'2.6.7'!$I$4:$I$584</c:f>
              <c:numCache>
                <c:formatCode>General</c:formatCode>
                <c:ptCount val="581"/>
              </c:numCache>
            </c:numRef>
          </c:val>
          <c:extLst>
            <c:ext xmlns:c16="http://schemas.microsoft.com/office/drawing/2014/chart" uri="{C3380CC4-5D6E-409C-BE32-E72D297353CC}">
              <c16:uniqueId val="{00000000-769A-4506-B639-1795D883139A}"/>
            </c:ext>
          </c:extLst>
        </c:ser>
        <c:ser>
          <c:idx val="0"/>
          <c:order val="1"/>
          <c:tx>
            <c:strRef>
              <c:f>'2.6.7'!$D$1</c:f>
              <c:strCache>
                <c:ptCount val="1"/>
                <c:pt idx="0">
                  <c:v>ДС овернайт НБУ</c:v>
                </c:pt>
              </c:strCache>
            </c:strRef>
          </c:tx>
          <c:spPr>
            <a:noFill/>
            <a:ln>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'2.6.7'!$D$4:$D$584</c:f>
              <c:numCache>
                <c:formatCode>0.0</c:formatCode>
                <c:ptCount val="581"/>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8</c:v>
                </c:pt>
                <c:pt idx="577">
                  <c:v>6</c:v>
                </c:pt>
                <c:pt idx="578">
                  <c:v>6</c:v>
                </c:pt>
                <c:pt idx="579">
                  <c:v>6</c:v>
                </c:pt>
                <c:pt idx="580">
                  <c:v>6</c:v>
                </c:pt>
              </c:numCache>
            </c:numRef>
          </c:val>
          <c:extLst>
            <c:ext xmlns:c16="http://schemas.microsoft.com/office/drawing/2014/chart" uri="{C3380CC4-5D6E-409C-BE32-E72D297353CC}">
              <c16:uniqueId val="{00000001-769A-4506-B639-1795D883139A}"/>
            </c:ext>
          </c:extLst>
        </c:ser>
        <c:ser>
          <c:idx val="1"/>
          <c:order val="2"/>
          <c:tx>
            <c:strRef>
              <c:f>'2.6.7'!$H$1</c:f>
              <c:strCache>
                <c:ptCount val="1"/>
                <c:pt idx="0">
                  <c:v>Коридор процентних ставок НБУ**</c:v>
                </c:pt>
              </c:strCache>
            </c:strRef>
          </c:tx>
          <c:spPr>
            <a:solidFill>
              <a:srgbClr val="91C864"/>
            </a:solidFill>
            <a:ln w="6350">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'2.6.7'!$H$4:$H$584</c:f>
              <c:numCache>
                <c:formatCode>0.0</c:formatCode>
                <c:ptCount val="5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numCache>
            </c:numRef>
          </c:val>
          <c:extLst>
            <c:ext xmlns:c16="http://schemas.microsoft.com/office/drawing/2014/chart" uri="{C3380CC4-5D6E-409C-BE32-E72D297353CC}">
              <c16:uniqueId val="{00000002-769A-4506-B639-1795D883139A}"/>
            </c:ext>
          </c:extLst>
        </c:ser>
        <c:dLbls>
          <c:showLegendKey val="0"/>
          <c:showVal val="0"/>
          <c:showCatName val="0"/>
          <c:showSerName val="0"/>
          <c:showPercent val="0"/>
          <c:showBubbleSize val="0"/>
        </c:dLbls>
        <c:axId val="641494808"/>
        <c:axId val="645153352"/>
      </c:areaChart>
      <c:lineChart>
        <c:grouping val="standard"/>
        <c:varyColors val="0"/>
        <c:ser>
          <c:idx val="4"/>
          <c:order val="3"/>
          <c:tx>
            <c:strRef>
              <c:f>'2.6.7'!$B$1</c:f>
              <c:strCache>
                <c:ptCount val="1"/>
                <c:pt idx="0">
                  <c:v>Облікова ставка</c:v>
                </c:pt>
              </c:strCache>
            </c:strRef>
          </c:tx>
          <c:spPr>
            <a:ln w="34925" cap="rnd">
              <a:solidFill>
                <a:srgbClr val="057C48"/>
              </a:solidFill>
              <a:round/>
            </a:ln>
            <a:effectLst/>
          </c:spPr>
          <c:marker>
            <c:symbol val="none"/>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'2.6.7'!$B$4:$B$584</c:f>
              <c:numCache>
                <c:formatCode>0.0</c:formatCode>
                <c:ptCount val="581"/>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10</c:v>
                </c:pt>
                <c:pt idx="577">
                  <c:v>8</c:v>
                </c:pt>
                <c:pt idx="578">
                  <c:v>8</c:v>
                </c:pt>
                <c:pt idx="579">
                  <c:v>8</c:v>
                </c:pt>
                <c:pt idx="580">
                  <c:v>8</c:v>
                </c:pt>
              </c:numCache>
            </c:numRef>
          </c:val>
          <c:smooth val="0"/>
          <c:extLst>
            <c:ext xmlns:c16="http://schemas.microsoft.com/office/drawing/2014/chart" uri="{C3380CC4-5D6E-409C-BE32-E72D297353CC}">
              <c16:uniqueId val="{00000003-769A-4506-B639-1795D883139A}"/>
            </c:ext>
          </c:extLst>
        </c:ser>
        <c:ser>
          <c:idx val="3"/>
          <c:order val="4"/>
          <c:tx>
            <c:strRef>
              <c:f>'2.6.7'!$G$1</c:f>
              <c:strCache>
                <c:ptCount val="1"/>
                <c:pt idx="0">
                  <c:v>UIIR кредити та депозити бланкові (овернайт)</c:v>
                </c:pt>
              </c:strCache>
            </c:strRef>
          </c:tx>
          <c:spPr>
            <a:ln w="12700" cap="rnd">
              <a:solidFill>
                <a:srgbClr val="DC4B64"/>
              </a:solidFill>
              <a:round/>
            </a:ln>
            <a:effectLst/>
          </c:spPr>
          <c:marker>
            <c:symbol val="none"/>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'2.6.7'!$G$4:$G$584</c:f>
              <c:numCache>
                <c:formatCode>0.0</c:formatCode>
                <c:ptCount val="581"/>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12.6</c:v>
                </c:pt>
                <c:pt idx="560">
                  <c:v>#N/A</c:v>
                </c:pt>
                <c:pt idx="561">
                  <c:v>10</c:v>
                </c:pt>
                <c:pt idx="562">
                  <c:v>10.3</c:v>
                </c:pt>
                <c:pt idx="563">
                  <c:v>11.7</c:v>
                </c:pt>
                <c:pt idx="564">
                  <c:v>#N/A</c:v>
                </c:pt>
                <c:pt idx="565">
                  <c:v>10.9</c:v>
                </c:pt>
                <c:pt idx="566">
                  <c:v>10.7</c:v>
                </c:pt>
                <c:pt idx="567">
                  <c:v>10.3</c:v>
                </c:pt>
                <c:pt idx="568">
                  <c:v>9.3000000000000007</c:v>
                </c:pt>
                <c:pt idx="569">
                  <c:v>9.8000000000000007</c:v>
                </c:pt>
                <c:pt idx="570">
                  <c:v>9.3000000000000007</c:v>
                </c:pt>
                <c:pt idx="571">
                  <c:v>9</c:v>
                </c:pt>
                <c:pt idx="572">
                  <c:v>9.1</c:v>
                </c:pt>
                <c:pt idx="573">
                  <c:v>9.4</c:v>
                </c:pt>
                <c:pt idx="574">
                  <c:v>9.5</c:v>
                </c:pt>
                <c:pt idx="575">
                  <c:v>9.4</c:v>
                </c:pt>
                <c:pt idx="576">
                  <c:v>9.4</c:v>
                </c:pt>
                <c:pt idx="577">
                  <c:v>7.8</c:v>
                </c:pt>
                <c:pt idx="578">
                  <c:v>6.9</c:v>
                </c:pt>
                <c:pt idx="579">
                  <c:v>6.9</c:v>
                </c:pt>
                <c:pt idx="580">
                  <c:v>6.9</c:v>
                </c:pt>
              </c:numCache>
            </c:numRef>
          </c:val>
          <c:smooth val="0"/>
          <c:extLst>
            <c:ext xmlns:c16="http://schemas.microsoft.com/office/drawing/2014/chart" uri="{C3380CC4-5D6E-409C-BE32-E72D297353CC}">
              <c16:uniqueId val="{00000004-769A-4506-B639-1795D883139A}"/>
            </c:ext>
          </c:extLst>
        </c:ser>
        <c:ser>
          <c:idx val="7"/>
          <c:order val="5"/>
          <c:tx>
            <c:strRef>
              <c:f>'2.6.7'!$F$1</c:f>
              <c:strCache>
                <c:ptCount val="1"/>
                <c:pt idx="0">
                  <c:v>ДС НБУ до 14 днів (з 19.03.2020 до 7 днів)</c:v>
                </c:pt>
              </c:strCache>
            </c:strRef>
          </c:tx>
          <c:spPr>
            <a:ln w="28575" cap="rnd">
              <a:noFill/>
              <a:round/>
            </a:ln>
            <a:effectLst/>
          </c:spPr>
          <c:marker>
            <c:symbol val="triangle"/>
            <c:size val="2"/>
            <c:spPr>
              <a:solidFill>
                <a:schemeClr val="bg1"/>
              </a:solidFill>
              <a:ln w="3175">
                <a:solidFill>
                  <a:srgbClr val="46AFEF"/>
                </a:solidFill>
              </a:ln>
              <a:effectLst/>
            </c:spPr>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'2.6.7'!$F$4:$F$584</c:f>
              <c:numCache>
                <c:formatCode>0.0</c:formatCode>
                <c:ptCount val="581"/>
                <c:pt idx="1">
                  <c:v>14.5</c:v>
                </c:pt>
                <c:pt idx="3">
                  <c:v>14.5</c:v>
                </c:pt>
                <c:pt idx="5">
                  <c:v>14.5</c:v>
                </c:pt>
                <c:pt idx="8">
                  <c:v>14.5</c:v>
                </c:pt>
                <c:pt idx="10">
                  <c:v>14.5</c:v>
                </c:pt>
                <c:pt idx="16">
                  <c:v>16</c:v>
                </c:pt>
                <c:pt idx="18">
                  <c:v>16</c:v>
                </c:pt>
                <c:pt idx="20">
                  <c:v>16</c:v>
                </c:pt>
                <c:pt idx="23">
                  <c:v>16</c:v>
                </c:pt>
                <c:pt idx="25">
                  <c:v>16</c:v>
                </c:pt>
                <c:pt idx="28">
                  <c:v>16</c:v>
                </c:pt>
                <c:pt idx="30">
                  <c:v>16</c:v>
                </c:pt>
                <c:pt idx="33">
                  <c:v>16</c:v>
                </c:pt>
                <c:pt idx="35">
                  <c:v>16</c:v>
                </c:pt>
                <c:pt idx="41">
                  <c:v>17</c:v>
                </c:pt>
                <c:pt idx="44">
                  <c:v>17</c:v>
                </c:pt>
                <c:pt idx="47">
                  <c:v>17</c:v>
                </c:pt>
                <c:pt idx="49">
                  <c:v>17</c:v>
                </c:pt>
                <c:pt idx="52">
                  <c:v>17</c:v>
                </c:pt>
                <c:pt idx="54">
                  <c:v>17</c:v>
                </c:pt>
                <c:pt idx="57">
                  <c:v>17</c:v>
                </c:pt>
                <c:pt idx="59">
                  <c:v>17</c:v>
                </c:pt>
                <c:pt idx="62">
                  <c:v>17</c:v>
                </c:pt>
                <c:pt idx="65">
                  <c:v>17</c:v>
                </c:pt>
                <c:pt idx="69">
                  <c:v>17</c:v>
                </c:pt>
                <c:pt idx="71">
                  <c:v>17</c:v>
                </c:pt>
                <c:pt idx="74">
                  <c:v>17</c:v>
                </c:pt>
                <c:pt idx="76">
                  <c:v>17</c:v>
                </c:pt>
                <c:pt idx="79">
                  <c:v>17</c:v>
                </c:pt>
                <c:pt idx="82">
                  <c:v>17</c:v>
                </c:pt>
                <c:pt idx="85">
                  <c:v>17</c:v>
                </c:pt>
                <c:pt idx="87">
                  <c:v>17</c:v>
                </c:pt>
                <c:pt idx="89">
                  <c:v>17</c:v>
                </c:pt>
                <c:pt idx="92">
                  <c:v>17</c:v>
                </c:pt>
                <c:pt idx="97">
                  <c:v>17</c:v>
                </c:pt>
                <c:pt idx="98">
                  <c:v>17</c:v>
                </c:pt>
                <c:pt idx="101">
                  <c:v>17</c:v>
                </c:pt>
                <c:pt idx="103">
                  <c:v>17</c:v>
                </c:pt>
                <c:pt idx="106">
                  <c:v>17</c:v>
                </c:pt>
                <c:pt idx="108">
                  <c:v>17</c:v>
                </c:pt>
                <c:pt idx="111">
                  <c:v>17</c:v>
                </c:pt>
                <c:pt idx="113">
                  <c:v>17</c:v>
                </c:pt>
                <c:pt idx="116">
                  <c:v>17</c:v>
                </c:pt>
                <c:pt idx="119">
                  <c:v>17</c:v>
                </c:pt>
                <c:pt idx="120">
                  <c:v>17</c:v>
                </c:pt>
                <c:pt idx="122">
                  <c:v>17</c:v>
                </c:pt>
                <c:pt idx="125">
                  <c:v>17</c:v>
                </c:pt>
                <c:pt idx="130">
                  <c:v>17.5</c:v>
                </c:pt>
                <c:pt idx="132">
                  <c:v>17.5</c:v>
                </c:pt>
                <c:pt idx="135">
                  <c:v>17.5</c:v>
                </c:pt>
                <c:pt idx="137">
                  <c:v>17.5</c:v>
                </c:pt>
                <c:pt idx="140">
                  <c:v>17.5</c:v>
                </c:pt>
                <c:pt idx="142">
                  <c:v>17.5</c:v>
                </c:pt>
                <c:pt idx="145">
                  <c:v>17.5</c:v>
                </c:pt>
                <c:pt idx="147">
                  <c:v>17.5</c:v>
                </c:pt>
                <c:pt idx="150">
                  <c:v>17.5</c:v>
                </c:pt>
                <c:pt idx="152">
                  <c:v>17.5</c:v>
                </c:pt>
                <c:pt idx="155">
                  <c:v>17.5</c:v>
                </c:pt>
                <c:pt idx="157">
                  <c:v>17.5</c:v>
                </c:pt>
                <c:pt idx="159">
                  <c:v>17.5</c:v>
                </c:pt>
                <c:pt idx="161">
                  <c:v>17.5</c:v>
                </c:pt>
                <c:pt idx="164">
                  <c:v>17.5</c:v>
                </c:pt>
                <c:pt idx="169">
                  <c:v>18</c:v>
                </c:pt>
                <c:pt idx="171">
                  <c:v>18</c:v>
                </c:pt>
                <c:pt idx="174">
                  <c:v>18</c:v>
                </c:pt>
                <c:pt idx="176">
                  <c:v>18</c:v>
                </c:pt>
                <c:pt idx="179">
                  <c:v>18</c:v>
                </c:pt>
                <c:pt idx="181">
                  <c:v>18</c:v>
                </c:pt>
                <c:pt idx="184">
                  <c:v>18</c:v>
                </c:pt>
                <c:pt idx="186">
                  <c:v>18</c:v>
                </c:pt>
                <c:pt idx="189">
                  <c:v>18</c:v>
                </c:pt>
                <c:pt idx="191">
                  <c:v>18</c:v>
                </c:pt>
                <c:pt idx="194">
                  <c:v>18</c:v>
                </c:pt>
                <c:pt idx="195">
                  <c:v>18</c:v>
                </c:pt>
                <c:pt idx="198">
                  <c:v>18</c:v>
                </c:pt>
                <c:pt idx="203">
                  <c:v>18</c:v>
                </c:pt>
                <c:pt idx="205">
                  <c:v>18</c:v>
                </c:pt>
                <c:pt idx="208">
                  <c:v>18</c:v>
                </c:pt>
                <c:pt idx="210">
                  <c:v>18</c:v>
                </c:pt>
                <c:pt idx="213">
                  <c:v>18</c:v>
                </c:pt>
                <c:pt idx="215">
                  <c:v>18</c:v>
                </c:pt>
                <c:pt idx="218">
                  <c:v>18</c:v>
                </c:pt>
                <c:pt idx="220">
                  <c:v>18</c:v>
                </c:pt>
                <c:pt idx="223">
                  <c:v>18</c:v>
                </c:pt>
                <c:pt idx="228">
                  <c:v>18</c:v>
                </c:pt>
                <c:pt idx="230">
                  <c:v>18</c:v>
                </c:pt>
                <c:pt idx="233">
                  <c:v>18</c:v>
                </c:pt>
                <c:pt idx="238">
                  <c:v>18</c:v>
                </c:pt>
                <c:pt idx="240">
                  <c:v>18</c:v>
                </c:pt>
                <c:pt idx="243">
                  <c:v>18</c:v>
                </c:pt>
                <c:pt idx="247">
                  <c:v>18</c:v>
                </c:pt>
                <c:pt idx="250">
                  <c:v>18</c:v>
                </c:pt>
                <c:pt idx="254">
                  <c:v>18</c:v>
                </c:pt>
                <c:pt idx="265">
                  <c:v>18</c:v>
                </c:pt>
                <c:pt idx="272">
                  <c:v>18</c:v>
                </c:pt>
                <c:pt idx="275">
                  <c:v>18</c:v>
                </c:pt>
                <c:pt idx="284">
                  <c:v>18</c:v>
                </c:pt>
                <c:pt idx="294">
                  <c:v>18</c:v>
                </c:pt>
                <c:pt idx="304">
                  <c:v>18</c:v>
                </c:pt>
                <c:pt idx="314">
                  <c:v>18</c:v>
                </c:pt>
                <c:pt idx="324">
                  <c:v>18</c:v>
                </c:pt>
                <c:pt idx="331">
                  <c:v>17.5</c:v>
                </c:pt>
                <c:pt idx="341">
                  <c:v>17.5</c:v>
                </c:pt>
                <c:pt idx="351">
                  <c:v>17.5</c:v>
                </c:pt>
                <c:pt idx="361">
                  <c:v>17.5</c:v>
                </c:pt>
                <c:pt idx="369">
                  <c:v>17.5</c:v>
                </c:pt>
                <c:pt idx="379">
                  <c:v>17.5</c:v>
                </c:pt>
                <c:pt idx="389">
                  <c:v>17</c:v>
                </c:pt>
                <c:pt idx="399">
                  <c:v>17</c:v>
                </c:pt>
                <c:pt idx="409">
                  <c:v>17</c:v>
                </c:pt>
                <c:pt idx="418">
                  <c:v>16.5</c:v>
                </c:pt>
                <c:pt idx="428">
                  <c:v>16.5</c:v>
                </c:pt>
                <c:pt idx="438">
                  <c:v>16.5</c:v>
                </c:pt>
                <c:pt idx="447">
                  <c:v>16.5</c:v>
                </c:pt>
                <c:pt idx="457">
                  <c:v>15.5</c:v>
                </c:pt>
                <c:pt idx="462">
                  <c:v>15.5</c:v>
                </c:pt>
                <c:pt idx="467">
                  <c:v>15.5</c:v>
                </c:pt>
                <c:pt idx="477">
                  <c:v>15.5</c:v>
                </c:pt>
                <c:pt idx="487">
                  <c:v>13.5</c:v>
                </c:pt>
                <c:pt idx="497">
                  <c:v>13.5</c:v>
                </c:pt>
                <c:pt idx="513">
                  <c:v>13.5</c:v>
                </c:pt>
                <c:pt idx="523">
                  <c:v>11</c:v>
                </c:pt>
                <c:pt idx="533">
                  <c:v>11</c:v>
                </c:pt>
                <c:pt idx="543">
                  <c:v>11</c:v>
                </c:pt>
                <c:pt idx="552">
                  <c:v>10</c:v>
                </c:pt>
                <c:pt idx="557">
                  <c:v>10</c:v>
                </c:pt>
                <c:pt idx="563">
                  <c:v>10</c:v>
                </c:pt>
                <c:pt idx="568">
                  <c:v>10</c:v>
                </c:pt>
                <c:pt idx="573">
                  <c:v>10</c:v>
                </c:pt>
                <c:pt idx="577">
                  <c:v>8</c:v>
                </c:pt>
              </c:numCache>
            </c:numRef>
          </c:val>
          <c:smooth val="0"/>
          <c:extLst>
            <c:ext xmlns:c16="http://schemas.microsoft.com/office/drawing/2014/chart" uri="{C3380CC4-5D6E-409C-BE32-E72D297353CC}">
              <c16:uniqueId val="{00000005-769A-4506-B639-1795D883139A}"/>
            </c:ext>
          </c:extLst>
        </c:ser>
        <c:ser>
          <c:idx val="6"/>
          <c:order val="6"/>
          <c:tx>
            <c:strRef>
              <c:f>'2.6.7'!$E$1</c:f>
              <c:strCache>
                <c:ptCount val="1"/>
                <c:pt idx="0">
                  <c:v>Кредити НБУ до 14 днів (з 19.03.2020 до 30 днів)</c:v>
                </c:pt>
              </c:strCache>
            </c:strRef>
          </c:tx>
          <c:spPr>
            <a:ln w="28575" cap="rnd">
              <a:noFill/>
              <a:round/>
            </a:ln>
            <a:effectLst/>
          </c:spPr>
          <c:marker>
            <c:symbol val="circle"/>
            <c:size val="2"/>
            <c:spPr>
              <a:solidFill>
                <a:schemeClr val="bg1"/>
              </a:solidFill>
              <a:ln w="9525">
                <a:solidFill>
                  <a:srgbClr val="005591"/>
                </a:solidFill>
              </a:ln>
              <a:effectLst/>
            </c:spPr>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'2.6.7'!$E$4:$E$584</c:f>
              <c:numCache>
                <c:formatCode>0.0</c:formatCode>
                <c:ptCount val="581"/>
                <c:pt idx="39">
                  <c:v>18</c:v>
                </c:pt>
                <c:pt idx="48">
                  <c:v>19</c:v>
                </c:pt>
                <c:pt idx="58">
                  <c:v>19</c:v>
                </c:pt>
                <c:pt idx="74">
                  <c:v>19</c:v>
                </c:pt>
                <c:pt idx="87">
                  <c:v>19</c:v>
                </c:pt>
                <c:pt idx="97">
                  <c:v>19</c:v>
                </c:pt>
                <c:pt idx="106">
                  <c:v>19</c:v>
                </c:pt>
                <c:pt idx="116">
                  <c:v>19</c:v>
                </c:pt>
                <c:pt idx="125">
                  <c:v>19</c:v>
                </c:pt>
                <c:pt idx="135">
                  <c:v>19.5</c:v>
                </c:pt>
                <c:pt idx="145">
                  <c:v>19.5</c:v>
                </c:pt>
                <c:pt idx="155">
                  <c:v>19.5</c:v>
                </c:pt>
                <c:pt idx="164">
                  <c:v>19.5</c:v>
                </c:pt>
                <c:pt idx="194">
                  <c:v>20</c:v>
                </c:pt>
                <c:pt idx="203">
                  <c:v>20</c:v>
                </c:pt>
                <c:pt idx="213">
                  <c:v>20</c:v>
                </c:pt>
                <c:pt idx="223">
                  <c:v>20</c:v>
                </c:pt>
                <c:pt idx="228">
                  <c:v>20</c:v>
                </c:pt>
                <c:pt idx="233">
                  <c:v>20</c:v>
                </c:pt>
                <c:pt idx="243">
                  <c:v>20</c:v>
                </c:pt>
                <c:pt idx="250">
                  <c:v>20</c:v>
                </c:pt>
                <c:pt idx="260">
                  <c:v>18</c:v>
                </c:pt>
                <c:pt idx="270">
                  <c:v>18</c:v>
                </c:pt>
                <c:pt idx="280">
                  <c:v>18</c:v>
                </c:pt>
                <c:pt idx="290">
                  <c:v>18</c:v>
                </c:pt>
                <c:pt idx="299">
                  <c:v>18</c:v>
                </c:pt>
                <c:pt idx="309">
                  <c:v>18</c:v>
                </c:pt>
                <c:pt idx="319">
                  <c:v>18</c:v>
                </c:pt>
                <c:pt idx="329">
                  <c:v>17.5</c:v>
                </c:pt>
                <c:pt idx="335">
                  <c:v>17.5</c:v>
                </c:pt>
                <c:pt idx="346">
                  <c:v>17.5</c:v>
                </c:pt>
                <c:pt idx="356">
                  <c:v>17.5</c:v>
                </c:pt>
                <c:pt idx="365">
                  <c:v>17.5</c:v>
                </c:pt>
                <c:pt idx="374">
                  <c:v>17.5</c:v>
                </c:pt>
                <c:pt idx="384">
                  <c:v>17</c:v>
                </c:pt>
                <c:pt idx="394">
                  <c:v>17</c:v>
                </c:pt>
                <c:pt idx="404">
                  <c:v>17</c:v>
                </c:pt>
                <c:pt idx="413">
                  <c:v>17</c:v>
                </c:pt>
                <c:pt idx="423">
                  <c:v>16.5</c:v>
                </c:pt>
                <c:pt idx="433">
                  <c:v>16.5</c:v>
                </c:pt>
                <c:pt idx="443">
                  <c:v>16.5</c:v>
                </c:pt>
                <c:pt idx="452">
                  <c:v>15.5</c:v>
                </c:pt>
                <c:pt idx="462">
                  <c:v>15.5</c:v>
                </c:pt>
                <c:pt idx="472">
                  <c:v>15.5</c:v>
                </c:pt>
                <c:pt idx="482">
                  <c:v>15.5</c:v>
                </c:pt>
                <c:pt idx="492">
                  <c:v>13.5</c:v>
                </c:pt>
                <c:pt idx="499">
                  <c:v>13.5</c:v>
                </c:pt>
                <c:pt idx="508">
                  <c:v>13.5</c:v>
                </c:pt>
                <c:pt idx="518">
                  <c:v>11</c:v>
                </c:pt>
                <c:pt idx="528">
                  <c:v>11</c:v>
                </c:pt>
                <c:pt idx="538">
                  <c:v>11</c:v>
                </c:pt>
                <c:pt idx="547">
                  <c:v>10</c:v>
                </c:pt>
                <c:pt idx="552">
                  <c:v>10</c:v>
                </c:pt>
                <c:pt idx="557">
                  <c:v>10</c:v>
                </c:pt>
                <c:pt idx="563">
                  <c:v>10</c:v>
                </c:pt>
                <c:pt idx="568">
                  <c:v>10</c:v>
                </c:pt>
                <c:pt idx="573">
                  <c:v>10</c:v>
                </c:pt>
                <c:pt idx="577">
                  <c:v>8</c:v>
                </c:pt>
              </c:numCache>
            </c:numRef>
          </c:val>
          <c:smooth val="0"/>
          <c:extLst>
            <c:ext xmlns:c16="http://schemas.microsoft.com/office/drawing/2014/chart" uri="{C3380CC4-5D6E-409C-BE32-E72D297353CC}">
              <c16:uniqueId val="{00000006-769A-4506-B639-1795D883139A}"/>
            </c:ext>
          </c:extLst>
        </c:ser>
        <c:dLbls>
          <c:showLegendKey val="0"/>
          <c:showVal val="0"/>
          <c:showCatName val="0"/>
          <c:showSerName val="0"/>
          <c:showPercent val="0"/>
          <c:showBubbleSize val="0"/>
        </c:dLbls>
        <c:marker val="1"/>
        <c:smooth val="0"/>
        <c:axId val="641494808"/>
        <c:axId val="645153352"/>
      </c:lineChart>
      <c:dateAx>
        <c:axId val="641494808"/>
        <c:scaling>
          <c:orientation val="minMax"/>
          <c:max val="43951"/>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53352"/>
        <c:crosses val="autoZero"/>
        <c:auto val="0"/>
        <c:lblOffset val="100"/>
        <c:baseTimeUnit val="days"/>
        <c:majorUnit val="120"/>
        <c:majorTimeUnit val="days"/>
        <c:minorUnit val="12"/>
        <c:minorTimeUnit val="months"/>
      </c:dateAx>
      <c:valAx>
        <c:axId val="645153352"/>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480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1.5464371301413401E-3"/>
          <c:y val="0.70992452512138504"/>
          <c:w val="0.92753623188405798"/>
          <c:h val="0.2900754748786160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'2.6.8'!$F$1</c:f>
          <c:strCache>
            <c:ptCount val="1"/>
            <c:pt idx="0">
              <c:v>Кредити надані</c:v>
            </c:pt>
          </c:strCache>
        </c:strRef>
      </c:tx>
      <c:layout>
        <c:manualLayout>
          <c:xMode val="edge"/>
          <c:yMode val="edge"/>
          <c:x val="0.42404014204106799"/>
          <c:y val="5.9004062479992202E-2"/>
        </c:manualLayout>
      </c:layout>
      <c:overlay val="0"/>
      <c:txPr>
        <a:bodyPr/>
        <a:lstStyle/>
        <a:p>
          <a:pPr>
            <a:defRPr sz="750"/>
          </a:pPr>
          <a:endParaRPr lang="uk-UA"/>
        </a:p>
      </c:txPr>
    </c:title>
    <c:autoTitleDeleted val="0"/>
    <c:plotArea>
      <c:layout>
        <c:manualLayout>
          <c:layoutTarget val="inner"/>
          <c:xMode val="edge"/>
          <c:yMode val="edge"/>
          <c:x val="0.112701443569554"/>
          <c:y val="4.9337349397590401E-2"/>
          <c:w val="0.82401005069171596"/>
          <c:h val="0.69833710446776798"/>
        </c:manualLayout>
      </c:layout>
      <c:barChart>
        <c:barDir val="col"/>
        <c:grouping val="clustered"/>
        <c:varyColors val="0"/>
        <c:ser>
          <c:idx val="0"/>
          <c:order val="0"/>
          <c:tx>
            <c:strRef>
              <c:f>'2.6.8'!$F$1</c:f>
              <c:strCache>
                <c:ptCount val="1"/>
                <c:pt idx="0">
                  <c:v>Кредити надані</c:v>
                </c:pt>
              </c:strCache>
            </c:strRef>
          </c:tx>
          <c:spPr>
            <a:solidFill>
              <a:srgbClr val="7D0514"/>
            </a:solidFill>
            <a:ln w="25400">
              <a:noFill/>
            </a:ln>
          </c:spPr>
          <c:invertIfNegative val="0"/>
          <c:cat>
            <c:numRef>
              <c:f>'2.6.8'!$A$549:$A$583</c:f>
              <c:numCache>
                <c:formatCode>dd/mm/yy;@</c:formatCode>
                <c:ptCount val="35"/>
                <c:pt idx="0">
                  <c:v>43901</c:v>
                </c:pt>
                <c:pt idx="1">
                  <c:v>43902</c:v>
                </c:pt>
                <c:pt idx="2">
                  <c:v>43903</c:v>
                </c:pt>
                <c:pt idx="3">
                  <c:v>43906</c:v>
                </c:pt>
                <c:pt idx="4">
                  <c:v>43907</c:v>
                </c:pt>
                <c:pt idx="5">
                  <c:v>43908</c:v>
                </c:pt>
                <c:pt idx="6">
                  <c:v>43909</c:v>
                </c:pt>
                <c:pt idx="7">
                  <c:v>43910</c:v>
                </c:pt>
                <c:pt idx="8">
                  <c:v>43913</c:v>
                </c:pt>
                <c:pt idx="9">
                  <c:v>43914</c:v>
                </c:pt>
                <c:pt idx="10">
                  <c:v>43915</c:v>
                </c:pt>
                <c:pt idx="11">
                  <c:v>43916</c:v>
                </c:pt>
                <c:pt idx="12">
                  <c:v>43917</c:v>
                </c:pt>
                <c:pt idx="13">
                  <c:v>43920</c:v>
                </c:pt>
                <c:pt idx="14">
                  <c:v>43921</c:v>
                </c:pt>
                <c:pt idx="15">
                  <c:v>43922</c:v>
                </c:pt>
                <c:pt idx="16">
                  <c:v>43923</c:v>
                </c:pt>
                <c:pt idx="17">
                  <c:v>43924</c:v>
                </c:pt>
                <c:pt idx="18">
                  <c:v>43927</c:v>
                </c:pt>
                <c:pt idx="19">
                  <c:v>43928</c:v>
                </c:pt>
                <c:pt idx="20">
                  <c:v>43929</c:v>
                </c:pt>
                <c:pt idx="21">
                  <c:v>43930</c:v>
                </c:pt>
                <c:pt idx="22">
                  <c:v>43931</c:v>
                </c:pt>
                <c:pt idx="23">
                  <c:v>43934</c:v>
                </c:pt>
                <c:pt idx="24">
                  <c:v>43935</c:v>
                </c:pt>
                <c:pt idx="25">
                  <c:v>43936</c:v>
                </c:pt>
                <c:pt idx="26">
                  <c:v>43937</c:v>
                </c:pt>
                <c:pt idx="27">
                  <c:v>43938</c:v>
                </c:pt>
                <c:pt idx="28">
                  <c:v>43942</c:v>
                </c:pt>
                <c:pt idx="29">
                  <c:v>43943</c:v>
                </c:pt>
                <c:pt idx="30">
                  <c:v>43944</c:v>
                </c:pt>
                <c:pt idx="31">
                  <c:v>43945</c:v>
                </c:pt>
                <c:pt idx="32">
                  <c:v>43948</c:v>
                </c:pt>
                <c:pt idx="33">
                  <c:v>43949</c:v>
                </c:pt>
                <c:pt idx="34">
                  <c:v>43950</c:v>
                </c:pt>
              </c:numCache>
            </c:numRef>
          </c:cat>
          <c:val>
            <c:numRef>
              <c:f>'2.6.8'!$F$549:$F$583</c:f>
              <c:numCache>
                <c:formatCode>0.0</c:formatCode>
                <c:ptCount val="35"/>
                <c:pt idx="0">
                  <c:v>2.35</c:v>
                </c:pt>
                <c:pt idx="1">
                  <c:v>4.46</c:v>
                </c:pt>
                <c:pt idx="2">
                  <c:v>10.17</c:v>
                </c:pt>
                <c:pt idx="3">
                  <c:v>0.31</c:v>
                </c:pt>
                <c:pt idx="4">
                  <c:v>2.97</c:v>
                </c:pt>
                <c:pt idx="5">
                  <c:v>8.5399999999999991</c:v>
                </c:pt>
                <c:pt idx="6">
                  <c:v>10.86</c:v>
                </c:pt>
                <c:pt idx="7">
                  <c:v>7.03</c:v>
                </c:pt>
                <c:pt idx="8">
                  <c:v>0.1</c:v>
                </c:pt>
                <c:pt idx="9">
                  <c:v>0.1</c:v>
                </c:pt>
                <c:pt idx="10">
                  <c:v>0.1</c:v>
                </c:pt>
                <c:pt idx="11">
                  <c:v>0.11</c:v>
                </c:pt>
                <c:pt idx="12">
                  <c:v>0.87</c:v>
                </c:pt>
                <c:pt idx="13">
                  <c:v>0.11</c:v>
                </c:pt>
                <c:pt idx="14">
                  <c:v>0.24</c:v>
                </c:pt>
                <c:pt idx="15">
                  <c:v>0.09</c:v>
                </c:pt>
                <c:pt idx="16">
                  <c:v>7.0000000000000007E-2</c:v>
                </c:pt>
                <c:pt idx="17">
                  <c:v>0.15</c:v>
                </c:pt>
                <c:pt idx="18">
                  <c:v>0</c:v>
                </c:pt>
                <c:pt idx="19">
                  <c:v>0</c:v>
                </c:pt>
                <c:pt idx="20">
                  <c:v>0</c:v>
                </c:pt>
                <c:pt idx="21">
                  <c:v>0</c:v>
                </c:pt>
                <c:pt idx="22">
                  <c:v>0.26</c:v>
                </c:pt>
                <c:pt idx="23">
                  <c:v>0</c:v>
                </c:pt>
                <c:pt idx="24">
                  <c:v>0.09</c:v>
                </c:pt>
                <c:pt idx="25">
                  <c:v>0.09</c:v>
                </c:pt>
                <c:pt idx="26">
                  <c:v>0.09</c:v>
                </c:pt>
                <c:pt idx="27">
                  <c:v>0.96</c:v>
                </c:pt>
                <c:pt idx="28">
                  <c:v>0.02</c:v>
                </c:pt>
                <c:pt idx="29">
                  <c:v>0</c:v>
                </c:pt>
                <c:pt idx="30">
                  <c:v>0</c:v>
                </c:pt>
                <c:pt idx="31">
                  <c:v>0.7</c:v>
                </c:pt>
                <c:pt idx="32">
                  <c:v>0</c:v>
                </c:pt>
                <c:pt idx="33">
                  <c:v>0</c:v>
                </c:pt>
                <c:pt idx="34">
                  <c:v>0</c:v>
                </c:pt>
              </c:numCache>
            </c:numRef>
          </c:val>
          <c:extLst>
            <c:ext xmlns:c16="http://schemas.microsoft.com/office/drawing/2014/chart" uri="{C3380CC4-5D6E-409C-BE32-E72D297353CC}">
              <c16:uniqueId val="{00000000-3D56-419E-8DE9-553DD88182CE}"/>
            </c:ext>
          </c:extLst>
        </c:ser>
        <c:dLbls>
          <c:showLegendKey val="0"/>
          <c:showVal val="0"/>
          <c:showCatName val="0"/>
          <c:showSerName val="0"/>
          <c:showPercent val="0"/>
          <c:showBubbleSize val="0"/>
        </c:dLbls>
        <c:gapWidth val="72"/>
        <c:axId val="645155312"/>
        <c:axId val="645155704"/>
      </c:barChart>
      <c:dateAx>
        <c:axId val="645155312"/>
        <c:scaling>
          <c:orientation val="minMax"/>
        </c:scaling>
        <c:delete val="0"/>
        <c:axPos val="b"/>
        <c:numFmt formatCode="dd/mm"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704"/>
        <c:crosses val="autoZero"/>
        <c:auto val="0"/>
        <c:lblOffset val="100"/>
        <c:baseTimeUnit val="days"/>
        <c:majorUnit val="8"/>
        <c:majorTimeUnit val="days"/>
      </c:dateAx>
      <c:valAx>
        <c:axId val="645155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312"/>
        <c:crosses val="autoZero"/>
        <c:crossBetween val="between"/>
        <c:majorUnit val="5"/>
      </c:valAx>
      <c:spPr>
        <a:solidFill>
          <a:schemeClr val="bg1"/>
        </a:solidFill>
        <a:ln w="9525">
          <a:solidFill>
            <a:srgbClr val="505050"/>
          </a:solidFill>
        </a:ln>
      </c:spPr>
    </c:plotArea>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 Loans granted"</c:f>
          <c:strCache>
            <c:ptCount val="1"/>
            <c:pt idx="0">
              <c:v> Loans granted</c:v>
            </c:pt>
          </c:strCache>
        </c:strRef>
      </c:tx>
      <c:layout>
        <c:manualLayout>
          <c:xMode val="edge"/>
          <c:yMode val="edge"/>
          <c:x val="0.42404014204106799"/>
          <c:y val="5.9004062479992202E-2"/>
        </c:manualLayout>
      </c:layout>
      <c:overlay val="0"/>
      <c:txPr>
        <a:bodyPr/>
        <a:lstStyle/>
        <a:p>
          <a:pPr>
            <a:defRPr sz="750"/>
          </a:pPr>
          <a:endParaRPr lang="uk-UA"/>
        </a:p>
      </c:txPr>
    </c:title>
    <c:autoTitleDeleted val="0"/>
    <c:plotArea>
      <c:layout>
        <c:manualLayout>
          <c:layoutTarget val="inner"/>
          <c:xMode val="edge"/>
          <c:yMode val="edge"/>
          <c:x val="0.112701443569554"/>
          <c:y val="4.9337349397590401E-2"/>
          <c:w val="0.82401005069171596"/>
          <c:h val="0.69833710446776798"/>
        </c:manualLayout>
      </c:layout>
      <c:barChart>
        <c:barDir val="col"/>
        <c:grouping val="clustered"/>
        <c:varyColors val="0"/>
        <c:ser>
          <c:idx val="0"/>
          <c:order val="0"/>
          <c:tx>
            <c:v> Loans granted</c:v>
          </c:tx>
          <c:spPr>
            <a:solidFill>
              <a:srgbClr val="7D0514"/>
            </a:solidFill>
            <a:ln w="25400">
              <a:noFill/>
            </a:ln>
          </c:spPr>
          <c:invertIfNegative val="0"/>
          <c:cat>
            <c:numLit>
              <c:formatCode>General</c:formatCode>
              <c:ptCount val="35"/>
              <c:pt idx="0">
                <c:v>43901</c:v>
              </c:pt>
              <c:pt idx="1">
                <c:v>43902</c:v>
              </c:pt>
              <c:pt idx="2">
                <c:v>43903</c:v>
              </c:pt>
              <c:pt idx="3">
                <c:v>43906</c:v>
              </c:pt>
              <c:pt idx="4">
                <c:v>43907</c:v>
              </c:pt>
              <c:pt idx="5">
                <c:v>43908</c:v>
              </c:pt>
              <c:pt idx="6">
                <c:v>43909</c:v>
              </c:pt>
              <c:pt idx="7">
                <c:v>43910</c:v>
              </c:pt>
              <c:pt idx="8">
                <c:v>43913</c:v>
              </c:pt>
              <c:pt idx="9">
                <c:v>43914</c:v>
              </c:pt>
              <c:pt idx="10">
                <c:v>43915</c:v>
              </c:pt>
              <c:pt idx="11">
                <c:v>43916</c:v>
              </c:pt>
              <c:pt idx="12">
                <c:v>43917</c:v>
              </c:pt>
              <c:pt idx="13">
                <c:v>43920</c:v>
              </c:pt>
              <c:pt idx="14">
                <c:v>43921</c:v>
              </c:pt>
              <c:pt idx="15">
                <c:v>43922</c:v>
              </c:pt>
              <c:pt idx="16">
                <c:v>43923</c:v>
              </c:pt>
              <c:pt idx="17">
                <c:v>43924</c:v>
              </c:pt>
              <c:pt idx="18">
                <c:v>43927</c:v>
              </c:pt>
              <c:pt idx="19">
                <c:v>43928</c:v>
              </c:pt>
              <c:pt idx="20">
                <c:v>43929</c:v>
              </c:pt>
              <c:pt idx="21">
                <c:v>43930</c:v>
              </c:pt>
              <c:pt idx="22">
                <c:v>43931</c:v>
              </c:pt>
              <c:pt idx="23">
                <c:v>43934</c:v>
              </c:pt>
              <c:pt idx="24">
                <c:v>43935</c:v>
              </c:pt>
              <c:pt idx="25">
                <c:v>43936</c:v>
              </c:pt>
              <c:pt idx="26">
                <c:v>43937</c:v>
              </c:pt>
              <c:pt idx="27">
                <c:v>43938</c:v>
              </c:pt>
              <c:pt idx="28">
                <c:v>43942</c:v>
              </c:pt>
              <c:pt idx="29">
                <c:v>43943</c:v>
              </c:pt>
              <c:pt idx="30">
                <c:v>43944</c:v>
              </c:pt>
              <c:pt idx="31">
                <c:v>43945</c:v>
              </c:pt>
              <c:pt idx="32">
                <c:v>43948</c:v>
              </c:pt>
              <c:pt idx="33">
                <c:v>43949</c:v>
              </c:pt>
              <c:pt idx="34">
                <c:v>43950</c:v>
              </c:pt>
            </c:numLit>
          </c:cat>
          <c:val>
            <c:numLit>
              <c:formatCode>General</c:formatCode>
              <c:ptCount val="35"/>
              <c:pt idx="0">
                <c:v>2.35</c:v>
              </c:pt>
              <c:pt idx="1">
                <c:v>4.46</c:v>
              </c:pt>
              <c:pt idx="2">
                <c:v>10.17</c:v>
              </c:pt>
              <c:pt idx="3">
                <c:v>0.31</c:v>
              </c:pt>
              <c:pt idx="4">
                <c:v>2.97</c:v>
              </c:pt>
              <c:pt idx="5">
                <c:v>8.5399999999999991</c:v>
              </c:pt>
              <c:pt idx="6">
                <c:v>10.86</c:v>
              </c:pt>
              <c:pt idx="7">
                <c:v>7.03</c:v>
              </c:pt>
              <c:pt idx="8">
                <c:v>0.1</c:v>
              </c:pt>
              <c:pt idx="9">
                <c:v>0.1</c:v>
              </c:pt>
              <c:pt idx="10">
                <c:v>0.1</c:v>
              </c:pt>
              <c:pt idx="11">
                <c:v>0.11</c:v>
              </c:pt>
              <c:pt idx="12">
                <c:v>0.87</c:v>
              </c:pt>
              <c:pt idx="13">
                <c:v>0.11</c:v>
              </c:pt>
              <c:pt idx="14">
                <c:v>0.24</c:v>
              </c:pt>
              <c:pt idx="15">
                <c:v>0.09</c:v>
              </c:pt>
              <c:pt idx="16">
                <c:v>7.0000000000000007E-2</c:v>
              </c:pt>
              <c:pt idx="17">
                <c:v>0.15</c:v>
              </c:pt>
              <c:pt idx="18">
                <c:v>0</c:v>
              </c:pt>
              <c:pt idx="19">
                <c:v>0</c:v>
              </c:pt>
              <c:pt idx="20">
                <c:v>0</c:v>
              </c:pt>
              <c:pt idx="21">
                <c:v>0</c:v>
              </c:pt>
              <c:pt idx="22">
                <c:v>0.26</c:v>
              </c:pt>
              <c:pt idx="23">
                <c:v>0</c:v>
              </c:pt>
              <c:pt idx="24">
                <c:v>0.09</c:v>
              </c:pt>
              <c:pt idx="25">
                <c:v>0.09</c:v>
              </c:pt>
              <c:pt idx="26">
                <c:v>0.09</c:v>
              </c:pt>
              <c:pt idx="27">
                <c:v>0.96</c:v>
              </c:pt>
              <c:pt idx="28">
                <c:v>0.02</c:v>
              </c:pt>
              <c:pt idx="29">
                <c:v>0</c:v>
              </c:pt>
              <c:pt idx="30">
                <c:v>0</c:v>
              </c:pt>
              <c:pt idx="31">
                <c:v>0.7</c:v>
              </c:pt>
              <c:pt idx="32">
                <c:v>0</c:v>
              </c:pt>
              <c:pt idx="33">
                <c:v>0</c:v>
              </c:pt>
              <c:pt idx="34">
                <c:v>0</c:v>
              </c:pt>
            </c:numLit>
          </c:val>
          <c:extLst>
            <c:ext xmlns:c16="http://schemas.microsoft.com/office/drawing/2014/chart" uri="{C3380CC4-5D6E-409C-BE32-E72D297353CC}">
              <c16:uniqueId val="{00000000-E824-41A4-809D-A824D3F99D55}"/>
            </c:ext>
          </c:extLst>
        </c:ser>
        <c:dLbls>
          <c:showLegendKey val="0"/>
          <c:showVal val="0"/>
          <c:showCatName val="0"/>
          <c:showSerName val="0"/>
          <c:showPercent val="0"/>
          <c:showBubbleSize val="0"/>
        </c:dLbls>
        <c:gapWidth val="72"/>
        <c:axId val="645155312"/>
        <c:axId val="645155704"/>
      </c:barChart>
      <c:dateAx>
        <c:axId val="645155312"/>
        <c:scaling>
          <c:orientation val="minMax"/>
        </c:scaling>
        <c:delete val="0"/>
        <c:axPos val="b"/>
        <c:numFmt formatCode="dd/mm"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704"/>
        <c:crosses val="autoZero"/>
        <c:auto val="0"/>
        <c:lblOffset val="100"/>
        <c:baseTimeUnit val="days"/>
        <c:majorUnit val="8"/>
        <c:majorTimeUnit val="days"/>
      </c:dateAx>
      <c:valAx>
        <c:axId val="645155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312"/>
        <c:crosses val="autoZero"/>
        <c:crossBetween val="between"/>
        <c:majorUnit val="5"/>
      </c:valAx>
      <c:spPr>
        <a:solidFill>
          <a:schemeClr val="bg1"/>
        </a:solidFill>
        <a:ln w="9525">
          <a:solidFill>
            <a:srgbClr val="505050"/>
          </a:solidFill>
        </a:ln>
      </c:spPr>
    </c:plotArea>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634626065932633E-2"/>
          <c:y val="5.5480935810203955E-2"/>
          <c:w val="0.86948965922828103"/>
          <c:h val="0.61610706144775196"/>
        </c:manualLayout>
      </c:layout>
      <c:lineChart>
        <c:grouping val="standard"/>
        <c:varyColors val="0"/>
        <c:ser>
          <c:idx val="0"/>
          <c:order val="0"/>
          <c:tx>
            <c:strRef>
              <c:f>'2.6.9'!$B$1</c:f>
              <c:strCache>
                <c:ptCount val="1"/>
                <c:pt idx="0">
                  <c:v>Кредити НФК </c:v>
                </c:pt>
              </c:strCache>
            </c:strRef>
          </c:tx>
          <c:spPr>
            <a:ln w="25400" cmpd="sng">
              <a:solidFill>
                <a:srgbClr val="057D46"/>
              </a:solidFill>
              <a:prstDash val="solid"/>
            </a:ln>
          </c:spPr>
          <c:marker>
            <c:symbol val="none"/>
          </c:marker>
          <c:cat>
            <c:strRef>
              <c:f>'2.6.9'!$F$4:$F$30</c:f>
              <c:strCache>
                <c:ptCount val="27"/>
                <c:pt idx="0">
                  <c:v>01.18</c:v>
                </c:pt>
                <c:pt idx="6">
                  <c:v>07.18</c:v>
                </c:pt>
                <c:pt idx="12">
                  <c:v>01.19</c:v>
                </c:pt>
                <c:pt idx="18">
                  <c:v>07.19</c:v>
                </c:pt>
                <c:pt idx="26">
                  <c:v>03.20</c:v>
                </c:pt>
              </c:strCache>
            </c:strRef>
          </c:cat>
          <c:val>
            <c:numRef>
              <c:f>'2.6.9'!$B$4:$B$30</c:f>
              <c:numCache>
                <c:formatCode>0.0</c:formatCode>
                <c:ptCount val="27"/>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numCache>
            </c:numRef>
          </c:val>
          <c:smooth val="0"/>
          <c:extLst>
            <c:ext xmlns:c16="http://schemas.microsoft.com/office/drawing/2014/chart" uri="{C3380CC4-5D6E-409C-BE32-E72D297353CC}">
              <c16:uniqueId val="{00000000-CE6C-4613-81F8-5DDE6E6FFB52}"/>
            </c:ext>
          </c:extLst>
        </c:ser>
        <c:ser>
          <c:idx val="2"/>
          <c:order val="1"/>
          <c:tx>
            <c:strRef>
              <c:f>'2.6.9'!$C$1</c:f>
              <c:strCache>
                <c:ptCount val="1"/>
                <c:pt idx="0">
                  <c:v>Кредити ДГ  (без овердрафту)</c:v>
                </c:pt>
              </c:strCache>
            </c:strRef>
          </c:tx>
          <c:spPr>
            <a:ln w="25400" cmpd="sng">
              <a:solidFill>
                <a:srgbClr val="91C864"/>
              </a:solidFill>
              <a:prstDash val="solid"/>
            </a:ln>
          </c:spPr>
          <c:marker>
            <c:symbol val="none"/>
          </c:marker>
          <c:cat>
            <c:strRef>
              <c:f>'2.6.9'!$F$4:$F$30</c:f>
              <c:strCache>
                <c:ptCount val="27"/>
                <c:pt idx="0">
                  <c:v>01.18</c:v>
                </c:pt>
                <c:pt idx="6">
                  <c:v>07.18</c:v>
                </c:pt>
                <c:pt idx="12">
                  <c:v>01.19</c:v>
                </c:pt>
                <c:pt idx="18">
                  <c:v>07.19</c:v>
                </c:pt>
                <c:pt idx="26">
                  <c:v>03.20</c:v>
                </c:pt>
              </c:strCache>
            </c:strRef>
          </c:cat>
          <c:val>
            <c:numRef>
              <c:f>'2.6.9'!$C$4:$C$30</c:f>
              <c:numCache>
                <c:formatCode>0.0</c:formatCode>
                <c:ptCount val="27"/>
                <c:pt idx="0">
                  <c:v>29.7</c:v>
                </c:pt>
                <c:pt idx="1">
                  <c:v>31.6</c:v>
                </c:pt>
                <c:pt idx="2">
                  <c:v>31.2</c:v>
                </c:pt>
                <c:pt idx="3">
                  <c:v>31.5</c:v>
                </c:pt>
                <c:pt idx="4">
                  <c:v>31.2</c:v>
                </c:pt>
                <c:pt idx="5">
                  <c:v>31.8</c:v>
                </c:pt>
                <c:pt idx="6">
                  <c:v>32</c:v>
                </c:pt>
                <c:pt idx="7">
                  <c:v>31.8</c:v>
                </c:pt>
                <c:pt idx="8">
                  <c:v>32.1</c:v>
                </c:pt>
                <c:pt idx="9">
                  <c:v>32.6</c:v>
                </c:pt>
                <c:pt idx="10">
                  <c:v>33.1</c:v>
                </c:pt>
                <c:pt idx="11">
                  <c:v>33.1</c:v>
                </c:pt>
                <c:pt idx="12">
                  <c:v>34.5</c:v>
                </c:pt>
                <c:pt idx="13">
                  <c:v>31.5</c:v>
                </c:pt>
                <c:pt idx="14">
                  <c:v>29.6</c:v>
                </c:pt>
                <c:pt idx="15">
                  <c:v>31.2</c:v>
                </c:pt>
                <c:pt idx="16">
                  <c:v>33</c:v>
                </c:pt>
                <c:pt idx="17">
                  <c:v>31.5</c:v>
                </c:pt>
                <c:pt idx="18">
                  <c:v>33.200000000000003</c:v>
                </c:pt>
                <c:pt idx="19">
                  <c:v>35.799999999999997</c:v>
                </c:pt>
                <c:pt idx="20">
                  <c:v>35.5</c:v>
                </c:pt>
                <c:pt idx="21">
                  <c:v>35.700000000000003</c:v>
                </c:pt>
                <c:pt idx="22">
                  <c:v>35.4</c:v>
                </c:pt>
                <c:pt idx="23">
                  <c:v>35.1</c:v>
                </c:pt>
                <c:pt idx="24">
                  <c:v>36.4</c:v>
                </c:pt>
                <c:pt idx="25">
                  <c:v>36.700000000000003</c:v>
                </c:pt>
                <c:pt idx="26">
                  <c:v>36.799999999999997</c:v>
                </c:pt>
              </c:numCache>
            </c:numRef>
          </c:val>
          <c:smooth val="0"/>
          <c:extLst>
            <c:ext xmlns:c16="http://schemas.microsoft.com/office/drawing/2014/chart" uri="{C3380CC4-5D6E-409C-BE32-E72D297353CC}">
              <c16:uniqueId val="{00000001-CE6C-4613-81F8-5DDE6E6FFB52}"/>
            </c:ext>
          </c:extLst>
        </c:ser>
        <c:ser>
          <c:idx val="4"/>
          <c:order val="2"/>
          <c:tx>
            <c:strRef>
              <c:f>'2.6.9'!$D$1</c:f>
              <c:strCache>
                <c:ptCount val="1"/>
                <c:pt idx="0">
                  <c:v>Депозити НФК </c:v>
                </c:pt>
              </c:strCache>
            </c:strRef>
          </c:tx>
          <c:spPr>
            <a:ln w="25400" cmpd="sng">
              <a:solidFill>
                <a:srgbClr val="7D0532"/>
              </a:solidFill>
              <a:prstDash val="solid"/>
            </a:ln>
          </c:spPr>
          <c:marker>
            <c:symbol val="none"/>
          </c:marker>
          <c:cat>
            <c:strRef>
              <c:f>'2.6.9'!$F$4:$F$30</c:f>
              <c:strCache>
                <c:ptCount val="27"/>
                <c:pt idx="0">
                  <c:v>01.18</c:v>
                </c:pt>
                <c:pt idx="6">
                  <c:v>07.18</c:v>
                </c:pt>
                <c:pt idx="12">
                  <c:v>01.19</c:v>
                </c:pt>
                <c:pt idx="18">
                  <c:v>07.19</c:v>
                </c:pt>
                <c:pt idx="26">
                  <c:v>03.20</c:v>
                </c:pt>
              </c:strCache>
            </c:strRef>
          </c:cat>
          <c:val>
            <c:numRef>
              <c:f>'2.6.9'!$D$4:$D$30</c:f>
              <c:numCache>
                <c:formatCode>0.0</c:formatCode>
                <c:ptCount val="27"/>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numCache>
            </c:numRef>
          </c:val>
          <c:smooth val="0"/>
          <c:extLst>
            <c:ext xmlns:c16="http://schemas.microsoft.com/office/drawing/2014/chart" uri="{C3380CC4-5D6E-409C-BE32-E72D297353CC}">
              <c16:uniqueId val="{00000002-CE6C-4613-81F8-5DDE6E6FFB52}"/>
            </c:ext>
          </c:extLst>
        </c:ser>
        <c:ser>
          <c:idx val="6"/>
          <c:order val="3"/>
          <c:tx>
            <c:strRef>
              <c:f>'2.6.9'!$E$1</c:f>
              <c:strCache>
                <c:ptCount val="1"/>
                <c:pt idx="0">
                  <c:v>Строкові депозити ДГ </c:v>
                </c:pt>
              </c:strCache>
            </c:strRef>
          </c:tx>
          <c:spPr>
            <a:ln w="25400" cmpd="sng">
              <a:solidFill>
                <a:srgbClr val="DC4B64"/>
              </a:solidFill>
              <a:prstDash val="solid"/>
            </a:ln>
          </c:spPr>
          <c:marker>
            <c:symbol val="none"/>
          </c:marker>
          <c:cat>
            <c:strRef>
              <c:f>'2.6.9'!$F$4:$F$30</c:f>
              <c:strCache>
                <c:ptCount val="27"/>
                <c:pt idx="0">
                  <c:v>01.18</c:v>
                </c:pt>
                <c:pt idx="6">
                  <c:v>07.18</c:v>
                </c:pt>
                <c:pt idx="12">
                  <c:v>01.19</c:v>
                </c:pt>
                <c:pt idx="18">
                  <c:v>07.19</c:v>
                </c:pt>
                <c:pt idx="26">
                  <c:v>03.20</c:v>
                </c:pt>
              </c:strCache>
            </c:strRef>
          </c:cat>
          <c:val>
            <c:numRef>
              <c:f>'2.6.9'!$E$4:$E$30</c:f>
              <c:numCache>
                <c:formatCode>0.0</c:formatCode>
                <c:ptCount val="27"/>
                <c:pt idx="0">
                  <c:v>13.6</c:v>
                </c:pt>
                <c:pt idx="1">
                  <c:v>13.5</c:v>
                </c:pt>
                <c:pt idx="2">
                  <c:v>13.5</c:v>
                </c:pt>
                <c:pt idx="3">
                  <c:v>13.6</c:v>
                </c:pt>
                <c:pt idx="4">
                  <c:v>13.5</c:v>
                </c:pt>
                <c:pt idx="5">
                  <c:v>13.5</c:v>
                </c:pt>
                <c:pt idx="6">
                  <c:v>13.5</c:v>
                </c:pt>
                <c:pt idx="7">
                  <c:v>13.6</c:v>
                </c:pt>
                <c:pt idx="8">
                  <c:v>13.9</c:v>
                </c:pt>
                <c:pt idx="9">
                  <c:v>14.1</c:v>
                </c:pt>
                <c:pt idx="10">
                  <c:v>14.4</c:v>
                </c:pt>
                <c:pt idx="11">
                  <c:v>14.8</c:v>
                </c:pt>
                <c:pt idx="12">
                  <c:v>15.1</c:v>
                </c:pt>
                <c:pt idx="13">
                  <c:v>14.5</c:v>
                </c:pt>
                <c:pt idx="14">
                  <c:v>14.4</c:v>
                </c:pt>
                <c:pt idx="15">
                  <c:v>14.5</c:v>
                </c:pt>
                <c:pt idx="16">
                  <c:v>14.6</c:v>
                </c:pt>
                <c:pt idx="17">
                  <c:v>15.2</c:v>
                </c:pt>
                <c:pt idx="18">
                  <c:v>15.5</c:v>
                </c:pt>
                <c:pt idx="19">
                  <c:v>15.3</c:v>
                </c:pt>
                <c:pt idx="20">
                  <c:v>15.7</c:v>
                </c:pt>
                <c:pt idx="21">
                  <c:v>15.5</c:v>
                </c:pt>
                <c:pt idx="22">
                  <c:v>15.2</c:v>
                </c:pt>
                <c:pt idx="23">
                  <c:v>14.7</c:v>
                </c:pt>
                <c:pt idx="24">
                  <c:v>14.2</c:v>
                </c:pt>
                <c:pt idx="25">
                  <c:v>13.2</c:v>
                </c:pt>
                <c:pt idx="26">
                  <c:v>12.4</c:v>
                </c:pt>
              </c:numCache>
            </c:numRef>
          </c:val>
          <c:smooth val="0"/>
          <c:extLst>
            <c:ext xmlns:c16="http://schemas.microsoft.com/office/drawing/2014/chart" uri="{C3380CC4-5D6E-409C-BE32-E72D297353CC}">
              <c16:uniqueId val="{00000003-CE6C-4613-81F8-5DDE6E6FFB52}"/>
            </c:ext>
          </c:extLst>
        </c:ser>
        <c:dLbls>
          <c:showLegendKey val="0"/>
          <c:showVal val="0"/>
          <c:showCatName val="0"/>
          <c:showSerName val="0"/>
          <c:showPercent val="0"/>
          <c:showBubbleSize val="0"/>
        </c:dLbls>
        <c:smooth val="0"/>
        <c:axId val="645156488"/>
        <c:axId val="645156880"/>
      </c:lineChart>
      <c:catAx>
        <c:axId val="645156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5156880"/>
        <c:crossesAt val="0"/>
        <c:auto val="1"/>
        <c:lblAlgn val="ctr"/>
        <c:lblOffset val="100"/>
        <c:tickLblSkip val="1"/>
        <c:tickMarkSkip val="12"/>
        <c:noMultiLvlLbl val="0"/>
      </c:catAx>
      <c:valAx>
        <c:axId val="64515688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648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5136105415192789"/>
          <c:w val="0.92946058091286299"/>
          <c:h val="0.239564394077426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97510373444001E-2"/>
          <c:y val="2.1778581279766E-2"/>
          <c:w val="0.950207468879668"/>
          <c:h val="0.71869318223227896"/>
        </c:manualLayout>
      </c:layout>
      <c:lineChart>
        <c:grouping val="standard"/>
        <c:varyColors val="0"/>
        <c:ser>
          <c:idx val="1"/>
          <c:order val="0"/>
          <c:tx>
            <c:strRef>
              <c:f>'2.6.10'!$B$1</c:f>
              <c:strCache>
                <c:ptCount val="1"/>
                <c:pt idx="0">
                  <c:v>Депозити НФК </c:v>
                </c:pt>
              </c:strCache>
            </c:strRef>
          </c:tx>
          <c:spPr>
            <a:ln w="25400" cmpd="sng">
              <a:solidFill>
                <a:srgbClr val="057D46"/>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'2.6.10'!$B$4:$B$20</c:f>
              <c:numCache>
                <c:formatCode>0.0</c:formatCode>
                <c:ptCount val="17"/>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numCache>
            </c:numRef>
          </c:val>
          <c:smooth val="0"/>
          <c:extLst>
            <c:ext xmlns:c16="http://schemas.microsoft.com/office/drawing/2014/chart" uri="{C3380CC4-5D6E-409C-BE32-E72D297353CC}">
              <c16:uniqueId val="{00000000-EEE5-48EE-B8E5-8A7F9D324C3B}"/>
            </c:ext>
          </c:extLst>
        </c:ser>
        <c:ser>
          <c:idx val="5"/>
          <c:order val="1"/>
          <c:tx>
            <c:strRef>
              <c:f>'2.6.10'!$C$1</c:f>
              <c:strCache>
                <c:ptCount val="1"/>
                <c:pt idx="0">
                  <c:v>Депозити ДГ</c:v>
                </c:pt>
              </c:strCache>
            </c:strRef>
          </c:tx>
          <c:spPr>
            <a:ln w="25400" cmpd="sng">
              <a:solidFill>
                <a:srgbClr val="91C864"/>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'2.6.10'!$C$4:$C$20</c:f>
              <c:numCache>
                <c:formatCode>0.0</c:formatCode>
                <c:ptCount val="17"/>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numCache>
            </c:numRef>
          </c:val>
          <c:smooth val="0"/>
          <c:extLst>
            <c:ext xmlns:c16="http://schemas.microsoft.com/office/drawing/2014/chart" uri="{C3380CC4-5D6E-409C-BE32-E72D297353CC}">
              <c16:uniqueId val="{00000001-EEE5-48EE-B8E5-8A7F9D324C3B}"/>
            </c:ext>
          </c:extLst>
        </c:ser>
        <c:ser>
          <c:idx val="3"/>
          <c:order val="2"/>
          <c:tx>
            <c:strRef>
              <c:f>'2.6.10'!$D$1</c:f>
              <c:strCache>
                <c:ptCount val="1"/>
                <c:pt idx="0">
                  <c:v>Кредити НФК</c:v>
                </c:pt>
              </c:strCache>
            </c:strRef>
          </c:tx>
          <c:spPr>
            <a:ln w="25400" cmpd="sng">
              <a:solidFill>
                <a:srgbClr val="7D0532"/>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'2.6.10'!$D$4:$D$20</c:f>
              <c:numCache>
                <c:formatCode>0.0</c:formatCode>
                <c:ptCount val="17"/>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numCache>
            </c:numRef>
          </c:val>
          <c:smooth val="0"/>
          <c:extLst>
            <c:ext xmlns:c16="http://schemas.microsoft.com/office/drawing/2014/chart" uri="{C3380CC4-5D6E-409C-BE32-E72D297353CC}">
              <c16:uniqueId val="{00000002-EEE5-48EE-B8E5-8A7F9D324C3B}"/>
            </c:ext>
          </c:extLst>
        </c:ser>
        <c:ser>
          <c:idx val="4"/>
          <c:order val="3"/>
          <c:tx>
            <c:strRef>
              <c:f>'2.6.10'!$E$1</c:f>
              <c:strCache>
                <c:ptCount val="1"/>
                <c:pt idx="0">
                  <c:v>Кредити ДГ</c:v>
                </c:pt>
              </c:strCache>
            </c:strRef>
          </c:tx>
          <c:spPr>
            <a:ln w="25400" cmpd="sng">
              <a:solidFill>
                <a:srgbClr val="DC4B64"/>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'2.6.10'!$E$4:$E$20</c:f>
              <c:numCache>
                <c:formatCode>0.0</c:formatCode>
                <c:ptCount val="17"/>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numCache>
            </c:numRef>
          </c:val>
          <c:smooth val="0"/>
          <c:extLst>
            <c:ext xmlns:c16="http://schemas.microsoft.com/office/drawing/2014/chart" uri="{C3380CC4-5D6E-409C-BE32-E72D297353CC}">
              <c16:uniqueId val="{00000005-EEE5-48EE-B8E5-8A7F9D324C3B}"/>
            </c:ext>
          </c:extLst>
        </c:ser>
        <c:ser>
          <c:idx val="6"/>
          <c:order val="4"/>
          <c:tx>
            <c:strRef>
              <c:f>'2.6.10'!$F$1</c:f>
              <c:strCache>
                <c:ptCount val="1"/>
                <c:pt idx="0">
                  <c:v>Депозити усього в ІВ (у дол. екв.)</c:v>
                </c:pt>
              </c:strCache>
            </c:strRef>
          </c:tx>
          <c:spPr>
            <a:ln w="25400" cmpd="sng">
              <a:solidFill>
                <a:srgbClr val="005591"/>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'2.6.10'!$F$4:$F$20</c:f>
              <c:numCache>
                <c:formatCode>0.0</c:formatCode>
                <c:ptCount val="17"/>
                <c:pt idx="0">
                  <c:v>-19.3</c:v>
                </c:pt>
                <c:pt idx="1">
                  <c:v>-11.1</c:v>
                </c:pt>
                <c:pt idx="2">
                  <c:v>-2.6</c:v>
                </c:pt>
                <c:pt idx="3">
                  <c:v>0.8</c:v>
                </c:pt>
                <c:pt idx="4">
                  <c:v>-3</c:v>
                </c:pt>
                <c:pt idx="5">
                  <c:v>-3.8</c:v>
                </c:pt>
                <c:pt idx="6">
                  <c:v>0.4</c:v>
                </c:pt>
                <c:pt idx="7">
                  <c:v>3.3</c:v>
                </c:pt>
                <c:pt idx="8">
                  <c:v>3.4</c:v>
                </c:pt>
                <c:pt idx="9">
                  <c:v>2.9</c:v>
                </c:pt>
                <c:pt idx="10">
                  <c:v>0.6</c:v>
                </c:pt>
                <c:pt idx="11">
                  <c:v>-2.6</c:v>
                </c:pt>
                <c:pt idx="12">
                  <c:v>-0.6</c:v>
                </c:pt>
                <c:pt idx="13">
                  <c:v>2.9</c:v>
                </c:pt>
                <c:pt idx="14">
                  <c:v>11.3</c:v>
                </c:pt>
                <c:pt idx="15">
                  <c:v>30.4</c:v>
                </c:pt>
                <c:pt idx="16">
                  <c:v>31</c:v>
                </c:pt>
              </c:numCache>
            </c:numRef>
          </c:val>
          <c:smooth val="0"/>
          <c:extLst>
            <c:ext xmlns:c16="http://schemas.microsoft.com/office/drawing/2014/chart" uri="{C3380CC4-5D6E-409C-BE32-E72D297353CC}">
              <c16:uniqueId val="{00000006-EEE5-48EE-B8E5-8A7F9D324C3B}"/>
            </c:ext>
          </c:extLst>
        </c:ser>
        <c:dLbls>
          <c:showLegendKey val="0"/>
          <c:showVal val="0"/>
          <c:showCatName val="0"/>
          <c:showSerName val="0"/>
          <c:showPercent val="0"/>
          <c:showBubbleSize val="0"/>
        </c:dLbls>
        <c:smooth val="0"/>
        <c:axId val="645157664"/>
        <c:axId val="645158056"/>
      </c:lineChart>
      <c:dateAx>
        <c:axId val="6451576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5158056"/>
        <c:crosses val="autoZero"/>
        <c:auto val="0"/>
        <c:lblOffset val="40"/>
        <c:baseTimeUnit val="months"/>
        <c:majorUnit val="1"/>
        <c:majorTimeUnit val="months"/>
        <c:minorUnit val="4"/>
        <c:minorTimeUnit val="years"/>
      </c:dateAx>
      <c:valAx>
        <c:axId val="6451580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7664"/>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99" l="0.70000000000000095" r="0.70000000000000095" t="0.75000000000001299"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645158840"/>
        <c:axId val="645159232"/>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3.5</c:v>
                </c:pt>
                <c:pt idx="6">
                  <c:v>0.4</c:v>
                </c:pt>
                <c:pt idx="7">
                  <c:v>1.3</c:v>
                </c:pt>
                <c:pt idx="8">
                  <c:v>1.9</c:v>
                </c:pt>
                <c:pt idx="9">
                  <c:v>1.5</c:v>
                </c:pt>
                <c:pt idx="10">
                  <c:v>0.3</c:v>
                </c:pt>
                <c:pt idx="11">
                  <c:v>1.2</c:v>
                </c:pt>
                <c:pt idx="12">
                  <c:v>2</c:v>
                </c:pt>
                <c:pt idx="13">
                  <c:v>1.5</c:v>
                </c:pt>
                <c:pt idx="14">
                  <c:v>0.3</c:v>
                </c:pt>
                <c:pt idx="15">
                  <c:v>1.2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645158840"/>
        <c:axId val="645159232"/>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ED9-4C76-AFBE-7F60EB1D9487}"/>
                </c:ext>
              </c:extLst>
            </c:dLbl>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D9-4C76-AFBE-7F60EB1D9487}"/>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645158840"/>
        <c:axId val="645159232"/>
      </c:lineChart>
      <c:catAx>
        <c:axId val="645158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9232"/>
        <c:crosses val="autoZero"/>
        <c:auto val="1"/>
        <c:lblAlgn val="ctr"/>
        <c:lblOffset val="100"/>
        <c:tickLblSkip val="1"/>
        <c:tickMarkSkip val="4"/>
        <c:noMultiLvlLbl val="0"/>
      </c:catAx>
      <c:valAx>
        <c:axId val="645159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8840"/>
        <c:crosses val="autoZero"/>
        <c:crossBetween val="between"/>
        <c:majorUnit val="2"/>
      </c:valAx>
      <c:spPr>
        <a:blipFill dpi="0" rotWithShape="1">
          <a:blip xmlns:r="http://schemas.openxmlformats.org/officeDocument/2006/relationships" r:embed="rId2"/>
          <a:srcRect/>
          <a:stretch>
            <a:fillRect l="31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1.62</c:v>
                </c:pt>
                <c:pt idx="9">
                  <c:v>3.32</c:v>
                </c:pt>
                <c:pt idx="10">
                  <c:v>3.41</c:v>
                </c:pt>
                <c:pt idx="11">
                  <c:v>4</c:v>
                </c:pt>
                <c:pt idx="12">
                  <c:v>4.12</c:v>
                </c:pt>
                <c:pt idx="13">
                  <c:v>2.2599999999999998</c:v>
                </c:pt>
                <c:pt idx="14">
                  <c:v>2.1800000000000002</c:v>
                </c:pt>
                <c:pt idx="15">
                  <c:v>2.23</c:v>
                </c:pt>
                <c:pt idx="16">
                  <c:v>2.23</c:v>
                </c:pt>
                <c:pt idx="17">
                  <c:v>2.2000000000000002</c:v>
                </c:pt>
                <c:pt idx="18">
                  <c:v>2.21</c:v>
                </c:pt>
                <c:pt idx="19">
                  <c:v>2.25</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-7.0000000000000007E-2</c:v>
                </c:pt>
                <c:pt idx="9">
                  <c:v>1.32</c:v>
                </c:pt>
                <c:pt idx="10">
                  <c:v>1.44</c:v>
                </c:pt>
                <c:pt idx="11">
                  <c:v>1.05</c:v>
                </c:pt>
                <c:pt idx="12">
                  <c:v>1.73</c:v>
                </c:pt>
                <c:pt idx="13">
                  <c:v>0.91</c:v>
                </c:pt>
                <c:pt idx="14">
                  <c:v>0.65</c:v>
                </c:pt>
                <c:pt idx="15">
                  <c:v>0.66</c:v>
                </c:pt>
                <c:pt idx="16">
                  <c:v>0.65</c:v>
                </c:pt>
                <c:pt idx="17">
                  <c:v>0.65</c:v>
                </c:pt>
                <c:pt idx="18">
                  <c:v>0.67</c:v>
                </c:pt>
                <c:pt idx="19">
                  <c:v>0.66</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1.01</c:v>
                </c:pt>
                <c:pt idx="9">
                  <c:v>0.83</c:v>
                </c:pt>
                <c:pt idx="10">
                  <c:v>0.95</c:v>
                </c:pt>
                <c:pt idx="11">
                  <c:v>1.44</c:v>
                </c:pt>
                <c:pt idx="12">
                  <c:v>1.83</c:v>
                </c:pt>
                <c:pt idx="13">
                  <c:v>1.76</c:v>
                </c:pt>
                <c:pt idx="14">
                  <c:v>1.9</c:v>
                </c:pt>
                <c:pt idx="15">
                  <c:v>1.67</c:v>
                </c:pt>
                <c:pt idx="16">
                  <c:v>1.59</c:v>
                </c:pt>
                <c:pt idx="17">
                  <c:v>1.58</c:v>
                </c:pt>
                <c:pt idx="18">
                  <c:v>1.64</c:v>
                </c:pt>
                <c:pt idx="19">
                  <c:v>1.57</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-0.23</c:v>
                </c:pt>
                <c:pt idx="9">
                  <c:v>-0.7</c:v>
                </c:pt>
                <c:pt idx="10">
                  <c:v>-0.51</c:v>
                </c:pt>
                <c:pt idx="11">
                  <c:v>-0.45</c:v>
                </c:pt>
                <c:pt idx="12">
                  <c:v>-0.36</c:v>
                </c:pt>
                <c:pt idx="13">
                  <c:v>0.33</c:v>
                </c:pt>
                <c:pt idx="14">
                  <c:v>0.43</c:v>
                </c:pt>
                <c:pt idx="15">
                  <c:v>0.45</c:v>
                </c:pt>
                <c:pt idx="16">
                  <c:v>0.56000000000000005</c:v>
                </c:pt>
                <c:pt idx="17">
                  <c:v>0.56000000000000005</c:v>
                </c:pt>
                <c:pt idx="18">
                  <c:v>0.51</c:v>
                </c:pt>
                <c:pt idx="19">
                  <c:v>0.55000000000000004</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645160016"/>
        <c:axId val="645160408"/>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46-4183-9541-DC42F4E32F66}"/>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46-4183-9541-DC42F4E32F66}"/>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4.8</c:v>
                </c:pt>
                <c:pt idx="10">
                  <c:v>5.3</c:v>
                </c:pt>
                <c:pt idx="11">
                  <c:v>6</c:v>
                </c:pt>
                <c:pt idx="12">
                  <c:v>7.3</c:v>
                </c:pt>
                <c:pt idx="13">
                  <c:v>5.3</c:v>
                </c:pt>
                <c:pt idx="14">
                  <c:v>5.2</c:v>
                </c:pt>
                <c:pt idx="15">
                  <c:v>5</c:v>
                </c:pt>
                <c:pt idx="16">
                  <c:v>5</c:v>
                </c:pt>
                <c:pt idx="17">
                  <c:v>5</c:v>
                </c:pt>
                <c:pt idx="18">
                  <c:v>5</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645160016"/>
        <c:axId val="645160408"/>
      </c:lineChart>
      <c:catAx>
        <c:axId val="64516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0408"/>
        <c:crosses val="autoZero"/>
        <c:auto val="1"/>
        <c:lblAlgn val="ctr"/>
        <c:lblOffset val="100"/>
        <c:tickLblSkip val="1"/>
        <c:tickMarkSkip val="4"/>
        <c:noMultiLvlLbl val="0"/>
      </c:catAx>
      <c:valAx>
        <c:axId val="64516040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0016"/>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3.8</c:v>
                </c:pt>
                <c:pt idx="10">
                  <c:v>1.1000000000000001</c:v>
                </c:pt>
                <c:pt idx="11">
                  <c:v>0.7</c:v>
                </c:pt>
                <c:pt idx="12">
                  <c:v>1.2</c:v>
                </c:pt>
                <c:pt idx="13">
                  <c:v>0.7</c:v>
                </c:pt>
                <c:pt idx="14">
                  <c:v>1</c:v>
                </c:pt>
                <c:pt idx="15">
                  <c:v>0.8</c:v>
                </c:pt>
                <c:pt idx="16">
                  <c:v>1.2</c:v>
                </c:pt>
                <c:pt idx="17">
                  <c:v>0.7</c:v>
                </c:pt>
                <c:pt idx="18">
                  <c:v>1</c:v>
                </c:pt>
                <c:pt idx="19">
                  <c:v>0.9</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645161192"/>
        <c:axId val="645161584"/>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BA-4FD2-9892-17DE72FC854E}"/>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BA-4FD2-9892-17DE72FC854E}"/>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6.4</c:v>
                </c:pt>
                <c:pt idx="10">
                  <c:v>6.5</c:v>
                </c:pt>
                <c:pt idx="11">
                  <c:v>6.8</c:v>
                </c:pt>
                <c:pt idx="12">
                  <c:v>6.9</c:v>
                </c:pt>
                <c:pt idx="13">
                  <c:v>3.8</c:v>
                </c:pt>
                <c:pt idx="14">
                  <c:v>3.7</c:v>
                </c:pt>
                <c:pt idx="15">
                  <c:v>3.8</c:v>
                </c:pt>
                <c:pt idx="16">
                  <c:v>3.8</c:v>
                </c:pt>
                <c:pt idx="17">
                  <c:v>3.7</c:v>
                </c:pt>
                <c:pt idx="18">
                  <c:v>3.7</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7">
                  <c:v>3.9</c:v>
                </c:pt>
                <c:pt idx="8">
                  <c:v>3.2</c:v>
                </c:pt>
                <c:pt idx="9">
                  <c:v>2.8</c:v>
                </c:pt>
                <c:pt idx="10">
                  <c:v>2.7</c:v>
                </c:pt>
                <c:pt idx="11">
                  <c:v>3.5</c:v>
                </c:pt>
                <c:pt idx="12">
                  <c:v>4</c:v>
                </c:pt>
                <c:pt idx="13">
                  <c:v>4</c:v>
                </c:pt>
                <c:pt idx="14">
                  <c:v>3.7</c:v>
                </c:pt>
                <c:pt idx="15">
                  <c:v>3.8</c:v>
                </c:pt>
                <c:pt idx="16">
                  <c:v>3.8</c:v>
                </c:pt>
                <c:pt idx="17">
                  <c:v>3.8</c:v>
                </c:pt>
                <c:pt idx="18">
                  <c:v>3.8</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645161192"/>
        <c:axId val="645161584"/>
      </c:lineChart>
      <c:catAx>
        <c:axId val="645161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1584"/>
        <c:crosses val="autoZero"/>
        <c:auto val="1"/>
        <c:lblAlgn val="ctr"/>
        <c:lblOffset val="100"/>
        <c:tickLblSkip val="1"/>
        <c:tickMarkSkip val="4"/>
        <c:noMultiLvlLbl val="0"/>
      </c:catAx>
      <c:valAx>
        <c:axId val="6451615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1192"/>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7.1</c:v>
                </c:pt>
                <c:pt idx="10">
                  <c:v>-3.2</c:v>
                </c:pt>
                <c:pt idx="11">
                  <c:v>1.2</c:v>
                </c:pt>
                <c:pt idx="12">
                  <c:v>3.5</c:v>
                </c:pt>
                <c:pt idx="13">
                  <c:v>3.1</c:v>
                </c:pt>
                <c:pt idx="14">
                  <c:v>-4.3</c:v>
                </c:pt>
                <c:pt idx="15">
                  <c:v>1.2</c:v>
                </c:pt>
                <c:pt idx="16">
                  <c:v>3.4</c:v>
                </c:pt>
                <c:pt idx="17">
                  <c:v>3.1</c:v>
                </c:pt>
                <c:pt idx="18">
                  <c:v>-4.2</c:v>
                </c:pt>
                <c:pt idx="19">
                  <c:v>1.2</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645162368"/>
        <c:axId val="645162760"/>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F97-45FF-8A57-C23D93CDB191}"/>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F97-45FF-8A57-C23D93CDB191}"/>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4.7</c:v>
                </c:pt>
                <c:pt idx="10">
                  <c:v>4.8</c:v>
                </c:pt>
                <c:pt idx="11">
                  <c:v>5.6</c:v>
                </c:pt>
                <c:pt idx="12">
                  <c:v>8.6999999999999993</c:v>
                </c:pt>
                <c:pt idx="13">
                  <c:v>4.5</c:v>
                </c:pt>
                <c:pt idx="14">
                  <c:v>3.3</c:v>
                </c:pt>
                <c:pt idx="15">
                  <c:v>3.3</c:v>
                </c:pt>
                <c:pt idx="16">
                  <c:v>3.2</c:v>
                </c:pt>
                <c:pt idx="17">
                  <c:v>3.2</c:v>
                </c:pt>
                <c:pt idx="18">
                  <c:v>3.3</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7">
                  <c:v>3.9</c:v>
                </c:pt>
                <c:pt idx="8">
                  <c:v>2</c:v>
                </c:pt>
                <c:pt idx="9">
                  <c:v>2.6</c:v>
                </c:pt>
                <c:pt idx="10">
                  <c:v>2</c:v>
                </c:pt>
                <c:pt idx="11">
                  <c:v>3.8</c:v>
                </c:pt>
                <c:pt idx="12">
                  <c:v>5</c:v>
                </c:pt>
                <c:pt idx="13">
                  <c:v>5.7</c:v>
                </c:pt>
                <c:pt idx="14">
                  <c:v>4.5999999999999996</c:v>
                </c:pt>
                <c:pt idx="15">
                  <c:v>3</c:v>
                </c:pt>
                <c:pt idx="16">
                  <c:v>3.4</c:v>
                </c:pt>
                <c:pt idx="17">
                  <c:v>2.9</c:v>
                </c:pt>
                <c:pt idx="18">
                  <c:v>2.9</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645162368"/>
        <c:axId val="645162760"/>
      </c:lineChart>
      <c:catAx>
        <c:axId val="6451623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2760"/>
        <c:crosses val="autoZero"/>
        <c:auto val="1"/>
        <c:lblAlgn val="ctr"/>
        <c:lblOffset val="100"/>
        <c:tickLblSkip val="1"/>
        <c:tickMarkSkip val="4"/>
        <c:noMultiLvlLbl val="0"/>
      </c:catAx>
      <c:valAx>
        <c:axId val="64516276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2368"/>
        <c:crosses val="autoZero"/>
        <c:crossBetween val="between"/>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numCache>
            </c:numRef>
          </c:cat>
          <c:val>
            <c:numRef>
              <c:f>'2.1.1'!$D$4:$D$30</c:f>
              <c:numCache>
                <c:formatCode>0.0</c:formatCode>
                <c:ptCount val="27"/>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numCache>
            </c:numRef>
          </c:val>
          <c:extLst>
            <c:ext xmlns:c16="http://schemas.microsoft.com/office/drawing/2014/chart" uri="{C3380CC4-5D6E-409C-BE32-E72D297353CC}">
              <c16:uniqueId val="{00000000-9DAF-4297-8425-F4E385688031}"/>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numCache>
            </c:numRef>
          </c:cat>
          <c:val>
            <c:numRef>
              <c:f>'2.1.1'!$E$4:$E$30</c:f>
              <c:numCache>
                <c:formatCode>0.0</c:formatCode>
                <c:ptCount val="27"/>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numCache>
            </c:numRef>
          </c:val>
          <c:extLst>
            <c:ext xmlns:c16="http://schemas.microsoft.com/office/drawing/2014/chart" uri="{C3380CC4-5D6E-409C-BE32-E72D297353CC}">
              <c16:uniqueId val="{00000001-9DAF-4297-8425-F4E385688031}"/>
            </c:ext>
          </c:extLst>
        </c:ser>
        <c:dLbls>
          <c:showLegendKey val="0"/>
          <c:showVal val="0"/>
          <c:showCatName val="0"/>
          <c:showSerName val="0"/>
          <c:showPercent val="0"/>
          <c:showBubbleSize val="0"/>
        </c:dLbls>
        <c:axId val="529726448"/>
        <c:axId val="529726840"/>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'2.1.1'!$I$4:$I$30</c:f>
              <c:strCache>
                <c:ptCount val="27"/>
                <c:pt idx="0">
                  <c:v>01.18</c:v>
                </c:pt>
                <c:pt idx="6">
                  <c:v>07.18</c:v>
                </c:pt>
                <c:pt idx="12">
                  <c:v>01.19</c:v>
                </c:pt>
                <c:pt idx="18">
                  <c:v>07.19</c:v>
                </c:pt>
                <c:pt idx="23">
                  <c:v>12.19</c:v>
                </c:pt>
                <c:pt idx="26">
                  <c:v>03.20</c:v>
                </c:pt>
              </c:strCache>
            </c:strRef>
          </c:cat>
          <c:val>
            <c:numRef>
              <c:f>'2.1.1'!$B$4:$B$30</c:f>
              <c:numCache>
                <c:formatCode>0.0</c:formatCode>
                <c:ptCount val="27"/>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numCache>
            </c:numRef>
          </c:val>
          <c:smooth val="0"/>
          <c:extLst>
            <c:ext xmlns:c16="http://schemas.microsoft.com/office/drawing/2014/chart" uri="{C3380CC4-5D6E-409C-BE32-E72D297353CC}">
              <c16:uniqueId val="{00000002-9DAF-4297-8425-F4E385688031}"/>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'2.1.1'!$I$4:$I$30</c:f>
              <c:strCache>
                <c:ptCount val="27"/>
                <c:pt idx="0">
                  <c:v>01.18</c:v>
                </c:pt>
                <c:pt idx="6">
                  <c:v>07.18</c:v>
                </c:pt>
                <c:pt idx="12">
                  <c:v>01.19</c:v>
                </c:pt>
                <c:pt idx="18">
                  <c:v>07.19</c:v>
                </c:pt>
                <c:pt idx="23">
                  <c:v>12.19</c:v>
                </c:pt>
                <c:pt idx="26">
                  <c:v>03.20</c:v>
                </c:pt>
              </c:strCache>
            </c:strRef>
          </c:cat>
          <c:val>
            <c:numRef>
              <c:f>'2.1.1'!$C$4:$C$30</c:f>
              <c:numCache>
                <c:formatCode>0.0</c:formatCode>
                <c:ptCount val="27"/>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numCache>
            </c:numRef>
          </c:val>
          <c:smooth val="0"/>
          <c:extLst>
            <c:ext xmlns:c16="http://schemas.microsoft.com/office/drawing/2014/chart" uri="{C3380CC4-5D6E-409C-BE32-E72D297353CC}">
              <c16:uniqueId val="{00000003-9DAF-4297-8425-F4E385688031}"/>
            </c:ext>
          </c:extLst>
        </c:ser>
        <c:ser>
          <c:idx val="2"/>
          <c:order val="4"/>
          <c:tx>
            <c:strRef>
              <c:f>'2.1.1'!$F$1</c:f>
              <c:strCache>
                <c:ptCount val="1"/>
                <c:pt idx="0">
                  <c:v>Ціль з інфляції</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9DAF-4297-8425-F4E385688031}"/>
              </c:ext>
            </c:extLst>
          </c:dPt>
          <c:dPt>
            <c:idx val="25"/>
            <c:marker>
              <c:symbol val="none"/>
            </c:marker>
            <c:bubble3D val="0"/>
            <c:extLst>
              <c:ext xmlns:c16="http://schemas.microsoft.com/office/drawing/2014/chart" uri="{C3380CC4-5D6E-409C-BE32-E72D297353CC}">
                <c16:uniqueId val="{00000005-9DAF-4297-8425-F4E385688031}"/>
              </c:ext>
            </c:extLst>
          </c:dPt>
          <c:dPt>
            <c:idx val="26"/>
            <c:marker>
              <c:symbol val="none"/>
            </c:marker>
            <c:bubble3D val="0"/>
            <c:extLst>
              <c:ext xmlns:c16="http://schemas.microsoft.com/office/drawing/2014/chart" uri="{C3380CC4-5D6E-409C-BE32-E72D297353CC}">
                <c16:uniqueId val="{00000006-9DAF-4297-8425-F4E385688031}"/>
              </c:ext>
            </c:extLst>
          </c:dPt>
          <c:cat>
            <c:strRef>
              <c:f>'2.1.1'!$I$4:$I$30</c:f>
              <c:strCache>
                <c:ptCount val="27"/>
                <c:pt idx="0">
                  <c:v>01.18</c:v>
                </c:pt>
                <c:pt idx="6">
                  <c:v>07.18</c:v>
                </c:pt>
                <c:pt idx="12">
                  <c:v>01.19</c:v>
                </c:pt>
                <c:pt idx="18">
                  <c:v>07.19</c:v>
                </c:pt>
                <c:pt idx="23">
                  <c:v>12.19</c:v>
                </c:pt>
                <c:pt idx="26">
                  <c:v>03.20</c:v>
                </c:pt>
              </c:strCache>
            </c:strRef>
          </c:cat>
          <c:val>
            <c:numRef>
              <c:f>'2.1.1'!$F$4:$F$30</c:f>
              <c:numCache>
                <c:formatCode>0.0</c:formatCode>
                <c:ptCount val="27"/>
                <c:pt idx="2">
                  <c:v>7.5</c:v>
                </c:pt>
                <c:pt idx="5">
                  <c:v>7</c:v>
                </c:pt>
                <c:pt idx="8">
                  <c:v>6.5</c:v>
                </c:pt>
                <c:pt idx="11">
                  <c:v>6</c:v>
                </c:pt>
                <c:pt idx="14" formatCode="General">
                  <c:v>5.75</c:v>
                </c:pt>
                <c:pt idx="17">
                  <c:v>5.5</c:v>
                </c:pt>
                <c:pt idx="20">
                  <c:v>5.25</c:v>
                </c:pt>
                <c:pt idx="23">
                  <c:v>5</c:v>
                </c:pt>
                <c:pt idx="24">
                  <c:v>5</c:v>
                </c:pt>
                <c:pt idx="25">
                  <c:v>5</c:v>
                </c:pt>
                <c:pt idx="26">
                  <c:v>5</c:v>
                </c:pt>
              </c:numCache>
            </c:numRef>
          </c:val>
          <c:smooth val="0"/>
          <c:extLst>
            <c:ext xmlns:c16="http://schemas.microsoft.com/office/drawing/2014/chart" uri="{C3380CC4-5D6E-409C-BE32-E72D297353CC}">
              <c16:uniqueId val="{00000007-9DAF-4297-8425-F4E385688031}"/>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8-9DAF-4297-8425-F4E385688031}"/>
              </c:ext>
            </c:extLst>
          </c:dPt>
          <c:dPt>
            <c:idx val="24"/>
            <c:marker>
              <c:symbol val="none"/>
            </c:marker>
            <c:bubble3D val="0"/>
            <c:extLst>
              <c:ext xmlns:c16="http://schemas.microsoft.com/office/drawing/2014/chart" uri="{C3380CC4-5D6E-409C-BE32-E72D297353CC}">
                <c16:uniqueId val="{00000009-9DAF-4297-8425-F4E385688031}"/>
              </c:ext>
            </c:extLst>
          </c:dPt>
          <c:dPt>
            <c:idx val="25"/>
            <c:marker>
              <c:symbol val="none"/>
            </c:marker>
            <c:bubble3D val="0"/>
            <c:extLst>
              <c:ext xmlns:c16="http://schemas.microsoft.com/office/drawing/2014/chart" uri="{C3380CC4-5D6E-409C-BE32-E72D297353CC}">
                <c16:uniqueId val="{0000000A-9DAF-4297-8425-F4E385688031}"/>
              </c:ext>
            </c:extLst>
          </c:dPt>
          <c:dPt>
            <c:idx val="26"/>
            <c:marker>
              <c:symbol val="none"/>
            </c:marker>
            <c:bubble3D val="0"/>
            <c:extLst>
              <c:ext xmlns:c16="http://schemas.microsoft.com/office/drawing/2014/chart" uri="{C3380CC4-5D6E-409C-BE32-E72D297353CC}">
                <c16:uniqueId val="{0000000B-9DAF-4297-8425-F4E385688031}"/>
              </c:ext>
            </c:extLst>
          </c:dPt>
          <c:cat>
            <c:strRef>
              <c:f>'2.1.1'!$I$4:$I$30</c:f>
              <c:strCache>
                <c:ptCount val="27"/>
                <c:pt idx="0">
                  <c:v>01.18</c:v>
                </c:pt>
                <c:pt idx="6">
                  <c:v>07.18</c:v>
                </c:pt>
                <c:pt idx="12">
                  <c:v>01.19</c:v>
                </c:pt>
                <c:pt idx="18">
                  <c:v>07.19</c:v>
                </c:pt>
                <c:pt idx="23">
                  <c:v>12.19</c:v>
                </c:pt>
                <c:pt idx="26">
                  <c:v>03.20</c:v>
                </c:pt>
              </c:strCache>
            </c:strRef>
          </c:cat>
          <c:val>
            <c:numRef>
              <c:f>'2.1.1'!$G$4:$G$30</c:f>
              <c:numCache>
                <c:formatCode>0.0</c:formatCode>
                <c:ptCount val="27"/>
                <c:pt idx="2">
                  <c:v>5.5</c:v>
                </c:pt>
                <c:pt idx="5">
                  <c:v>5</c:v>
                </c:pt>
                <c:pt idx="8">
                  <c:v>4.5</c:v>
                </c:pt>
                <c:pt idx="11">
                  <c:v>4</c:v>
                </c:pt>
                <c:pt idx="14" formatCode="General">
                  <c:v>3.75</c:v>
                </c:pt>
                <c:pt idx="17">
                  <c:v>3.5</c:v>
                </c:pt>
                <c:pt idx="20">
                  <c:v>3.25</c:v>
                </c:pt>
                <c:pt idx="23">
                  <c:v>4</c:v>
                </c:pt>
                <c:pt idx="24">
                  <c:v>4</c:v>
                </c:pt>
                <c:pt idx="25">
                  <c:v>4</c:v>
                </c:pt>
                <c:pt idx="26">
                  <c:v>4</c:v>
                </c:pt>
              </c:numCache>
            </c:numRef>
          </c:val>
          <c:smooth val="0"/>
          <c:extLst>
            <c:ext xmlns:c16="http://schemas.microsoft.com/office/drawing/2014/chart" uri="{C3380CC4-5D6E-409C-BE32-E72D297353CC}">
              <c16:uniqueId val="{0000000C-9DAF-4297-8425-F4E385688031}"/>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D-9DAF-4297-8425-F4E385688031}"/>
              </c:ext>
            </c:extLst>
          </c:dPt>
          <c:dPt>
            <c:idx val="24"/>
            <c:marker>
              <c:symbol val="none"/>
            </c:marker>
            <c:bubble3D val="0"/>
            <c:extLst>
              <c:ext xmlns:c16="http://schemas.microsoft.com/office/drawing/2014/chart" uri="{C3380CC4-5D6E-409C-BE32-E72D297353CC}">
                <c16:uniqueId val="{0000000E-9DAF-4297-8425-F4E385688031}"/>
              </c:ext>
            </c:extLst>
          </c:dPt>
          <c:dPt>
            <c:idx val="25"/>
            <c:marker>
              <c:symbol val="none"/>
            </c:marker>
            <c:bubble3D val="0"/>
            <c:extLst>
              <c:ext xmlns:c16="http://schemas.microsoft.com/office/drawing/2014/chart" uri="{C3380CC4-5D6E-409C-BE32-E72D297353CC}">
                <c16:uniqueId val="{0000000F-9DAF-4297-8425-F4E385688031}"/>
              </c:ext>
            </c:extLst>
          </c:dPt>
          <c:dPt>
            <c:idx val="26"/>
            <c:marker>
              <c:symbol val="none"/>
            </c:marker>
            <c:bubble3D val="0"/>
            <c:extLst>
              <c:ext xmlns:c16="http://schemas.microsoft.com/office/drawing/2014/chart" uri="{C3380CC4-5D6E-409C-BE32-E72D297353CC}">
                <c16:uniqueId val="{00000010-9DAF-4297-8425-F4E385688031}"/>
              </c:ext>
            </c:extLst>
          </c:dPt>
          <c:cat>
            <c:strRef>
              <c:f>'2.1.1'!$I$4:$I$30</c:f>
              <c:strCache>
                <c:ptCount val="27"/>
                <c:pt idx="0">
                  <c:v>01.18</c:v>
                </c:pt>
                <c:pt idx="6">
                  <c:v>07.18</c:v>
                </c:pt>
                <c:pt idx="12">
                  <c:v>01.19</c:v>
                </c:pt>
                <c:pt idx="18">
                  <c:v>07.19</c:v>
                </c:pt>
                <c:pt idx="23">
                  <c:v>12.19</c:v>
                </c:pt>
                <c:pt idx="26">
                  <c:v>03.20</c:v>
                </c:pt>
              </c:strCache>
            </c:strRef>
          </c:cat>
          <c:val>
            <c:numRef>
              <c:f>'2.1.1'!$H$4:$H$30</c:f>
              <c:numCache>
                <c:formatCode>0.0</c:formatCode>
                <c:ptCount val="27"/>
                <c:pt idx="2">
                  <c:v>9.5</c:v>
                </c:pt>
                <c:pt idx="5">
                  <c:v>9</c:v>
                </c:pt>
                <c:pt idx="8">
                  <c:v>8.5</c:v>
                </c:pt>
                <c:pt idx="11">
                  <c:v>8</c:v>
                </c:pt>
                <c:pt idx="14" formatCode="General">
                  <c:v>7.75</c:v>
                </c:pt>
                <c:pt idx="17">
                  <c:v>7.5</c:v>
                </c:pt>
                <c:pt idx="20">
                  <c:v>7.25</c:v>
                </c:pt>
                <c:pt idx="23">
                  <c:v>6</c:v>
                </c:pt>
                <c:pt idx="24">
                  <c:v>6</c:v>
                </c:pt>
                <c:pt idx="25">
                  <c:v>6</c:v>
                </c:pt>
                <c:pt idx="26">
                  <c:v>6</c:v>
                </c:pt>
              </c:numCache>
            </c:numRef>
          </c:val>
          <c:smooth val="0"/>
          <c:extLst>
            <c:ext xmlns:c16="http://schemas.microsoft.com/office/drawing/2014/chart" uri="{C3380CC4-5D6E-409C-BE32-E72D297353CC}">
              <c16:uniqueId val="{00000011-9DAF-4297-8425-F4E385688031}"/>
            </c:ext>
          </c:extLst>
        </c:ser>
        <c:dLbls>
          <c:showLegendKey val="0"/>
          <c:showVal val="0"/>
          <c:showCatName val="0"/>
          <c:showSerName val="0"/>
          <c:showPercent val="0"/>
          <c:showBubbleSize val="0"/>
        </c:dLbls>
        <c:marker val="1"/>
        <c:smooth val="0"/>
        <c:axId val="529726448"/>
        <c:axId val="529726840"/>
      </c:lineChart>
      <c:dateAx>
        <c:axId val="52972644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6840"/>
        <c:crosses val="autoZero"/>
        <c:auto val="1"/>
        <c:lblOffset val="100"/>
        <c:baseTimeUnit val="months"/>
        <c:minorUnit val="12"/>
        <c:minorTimeUnit val="months"/>
      </c:dateAx>
      <c:valAx>
        <c:axId val="52972684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644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99"/>
          <c:w val="0.99804297900262395"/>
          <c:h val="0.22147354647311801"/>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1.3</c:v>
                </c:pt>
                <c:pt idx="10">
                  <c:v>1.7</c:v>
                </c:pt>
                <c:pt idx="11">
                  <c:v>3.1</c:v>
                </c:pt>
                <c:pt idx="12">
                  <c:v>2.8</c:v>
                </c:pt>
                <c:pt idx="13">
                  <c:v>2.1</c:v>
                </c:pt>
                <c:pt idx="14">
                  <c:v>2.6</c:v>
                </c:pt>
                <c:pt idx="15">
                  <c:v>2</c:v>
                </c:pt>
                <c:pt idx="16">
                  <c:v>2.6</c:v>
                </c:pt>
                <c:pt idx="17">
                  <c:v>2</c:v>
                </c:pt>
                <c:pt idx="18">
                  <c:v>2.5</c:v>
                </c:pt>
                <c:pt idx="19">
                  <c:v>1.7</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645163544"/>
        <c:axId val="645163936"/>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C8-4CE0-89BF-CB713536502D}"/>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C8-4CE0-89BF-CB713536502D}"/>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4.7</c:v>
                </c:pt>
                <c:pt idx="10">
                  <c:v>5.6</c:v>
                </c:pt>
                <c:pt idx="11">
                  <c:v>7.5</c:v>
                </c:pt>
                <c:pt idx="12">
                  <c:v>9.1999999999999993</c:v>
                </c:pt>
                <c:pt idx="13">
                  <c:v>10</c:v>
                </c:pt>
                <c:pt idx="14">
                  <c:v>10.9</c:v>
                </c:pt>
                <c:pt idx="15">
                  <c:v>9.8000000000000007</c:v>
                </c:pt>
                <c:pt idx="16">
                  <c:v>9.6</c:v>
                </c:pt>
                <c:pt idx="17">
                  <c:v>9.5</c:v>
                </c:pt>
                <c:pt idx="18">
                  <c:v>9.5</c:v>
                </c:pt>
                <c:pt idx="19">
                  <c:v>9.1999999999999993</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7">
                  <c:v>8.6</c:v>
                </c:pt>
                <c:pt idx="8">
                  <c:v>7.5</c:v>
                </c:pt>
                <c:pt idx="9">
                  <c:v>7</c:v>
                </c:pt>
                <c:pt idx="10">
                  <c:v>8.5</c:v>
                </c:pt>
                <c:pt idx="11">
                  <c:v>9.3000000000000007</c:v>
                </c:pt>
                <c:pt idx="12">
                  <c:v>9.5</c:v>
                </c:pt>
                <c:pt idx="13">
                  <c:v>10.1</c:v>
                </c:pt>
                <c:pt idx="14">
                  <c:v>10.1</c:v>
                </c:pt>
                <c:pt idx="15">
                  <c:v>9.8000000000000007</c:v>
                </c:pt>
                <c:pt idx="16">
                  <c:v>9.6</c:v>
                </c:pt>
                <c:pt idx="17">
                  <c:v>9.4</c:v>
                </c:pt>
                <c:pt idx="18">
                  <c:v>9.3000000000000007</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645163544"/>
        <c:axId val="645163936"/>
      </c:lineChart>
      <c:catAx>
        <c:axId val="6451635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3936"/>
        <c:crosses val="autoZero"/>
        <c:auto val="1"/>
        <c:lblAlgn val="ctr"/>
        <c:lblOffset val="100"/>
        <c:tickLblSkip val="1"/>
        <c:tickMarkSkip val="4"/>
        <c:noMultiLvlLbl val="0"/>
      </c:catAx>
      <c:valAx>
        <c:axId val="64516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3544"/>
        <c:crosses val="autoZero"/>
        <c:crossBetween val="between"/>
        <c:majorUnit val="5"/>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'B.6.1 '!$B$4</c:f>
              <c:strCache>
                <c:ptCount val="1"/>
              </c:strCache>
            </c:strRef>
          </c:tx>
          <c:spPr>
            <a:ln w="31750" cmpd="sng">
              <a:solidFill>
                <a:srgbClr val="057D4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'!$B$5:$B$16</c:f>
              <c:numCache>
                <c:formatCode>0.0</c:formatCode>
                <c:ptCount val="12"/>
                <c:pt idx="0">
                  <c:v>15.1</c:v>
                </c:pt>
                <c:pt idx="1">
                  <c:v>15.6</c:v>
                </c:pt>
                <c:pt idx="2">
                  <c:v>16.399999999999999</c:v>
                </c:pt>
                <c:pt idx="3">
                  <c:v>13.7</c:v>
                </c:pt>
                <c:pt idx="4" formatCode="General">
                  <c:v>13.2</c:v>
                </c:pt>
                <c:pt idx="5" formatCode="General">
                  <c:v>9.9</c:v>
                </c:pt>
                <c:pt idx="6" formatCode="General">
                  <c:v>8.9</c:v>
                </c:pt>
                <c:pt idx="7" formatCode="General">
                  <c:v>9.8000000000000007</c:v>
                </c:pt>
                <c:pt idx="8" formatCode="General">
                  <c:v>8.6</c:v>
                </c:pt>
                <c:pt idx="9" formatCode="General">
                  <c:v>9</c:v>
                </c:pt>
                <c:pt idx="10" formatCode="General">
                  <c:v>7.5</c:v>
                </c:pt>
                <c:pt idx="11" formatCode="General">
                  <c:v>4.0999999999999996</c:v>
                </c:pt>
              </c:numCache>
            </c:numRef>
          </c:val>
          <c:smooth val="0"/>
          <c:extLst>
            <c:ext xmlns:c16="http://schemas.microsoft.com/office/drawing/2014/chart" uri="{C3380CC4-5D6E-409C-BE32-E72D297353CC}">
              <c16:uniqueId val="{00000000-8DB5-4576-9F70-A67A8B28F829}"/>
            </c:ext>
          </c:extLst>
        </c:ser>
        <c:ser>
          <c:idx val="6"/>
          <c:order val="1"/>
          <c:tx>
            <c:strRef>
              <c:f>'B.6.1 '!$C$4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'!$C$5:$C$16</c:f>
              <c:numCache>
                <c:formatCode>0.0</c:formatCode>
                <c:ptCount val="12"/>
                <c:pt idx="0">
                  <c:v>15.1</c:v>
                </c:pt>
                <c:pt idx="1">
                  <c:v>13.5</c:v>
                </c:pt>
                <c:pt idx="2">
                  <c:v>12.3</c:v>
                </c:pt>
                <c:pt idx="3">
                  <c:v>9.1</c:v>
                </c:pt>
                <c:pt idx="4" formatCode="General">
                  <c:v>8.1999999999999993</c:v>
                </c:pt>
                <c:pt idx="5" formatCode="General">
                  <c:v>7.8</c:v>
                </c:pt>
                <c:pt idx="6" formatCode="General">
                  <c:v>6.9</c:v>
                </c:pt>
                <c:pt idx="7" formatCode="General">
                  <c:v>6</c:v>
                </c:pt>
                <c:pt idx="8" formatCode="General">
                  <c:v>5.4</c:v>
                </c:pt>
                <c:pt idx="9" formatCode="General">
                  <c:v>5.8</c:v>
                </c:pt>
                <c:pt idx="10" formatCode="General">
                  <c:v>5.3</c:v>
                </c:pt>
                <c:pt idx="11">
                  <c:v>5</c:v>
                </c:pt>
              </c:numCache>
            </c:numRef>
          </c:val>
          <c:smooth val="0"/>
          <c:extLst>
            <c:ext xmlns:c16="http://schemas.microsoft.com/office/drawing/2014/chart" uri="{C3380CC4-5D6E-409C-BE32-E72D297353CC}">
              <c16:uniqueId val="{00000001-8DB5-4576-9F70-A67A8B28F829}"/>
            </c:ext>
          </c:extLst>
        </c:ser>
        <c:ser>
          <c:idx val="7"/>
          <c:order val="2"/>
          <c:tx>
            <c:strRef>
              <c:f>'B.6.1 '!$D$4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'!$D$5:$D$16</c:f>
              <c:numCache>
                <c:formatCode>0.0</c:formatCode>
                <c:ptCount val="12"/>
                <c:pt idx="0">
                  <c:v>15.1</c:v>
                </c:pt>
                <c:pt idx="1">
                  <c:v>14.8</c:v>
                </c:pt>
                <c:pt idx="2">
                  <c:v>13.3</c:v>
                </c:pt>
                <c:pt idx="3">
                  <c:v>9.1</c:v>
                </c:pt>
                <c:pt idx="4">
                  <c:v>8.1</c:v>
                </c:pt>
                <c:pt idx="5">
                  <c:v>5.8</c:v>
                </c:pt>
                <c:pt idx="6">
                  <c:v>5.3</c:v>
                </c:pt>
                <c:pt idx="7">
                  <c:v>6</c:v>
                </c:pt>
                <c:pt idx="8" formatCode="General">
                  <c:v>5.7</c:v>
                </c:pt>
                <c:pt idx="9" formatCode="General">
                  <c:v>5.6</c:v>
                </c:pt>
                <c:pt idx="10" formatCode="General">
                  <c:v>5.6</c:v>
                </c:pt>
                <c:pt idx="11">
                  <c:v>5</c:v>
                </c:pt>
              </c:numCache>
            </c:numRef>
          </c:val>
          <c:smooth val="0"/>
          <c:extLst>
            <c:ext xmlns:c16="http://schemas.microsoft.com/office/drawing/2014/chart" uri="{C3380CC4-5D6E-409C-BE32-E72D297353CC}">
              <c16:uniqueId val="{00000002-8DB5-4576-9F70-A67A8B28F829}"/>
            </c:ext>
          </c:extLst>
        </c:ser>
        <c:ser>
          <c:idx val="8"/>
          <c:order val="3"/>
          <c:tx>
            <c:strRef>
              <c:f>'B.6.1 '!$E$4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'!$E$5:$E$16</c:f>
              <c:numCache>
                <c:formatCode>0.0</c:formatCode>
                <c:ptCount val="12"/>
                <c:pt idx="2">
                  <c:v>16.399999999999999</c:v>
                </c:pt>
                <c:pt idx="3">
                  <c:v>12.2</c:v>
                </c:pt>
                <c:pt idx="4">
                  <c:v>11.5</c:v>
                </c:pt>
                <c:pt idx="5">
                  <c:v>9.3000000000000007</c:v>
                </c:pt>
                <c:pt idx="6">
                  <c:v>7.1</c:v>
                </c:pt>
                <c:pt idx="7">
                  <c:v>7.3</c:v>
                </c:pt>
                <c:pt idx="8" formatCode="General">
                  <c:v>6.4</c:v>
                </c:pt>
                <c:pt idx="9" formatCode="General">
                  <c:v>5.3</c:v>
                </c:pt>
                <c:pt idx="10" formatCode="General">
                  <c:v>4.9000000000000004</c:v>
                </c:pt>
                <c:pt idx="11">
                  <c:v>5</c:v>
                </c:pt>
              </c:numCache>
            </c:numRef>
          </c:val>
          <c:smooth val="0"/>
          <c:extLst>
            <c:ext xmlns:c16="http://schemas.microsoft.com/office/drawing/2014/chart" uri="{C3380CC4-5D6E-409C-BE32-E72D297353CC}">
              <c16:uniqueId val="{00000003-8DB5-4576-9F70-A67A8B28F829}"/>
            </c:ext>
          </c:extLst>
        </c:ser>
        <c:ser>
          <c:idx val="9"/>
          <c:order val="4"/>
          <c:tx>
            <c:strRef>
              <c:f>'B.6.1 '!$F$4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'!$F$5:$F$16</c:f>
              <c:numCache>
                <c:formatCode>0.0</c:formatCode>
                <c:ptCount val="12"/>
                <c:pt idx="3">
                  <c:v>13.7</c:v>
                </c:pt>
                <c:pt idx="4">
                  <c:v>12.5</c:v>
                </c:pt>
                <c:pt idx="5">
                  <c:v>10.8</c:v>
                </c:pt>
                <c:pt idx="6">
                  <c:v>9.5</c:v>
                </c:pt>
                <c:pt idx="7">
                  <c:v>8.9</c:v>
                </c:pt>
                <c:pt idx="8">
                  <c:v>8.1999999999999993</c:v>
                </c:pt>
                <c:pt idx="9">
                  <c:v>7.3</c:v>
                </c:pt>
                <c:pt idx="10">
                  <c:v>6.5</c:v>
                </c:pt>
                <c:pt idx="11">
                  <c:v>5.8</c:v>
                </c:pt>
              </c:numCache>
            </c:numRef>
          </c:val>
          <c:smooth val="0"/>
          <c:extLst>
            <c:ext xmlns:c16="http://schemas.microsoft.com/office/drawing/2014/chart" uri="{C3380CC4-5D6E-409C-BE32-E72D297353CC}">
              <c16:uniqueId val="{00000004-8DB5-4576-9F70-A67A8B28F829}"/>
            </c:ext>
          </c:extLst>
        </c:ser>
        <c:ser>
          <c:idx val="10"/>
          <c:order val="5"/>
          <c:tx>
            <c:strRef>
              <c:f>'B.6.1 '!$G$4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'!$G$5:$G$16</c:f>
              <c:numCache>
                <c:formatCode>0.0</c:formatCode>
                <c:ptCount val="12"/>
                <c:pt idx="4">
                  <c:v>13.2</c:v>
                </c:pt>
                <c:pt idx="5">
                  <c:v>10.199999999999999</c:v>
                </c:pt>
                <c:pt idx="6">
                  <c:v>8.8000000000000007</c:v>
                </c:pt>
                <c:pt idx="7">
                  <c:v>8.9</c:v>
                </c:pt>
                <c:pt idx="8">
                  <c:v>7.9</c:v>
                </c:pt>
                <c:pt idx="9">
                  <c:v>8.1</c:v>
                </c:pt>
                <c:pt idx="10">
                  <c:v>7.1</c:v>
                </c:pt>
                <c:pt idx="11">
                  <c:v>5.8</c:v>
                </c:pt>
              </c:numCache>
            </c:numRef>
          </c:val>
          <c:smooth val="0"/>
          <c:extLst>
            <c:ext xmlns:c16="http://schemas.microsoft.com/office/drawing/2014/chart" uri="{C3380CC4-5D6E-409C-BE32-E72D297353CC}">
              <c16:uniqueId val="{00000005-8DB5-4576-9F70-A67A8B28F829}"/>
            </c:ext>
          </c:extLst>
        </c:ser>
        <c:ser>
          <c:idx val="11"/>
          <c:order val="6"/>
          <c:tx>
            <c:strRef>
              <c:f>'B.6.1 '!$H$4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'!$H$5:$H$16</c:f>
              <c:numCache>
                <c:formatCode>0.0</c:formatCode>
                <c:ptCount val="12"/>
                <c:pt idx="5">
                  <c:v>9.9</c:v>
                </c:pt>
                <c:pt idx="6">
                  <c:v>8.3000000000000007</c:v>
                </c:pt>
                <c:pt idx="7">
                  <c:v>8.9</c:v>
                </c:pt>
                <c:pt idx="8">
                  <c:v>8.1</c:v>
                </c:pt>
                <c:pt idx="9">
                  <c:v>8.9</c:v>
                </c:pt>
                <c:pt idx="10">
                  <c:v>7.7</c:v>
                </c:pt>
                <c:pt idx="11">
                  <c:v>5.8</c:v>
                </c:pt>
              </c:numCache>
            </c:numRef>
          </c:val>
          <c:smooth val="0"/>
          <c:extLst>
            <c:ext xmlns:c16="http://schemas.microsoft.com/office/drawing/2014/chart" uri="{C3380CC4-5D6E-409C-BE32-E72D297353CC}">
              <c16:uniqueId val="{00000006-8DB5-4576-9F70-A67A8B28F829}"/>
            </c:ext>
          </c:extLst>
        </c:ser>
        <c:ser>
          <c:idx val="12"/>
          <c:order val="7"/>
          <c:tx>
            <c:strRef>
              <c:f>'B.6.1 '!$I$4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'!$I$5:$I$16</c:f>
              <c:numCache>
                <c:formatCode>0.0</c:formatCode>
                <c:ptCount val="12"/>
                <c:pt idx="6">
                  <c:v>8.9</c:v>
                </c:pt>
                <c:pt idx="7">
                  <c:v>10.1</c:v>
                </c:pt>
                <c:pt idx="8">
                  <c:v>9.3000000000000007</c:v>
                </c:pt>
                <c:pt idx="9">
                  <c:v>9.9</c:v>
                </c:pt>
                <c:pt idx="10">
                  <c:v>8.5</c:v>
                </c:pt>
                <c:pt idx="11">
                  <c:v>6.3</c:v>
                </c:pt>
              </c:numCache>
            </c:numRef>
          </c:val>
          <c:smooth val="0"/>
          <c:extLst>
            <c:ext xmlns:c16="http://schemas.microsoft.com/office/drawing/2014/chart" uri="{C3380CC4-5D6E-409C-BE32-E72D297353CC}">
              <c16:uniqueId val="{00000007-8DB5-4576-9F70-A67A8B28F829}"/>
            </c:ext>
          </c:extLst>
        </c:ser>
        <c:ser>
          <c:idx val="13"/>
          <c:order val="8"/>
          <c:tx>
            <c:strRef>
              <c:f>'B.6.1 '!$J$4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'!$J$5:$J$16</c:f>
              <c:numCache>
                <c:formatCode>0.0</c:formatCode>
                <c:ptCount val="12"/>
                <c:pt idx="7">
                  <c:v>9.8000000000000007</c:v>
                </c:pt>
                <c:pt idx="8">
                  <c:v>8.4</c:v>
                </c:pt>
                <c:pt idx="9">
                  <c:v>8.4</c:v>
                </c:pt>
                <c:pt idx="10">
                  <c:v>7.7</c:v>
                </c:pt>
                <c:pt idx="11">
                  <c:v>6.3</c:v>
                </c:pt>
              </c:numCache>
            </c:numRef>
          </c:val>
          <c:smooth val="0"/>
          <c:extLst>
            <c:ext xmlns:c16="http://schemas.microsoft.com/office/drawing/2014/chart" uri="{C3380CC4-5D6E-409C-BE32-E72D297353CC}">
              <c16:uniqueId val="{00000008-8DB5-4576-9F70-A67A8B28F829}"/>
            </c:ext>
          </c:extLst>
        </c:ser>
        <c:ser>
          <c:idx val="14"/>
          <c:order val="9"/>
          <c:tx>
            <c:strRef>
              <c:f>'B.6.1 '!$K$4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'!$K$5:$K$16</c:f>
              <c:numCache>
                <c:formatCode>0.0</c:formatCode>
                <c:ptCount val="12"/>
                <c:pt idx="8">
                  <c:v>8.6</c:v>
                </c:pt>
                <c:pt idx="9">
                  <c:v>8.6</c:v>
                </c:pt>
                <c:pt idx="10">
                  <c:v>7.3</c:v>
                </c:pt>
                <c:pt idx="11">
                  <c:v>6.3</c:v>
                </c:pt>
              </c:numCache>
            </c:numRef>
          </c:val>
          <c:smooth val="0"/>
          <c:extLst>
            <c:ext xmlns:c16="http://schemas.microsoft.com/office/drawing/2014/chart" uri="{C3380CC4-5D6E-409C-BE32-E72D297353CC}">
              <c16:uniqueId val="{00000009-8DB5-4576-9F70-A67A8B28F829}"/>
            </c:ext>
          </c:extLst>
        </c:ser>
        <c:ser>
          <c:idx val="15"/>
          <c:order val="10"/>
          <c:tx>
            <c:strRef>
              <c:f>'B.6.1 '!$L$4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'!$L$5:$L$16</c:f>
              <c:numCache>
                <c:formatCode>0.0</c:formatCode>
                <c:ptCount val="12"/>
                <c:pt idx="9">
                  <c:v>9</c:v>
                </c:pt>
                <c:pt idx="10">
                  <c:v>7.7</c:v>
                </c:pt>
                <c:pt idx="11">
                  <c:v>6.3</c:v>
                </c:pt>
              </c:numCache>
            </c:numRef>
          </c:val>
          <c:smooth val="0"/>
          <c:extLst>
            <c:ext xmlns:c16="http://schemas.microsoft.com/office/drawing/2014/chart" uri="{C3380CC4-5D6E-409C-BE32-E72D297353CC}">
              <c16:uniqueId val="{0000000A-8DB5-4576-9F70-A67A8B28F829}"/>
            </c:ext>
          </c:extLst>
        </c:ser>
        <c:ser>
          <c:idx val="1"/>
          <c:order val="11"/>
          <c:tx>
            <c:strRef>
              <c:f>'B.6.1 '!$M$4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'!$M$5:$M$16</c:f>
              <c:numCache>
                <c:formatCode>General</c:formatCode>
                <c:ptCount val="12"/>
                <c:pt idx="10" formatCode="0.0">
                  <c:v>7.5</c:v>
                </c:pt>
                <c:pt idx="11" formatCode="0.0">
                  <c:v>6.3</c:v>
                </c:pt>
              </c:numCache>
            </c:numRef>
          </c:val>
          <c:smooth val="0"/>
          <c:extLst>
            <c:ext xmlns:c16="http://schemas.microsoft.com/office/drawing/2014/chart" uri="{C3380CC4-5D6E-409C-BE32-E72D297353CC}">
              <c16:uniqueId val="{0000000B-8DB5-4576-9F70-A67A8B28F829}"/>
            </c:ext>
          </c:extLst>
        </c:ser>
        <c:ser>
          <c:idx val="2"/>
          <c:order val="12"/>
          <c:tx>
            <c:strRef>
              <c:f>'B.6.1 '!$N$4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'!$N$5:$N$16</c:f>
              <c:numCache>
                <c:formatCode>General</c:formatCode>
                <c:ptCount val="12"/>
                <c:pt idx="11" formatCode="0.0">
                  <c:v>4.0999999999999996</c:v>
                </c:pt>
              </c:numCache>
            </c:numRef>
          </c:val>
          <c:smooth val="0"/>
          <c:extLst>
            <c:ext xmlns:c16="http://schemas.microsoft.com/office/drawing/2014/chart" uri="{C3380CC4-5D6E-409C-BE32-E72D297353CC}">
              <c16:uniqueId val="{0000000C-8DB5-4576-9F70-A67A8B28F829}"/>
            </c:ext>
          </c:extLst>
        </c:ser>
        <c:dLbls>
          <c:showLegendKey val="0"/>
          <c:showVal val="0"/>
          <c:showCatName val="0"/>
          <c:showSerName val="0"/>
          <c:showPercent val="0"/>
          <c:showBubbleSize val="0"/>
        </c:dLbls>
        <c:smooth val="0"/>
        <c:axId val="645164720"/>
        <c:axId val="645165112"/>
      </c:lineChart>
      <c:catAx>
        <c:axId val="645164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5112"/>
        <c:crosses val="autoZero"/>
        <c:auto val="1"/>
        <c:lblAlgn val="ctr"/>
        <c:lblOffset val="100"/>
        <c:tickMarkSkip val="4"/>
        <c:noMultiLvlLbl val="0"/>
      </c:catAx>
      <c:valAx>
        <c:axId val="645165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4720"/>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'В.6.2'!$G$1</c:f>
              <c:strCache>
                <c:ptCount val="1"/>
                <c:pt idx="0">
                  <c:v>Прогноз інфляції на початок звітного року,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5665-497E-8144-AC5541A7187C}"/>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'В.6.2'!$F$5:$F$11</c:f>
            </c:multiLvlStrRef>
          </c:cat>
          <c:val>
            <c:numRef>
              <c:f>'В.6.2'!$G$5:$G$11</c:f>
              <c:numCache>
                <c:formatCode>0.0</c:formatCode>
                <c:ptCount val="7"/>
                <c:pt idx="0">
                  <c:v>6.3377169607785362</c:v>
                </c:pt>
                <c:pt idx="1">
                  <c:v>6.5</c:v>
                </c:pt>
                <c:pt idx="2">
                  <c:v>7.8</c:v>
                </c:pt>
                <c:pt idx="3">
                  <c:v>7.8375000000000004</c:v>
                </c:pt>
                <c:pt idx="4">
                  <c:v>8</c:v>
                </c:pt>
                <c:pt idx="5">
                  <c:v>8.1999999999999993</c:v>
                </c:pt>
                <c:pt idx="6">
                  <c:v>8.9</c:v>
                </c:pt>
              </c:numCache>
            </c:numRef>
          </c:val>
          <c:extLst>
            <c:ext xmlns:c16="http://schemas.microsoft.com/office/drawing/2014/chart" uri="{C3380CC4-5D6E-409C-BE32-E72D297353CC}">
              <c16:uniqueId val="{00000002-5665-497E-8144-AC5541A7187C}"/>
            </c:ext>
          </c:extLst>
        </c:ser>
        <c:dLbls>
          <c:showLegendKey val="0"/>
          <c:showVal val="0"/>
          <c:showCatName val="0"/>
          <c:showSerName val="0"/>
          <c:showPercent val="0"/>
          <c:showBubbleSize val="0"/>
        </c:dLbls>
        <c:gapWidth val="50"/>
        <c:overlap val="-27"/>
        <c:axId val="645165896"/>
        <c:axId val="645166288"/>
      </c:barChart>
      <c:lineChart>
        <c:grouping val="standard"/>
        <c:varyColors val="0"/>
        <c:ser>
          <c:idx val="1"/>
          <c:order val="1"/>
          <c:tx>
            <c:strRef>
              <c:f>'В.6.2'!$H$1</c:f>
              <c:strCache>
                <c:ptCount val="1"/>
                <c:pt idx="0">
                  <c:v>Фактичне значення інфляції на кінець року</c:v>
                </c:pt>
              </c:strCache>
            </c:strRef>
          </c:tx>
          <c:spPr>
            <a:ln w="28575" cap="rnd">
              <a:solidFill>
                <a:schemeClr val="accent2"/>
              </a:solidFill>
              <a:round/>
            </a:ln>
            <a:effectLst/>
          </c:spPr>
          <c:marker>
            <c:symbol val="none"/>
          </c:marker>
          <c:cat>
            <c:multiLvlStrRef>
              <c:f>'В.6.2'!$F$4:$F$11</c:f>
            </c:multiLvlStrRef>
          </c:cat>
          <c:val>
            <c:numRef>
              <c:f>'В.6.2'!$H$5:$H$11</c:f>
              <c:numCache>
                <c:formatCode>General</c:formatCode>
                <c:ptCount val="7"/>
                <c:pt idx="0">
                  <c:v>4.0999999999999996</c:v>
                </c:pt>
                <c:pt idx="1">
                  <c:v>4.0999999999999996</c:v>
                </c:pt>
                <c:pt idx="2">
                  <c:v>4.0999999999999996</c:v>
                </c:pt>
                <c:pt idx="3">
                  <c:v>4.0999999999999996</c:v>
                </c:pt>
                <c:pt idx="4">
                  <c:v>4.0999999999999996</c:v>
                </c:pt>
                <c:pt idx="5">
                  <c:v>4.0999999999999996</c:v>
                </c:pt>
                <c:pt idx="6">
                  <c:v>4.0999999999999996</c:v>
                </c:pt>
              </c:numCache>
            </c:numRef>
          </c:val>
          <c:smooth val="0"/>
          <c:extLst>
            <c:ext xmlns:c16="http://schemas.microsoft.com/office/drawing/2014/chart" uri="{C3380CC4-5D6E-409C-BE32-E72D297353CC}">
              <c16:uniqueId val="{00000003-5665-497E-8144-AC5541A7187C}"/>
            </c:ext>
          </c:extLst>
        </c:ser>
        <c:dLbls>
          <c:showLegendKey val="0"/>
          <c:showVal val="0"/>
          <c:showCatName val="0"/>
          <c:showSerName val="0"/>
          <c:showPercent val="0"/>
          <c:showBubbleSize val="0"/>
        </c:dLbls>
        <c:marker val="1"/>
        <c:smooth val="0"/>
        <c:axId val="645165896"/>
        <c:axId val="645166288"/>
      </c:lineChart>
      <c:catAx>
        <c:axId val="6451658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66288"/>
        <c:crosses val="autoZero"/>
        <c:auto val="1"/>
        <c:lblAlgn val="ctr"/>
        <c:lblOffset val="100"/>
        <c:noMultiLvlLbl val="0"/>
      </c:catAx>
      <c:valAx>
        <c:axId val="645166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65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0202369563617601E-2"/>
          <c:w val="0.87087287581699402"/>
          <c:h val="0.69218779895503701"/>
        </c:manualLayout>
      </c:layout>
      <c:lineChart>
        <c:grouping val="standard"/>
        <c:varyColors val="0"/>
        <c:ser>
          <c:idx val="0"/>
          <c:order val="0"/>
          <c:tx>
            <c:strRef>
              <c:f>'B.6.3'!$B$1</c:f>
              <c:strCache>
                <c:ptCount val="1"/>
                <c:pt idx="0">
                  <c:v>2016 НБУ</c:v>
                </c:pt>
              </c:strCache>
            </c:strRef>
          </c:tx>
          <c:spPr>
            <a:ln w="9525" cmpd="sng">
              <a:solidFill>
                <a:srgbClr val="7D0532"/>
              </a:solidFill>
              <a:prstDash val="solid"/>
            </a:ln>
          </c:spPr>
          <c:marker>
            <c:symbol val="circle"/>
            <c:size val="4"/>
            <c:spPr>
              <a:solidFill>
                <a:srgbClr val="7D0532"/>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'B.6.3'!$B$4:$B$24</c:f>
              <c:numCache>
                <c:formatCode>0.0</c:formatCode>
                <c:ptCount val="21"/>
                <c:pt idx="1">
                  <c:v>13</c:v>
                </c:pt>
                <c:pt idx="2">
                  <c:v>11.9</c:v>
                </c:pt>
                <c:pt idx="3">
                  <c:v>12</c:v>
                </c:pt>
                <c:pt idx="4">
                  <c:v>12</c:v>
                </c:pt>
                <c:pt idx="5">
                  <c:v>12</c:v>
                </c:pt>
                <c:pt idx="6">
                  <c:v>12</c:v>
                </c:pt>
                <c:pt idx="7">
                  <c:v>12</c:v>
                </c:pt>
              </c:numCache>
            </c:numRef>
          </c:val>
          <c:smooth val="0"/>
          <c:extLst>
            <c:ext xmlns:c16="http://schemas.microsoft.com/office/drawing/2014/chart" uri="{C3380CC4-5D6E-409C-BE32-E72D297353CC}">
              <c16:uniqueId val="{00000000-5C07-4D0D-9025-B7E08E70DCD5}"/>
            </c:ext>
          </c:extLst>
        </c:ser>
        <c:ser>
          <c:idx val="1"/>
          <c:order val="1"/>
          <c:tx>
            <c:strRef>
              <c:f>'B.6.3'!$C$1</c:f>
              <c:strCache>
                <c:ptCount val="1"/>
                <c:pt idx="0">
                  <c:v>2017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'B.6.3'!$C$4:$C$24</c:f>
              <c:numCache>
                <c:formatCode>General</c:formatCode>
                <c:ptCount val="21"/>
                <c:pt idx="4" formatCode="0.0">
                  <c:v>8</c:v>
                </c:pt>
                <c:pt idx="5" formatCode="0.0">
                  <c:v>8</c:v>
                </c:pt>
                <c:pt idx="6" formatCode="0.0">
                  <c:v>8</c:v>
                </c:pt>
                <c:pt idx="7" formatCode="0.0">
                  <c:v>8</c:v>
                </c:pt>
                <c:pt idx="8" formatCode="0.0">
                  <c:v>9.1</c:v>
                </c:pt>
                <c:pt idx="9" formatCode="0.0">
                  <c:v>9.1</c:v>
                </c:pt>
                <c:pt idx="10" formatCode="0.0">
                  <c:v>9.1</c:v>
                </c:pt>
                <c:pt idx="11" formatCode="0.0">
                  <c:v>12.2</c:v>
                </c:pt>
              </c:numCache>
            </c:numRef>
          </c:val>
          <c:smooth val="0"/>
          <c:extLst>
            <c:ext xmlns:c16="http://schemas.microsoft.com/office/drawing/2014/chart" uri="{C3380CC4-5D6E-409C-BE32-E72D297353CC}">
              <c16:uniqueId val="{00000001-5C07-4D0D-9025-B7E08E70DCD5}"/>
            </c:ext>
          </c:extLst>
        </c:ser>
        <c:ser>
          <c:idx val="2"/>
          <c:order val="2"/>
          <c:tx>
            <c:strRef>
              <c:f>'B.6.3'!$D$1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'B.6.3'!$D$4:$D$24</c:f>
              <c:numCache>
                <c:formatCode>General</c:formatCode>
                <c:ptCount val="21"/>
                <c:pt idx="6" formatCode="0.0">
                  <c:v>6</c:v>
                </c:pt>
                <c:pt idx="7" formatCode="0.0">
                  <c:v>6</c:v>
                </c:pt>
                <c:pt idx="8" formatCode="0.0">
                  <c:v>6</c:v>
                </c:pt>
                <c:pt idx="9" formatCode="0.0">
                  <c:v>6</c:v>
                </c:pt>
                <c:pt idx="10" formatCode="0.0">
                  <c:v>6</c:v>
                </c:pt>
                <c:pt idx="11" formatCode="0.0">
                  <c:v>7.3</c:v>
                </c:pt>
                <c:pt idx="12" formatCode="0.0">
                  <c:v>8.9</c:v>
                </c:pt>
                <c:pt idx="13" formatCode="0.0">
                  <c:v>8.9</c:v>
                </c:pt>
                <c:pt idx="14" formatCode="0.0">
                  <c:v>8.9</c:v>
                </c:pt>
                <c:pt idx="15" formatCode="0.0">
                  <c:v>10.1</c:v>
                </c:pt>
              </c:numCache>
            </c:numRef>
          </c:val>
          <c:smooth val="0"/>
          <c:extLst>
            <c:ext xmlns:c16="http://schemas.microsoft.com/office/drawing/2014/chart" uri="{C3380CC4-5D6E-409C-BE32-E72D297353CC}">
              <c16:uniqueId val="{00000002-5C07-4D0D-9025-B7E08E70DCD5}"/>
            </c:ext>
          </c:extLst>
        </c:ser>
        <c:ser>
          <c:idx val="3"/>
          <c:order val="3"/>
          <c:tx>
            <c:strRef>
              <c:f>'B.6.3'!$F$1</c:f>
              <c:strCache>
                <c:ptCount val="1"/>
                <c:pt idx="0">
                  <c:v>2016 FЕ</c:v>
                </c:pt>
              </c:strCache>
            </c:strRef>
          </c:tx>
          <c:spPr>
            <a:ln w="9525" cmpd="sng">
              <a:solidFill>
                <a:srgbClr val="DC4B64"/>
              </a:solidFill>
              <a:prstDash val="dash"/>
            </a:ln>
          </c:spPr>
          <c:marker>
            <c:symbol val="circle"/>
            <c:size val="4"/>
            <c:spPr>
              <a:solidFill>
                <a:srgbClr val="DC4B64"/>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'B.6.3'!$F$4:$F$24</c:f>
              <c:numCache>
                <c:formatCode>General</c:formatCode>
                <c:ptCount val="21"/>
                <c:pt idx="2" formatCode="0.0">
                  <c:v>14.4</c:v>
                </c:pt>
                <c:pt idx="3" formatCode="0.0">
                  <c:v>15.8</c:v>
                </c:pt>
                <c:pt idx="4" formatCode="0.0">
                  <c:v>15</c:v>
                </c:pt>
                <c:pt idx="5" formatCode="0.0">
                  <c:v>14</c:v>
                </c:pt>
                <c:pt idx="6" formatCode="0.0">
                  <c:v>12.3</c:v>
                </c:pt>
                <c:pt idx="7" formatCode="0.0">
                  <c:v>10.8</c:v>
                </c:pt>
              </c:numCache>
            </c:numRef>
          </c:val>
          <c:smooth val="0"/>
          <c:extLst>
            <c:ext xmlns:c16="http://schemas.microsoft.com/office/drawing/2014/chart" uri="{C3380CC4-5D6E-409C-BE32-E72D297353CC}">
              <c16:uniqueId val="{00000003-5C07-4D0D-9025-B7E08E70DCD5}"/>
            </c:ext>
          </c:extLst>
        </c:ser>
        <c:ser>
          <c:idx val="4"/>
          <c:order val="4"/>
          <c:tx>
            <c:strRef>
              <c:f>'B.6.3'!$G$1</c:f>
              <c:strCache>
                <c:ptCount val="1"/>
                <c:pt idx="0">
                  <c:v>2017 FЕ</c:v>
                </c:pt>
              </c:strCache>
            </c:strRef>
          </c:tx>
          <c:spPr>
            <a:ln w="9525" cmpd="sng">
              <a:solidFill>
                <a:srgbClr val="91C864"/>
              </a:solidFill>
              <a:prstDash val="dash"/>
            </a:ln>
          </c:spPr>
          <c:marker>
            <c:symbol val="circle"/>
            <c:size val="4"/>
            <c:spPr>
              <a:solidFill>
                <a:srgbClr val="91C864"/>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'B.6.3'!$G$4:$G$24</c:f>
              <c:numCache>
                <c:formatCode>General</c:formatCode>
                <c:ptCount val="21"/>
                <c:pt idx="5" formatCode="0.0">
                  <c:v>9.3000000000000007</c:v>
                </c:pt>
                <c:pt idx="6" formatCode="0.0">
                  <c:v>8.9</c:v>
                </c:pt>
                <c:pt idx="7" formatCode="0.0">
                  <c:v>8.4</c:v>
                </c:pt>
                <c:pt idx="8" formatCode="0.0">
                  <c:v>8.4</c:v>
                </c:pt>
                <c:pt idx="9" formatCode="0.0">
                  <c:v>9.4</c:v>
                </c:pt>
                <c:pt idx="10" formatCode="0.0">
                  <c:v>9.8000000000000007</c:v>
                </c:pt>
                <c:pt idx="11" formatCode="0.0">
                  <c:v>11.7</c:v>
                </c:pt>
              </c:numCache>
            </c:numRef>
          </c:val>
          <c:smooth val="0"/>
          <c:extLst>
            <c:ext xmlns:c16="http://schemas.microsoft.com/office/drawing/2014/chart" uri="{C3380CC4-5D6E-409C-BE32-E72D297353CC}">
              <c16:uniqueId val="{00000004-5C07-4D0D-9025-B7E08E70DCD5}"/>
            </c:ext>
          </c:extLst>
        </c:ser>
        <c:ser>
          <c:idx val="5"/>
          <c:order val="5"/>
          <c:tx>
            <c:strRef>
              <c:f>'B.6.3'!$H$1</c:f>
              <c:strCache>
                <c:ptCount val="1"/>
                <c:pt idx="0">
                  <c:v>2018 FЕ</c:v>
                </c:pt>
              </c:strCache>
            </c:strRef>
          </c:tx>
          <c:spPr>
            <a:ln w="9525" cmpd="sng">
              <a:solidFill>
                <a:srgbClr val="46AFE6"/>
              </a:solidFill>
              <a:prstDash val="dash"/>
            </a:ln>
          </c:spPr>
          <c:marker>
            <c:symbol val="circle"/>
            <c:size val="4"/>
            <c:spPr>
              <a:solidFill>
                <a:srgbClr val="46AFE6"/>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'B.6.3'!$H$4:$H$24</c:f>
              <c:numCache>
                <c:formatCode>General</c:formatCode>
                <c:ptCount val="21"/>
                <c:pt idx="8" formatCode="0.0">
                  <c:v>7.1</c:v>
                </c:pt>
                <c:pt idx="9" formatCode="0.0">
                  <c:v>7.2</c:v>
                </c:pt>
                <c:pt idx="10" formatCode="0.0">
                  <c:v>7.4</c:v>
                </c:pt>
                <c:pt idx="11" formatCode="0.0">
                  <c:v>8</c:v>
                </c:pt>
                <c:pt idx="12" formatCode="0.0">
                  <c:v>8</c:v>
                </c:pt>
                <c:pt idx="13" formatCode="0.0">
                  <c:v>9.4</c:v>
                </c:pt>
                <c:pt idx="14" formatCode="0.0">
                  <c:v>9.3000000000000007</c:v>
                </c:pt>
                <c:pt idx="15" formatCode="0.0">
                  <c:v>9.1</c:v>
                </c:pt>
              </c:numCache>
            </c:numRef>
          </c:val>
          <c:smooth val="0"/>
          <c:extLst>
            <c:ext xmlns:c16="http://schemas.microsoft.com/office/drawing/2014/chart" uri="{C3380CC4-5D6E-409C-BE32-E72D297353CC}">
              <c16:uniqueId val="{00000005-5C07-4D0D-9025-B7E08E70DCD5}"/>
            </c:ext>
          </c:extLst>
        </c:ser>
        <c:ser>
          <c:idx val="6"/>
          <c:order val="6"/>
          <c:tx>
            <c:strRef>
              <c:f>'B.6.3'!$J$1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7D0532"/>
                </a:solidFill>
                <a:ln w="25400">
                  <a:noFill/>
                  <a:prstDash val="solid"/>
                </a:ln>
              </c:spPr>
            </c:marker>
            <c:bubble3D val="0"/>
            <c:extLst>
              <c:ext xmlns:c16="http://schemas.microsoft.com/office/drawing/2014/chart" uri="{C3380CC4-5D6E-409C-BE32-E72D297353CC}">
                <c16:uniqueId val="{00000006-5C07-4D0D-9025-B7E08E70DCD5}"/>
              </c:ext>
            </c:extLst>
          </c:dPt>
          <c:dPt>
            <c:idx val="12"/>
            <c:marker>
              <c:spPr>
                <a:solidFill>
                  <a:srgbClr val="057D46"/>
                </a:solidFill>
                <a:ln w="25400">
                  <a:noFill/>
                  <a:prstDash val="solid"/>
                </a:ln>
              </c:spPr>
            </c:marker>
            <c:bubble3D val="0"/>
            <c:extLst>
              <c:ext xmlns:c16="http://schemas.microsoft.com/office/drawing/2014/chart" uri="{C3380CC4-5D6E-409C-BE32-E72D297353CC}">
                <c16:uniqueId val="{00000007-5C07-4D0D-9025-B7E08E70DCD5}"/>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8-5C07-4D0D-9025-B7E08E70DCD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D-5C07-4D0D-9025-B7E08E70DCD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9-5C07-4D0D-9025-B7E08E70DCD5}"/>
              </c:ext>
            </c:extLst>
          </c:dPt>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'B.6.3'!$J$4:$J$24</c:f>
              <c:numCache>
                <c:formatCode>General</c:formatCode>
                <c:ptCount val="21"/>
                <c:pt idx="8" formatCode="0.0">
                  <c:v>12.4</c:v>
                </c:pt>
                <c:pt idx="12" formatCode="0.0">
                  <c:v>13.7</c:v>
                </c:pt>
                <c:pt idx="16" formatCode="0.0">
                  <c:v>9.8000000000000007</c:v>
                </c:pt>
                <c:pt idx="20">
                  <c:v>4.0999999999999996</c:v>
                </c:pt>
              </c:numCache>
            </c:numRef>
          </c:val>
          <c:smooth val="0"/>
          <c:extLst>
            <c:ext xmlns:c16="http://schemas.microsoft.com/office/drawing/2014/chart" uri="{C3380CC4-5D6E-409C-BE32-E72D297353CC}">
              <c16:uniqueId val="{0000000A-5C07-4D0D-9025-B7E08E70DCD5}"/>
            </c:ext>
          </c:extLst>
        </c:ser>
        <c:ser>
          <c:idx val="7"/>
          <c:order val="7"/>
          <c:tx>
            <c:strRef>
              <c:f>'B.6.3'!$E$1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'B.6.3'!$E$4:$E$24</c:f>
              <c:numCache>
                <c:formatCode>General</c:formatCode>
                <c:ptCount val="21"/>
                <c:pt idx="9" formatCode="0.0">
                  <c:v>5</c:v>
                </c:pt>
                <c:pt idx="10" formatCode="0.0">
                  <c:v>5</c:v>
                </c:pt>
                <c:pt idx="11" formatCode="0.0">
                  <c:v>5</c:v>
                </c:pt>
                <c:pt idx="12" formatCode="0.0">
                  <c:v>5.8</c:v>
                </c:pt>
                <c:pt idx="13" formatCode="0.0">
                  <c:v>5.8</c:v>
                </c:pt>
                <c:pt idx="14" formatCode="0.0">
                  <c:v>5.8</c:v>
                </c:pt>
                <c:pt idx="15" formatCode="0.0">
                  <c:v>6.3</c:v>
                </c:pt>
                <c:pt idx="16" formatCode="0.0">
                  <c:v>6.3</c:v>
                </c:pt>
                <c:pt idx="17">
                  <c:v>6.3</c:v>
                </c:pt>
                <c:pt idx="18">
                  <c:v>6.3</c:v>
                </c:pt>
                <c:pt idx="19">
                  <c:v>6.3</c:v>
                </c:pt>
              </c:numCache>
            </c:numRef>
          </c:val>
          <c:smooth val="0"/>
          <c:extLst>
            <c:ext xmlns:c16="http://schemas.microsoft.com/office/drawing/2014/chart" uri="{C3380CC4-5D6E-409C-BE32-E72D297353CC}">
              <c16:uniqueId val="{0000000B-5C07-4D0D-9025-B7E08E70DCD5}"/>
            </c:ext>
          </c:extLst>
        </c:ser>
        <c:ser>
          <c:idx val="8"/>
          <c:order val="8"/>
          <c:tx>
            <c:strRef>
              <c:f>'B.6.3'!$I$1</c:f>
              <c:strCache>
                <c:ptCount val="1"/>
                <c:pt idx="0">
                  <c:v>2019 FЕ</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'B.6.3'!$I$4:$I$24</c:f>
              <c:numCache>
                <c:formatCode>General</c:formatCode>
                <c:ptCount val="21"/>
                <c:pt idx="12" formatCode="0.0">
                  <c:v>6.9</c:v>
                </c:pt>
                <c:pt idx="13" formatCode="0.0">
                  <c:v>7.5</c:v>
                </c:pt>
                <c:pt idx="14" formatCode="0.0">
                  <c:v>7.3</c:v>
                </c:pt>
                <c:pt idx="15" formatCode="0.0">
                  <c:v>7.8</c:v>
                </c:pt>
                <c:pt idx="16" formatCode="0.0">
                  <c:v>7.8</c:v>
                </c:pt>
                <c:pt idx="17">
                  <c:v>7.3</c:v>
                </c:pt>
                <c:pt idx="18">
                  <c:v>7.5</c:v>
                </c:pt>
                <c:pt idx="19">
                  <c:v>7.4</c:v>
                </c:pt>
              </c:numCache>
            </c:numRef>
          </c:val>
          <c:smooth val="0"/>
          <c:extLst>
            <c:ext xmlns:c16="http://schemas.microsoft.com/office/drawing/2014/chart" uri="{C3380CC4-5D6E-409C-BE32-E72D297353CC}">
              <c16:uniqueId val="{0000000C-5C07-4D0D-9025-B7E08E70DCD5}"/>
            </c:ext>
          </c:extLst>
        </c:ser>
        <c:dLbls>
          <c:showLegendKey val="0"/>
          <c:showVal val="0"/>
          <c:showCatName val="0"/>
          <c:showSerName val="0"/>
          <c:showPercent val="0"/>
          <c:showBubbleSize val="0"/>
        </c:dLbls>
        <c:marker val="1"/>
        <c:smooth val="0"/>
        <c:axId val="645167072"/>
        <c:axId val="645167464"/>
      </c:lineChart>
      <c:catAx>
        <c:axId val="645167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7464"/>
        <c:crosses val="autoZero"/>
        <c:auto val="1"/>
        <c:lblAlgn val="ctr"/>
        <c:lblOffset val="100"/>
        <c:tickLblSkip val="1"/>
        <c:tickMarkSkip val="4"/>
        <c:noMultiLvlLbl val="0"/>
      </c:catAx>
      <c:valAx>
        <c:axId val="645167464"/>
        <c:scaling>
          <c:orientation val="minMax"/>
          <c:max val="16"/>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7072"/>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896"/>
          <c:w val="1"/>
          <c:h val="0.171014609619581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'B.6.4'!$A$4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Опит</c:v>
                </c:pt>
                <c:pt idx="2">
                  <c:v>O2</c:v>
                </c:pt>
                <c:pt idx="3">
                  <c:v>МВФ </c:v>
                </c:pt>
                <c:pt idx="4">
                  <c:v>O6</c:v>
                </c:pt>
                <c:pt idx="5">
                  <c:v>FE</c:v>
                </c:pt>
                <c:pt idx="6">
                  <c:v>НБУ</c:v>
                </c:pt>
                <c:pt idx="7">
                  <c:v>O5</c:v>
                </c:pt>
                <c:pt idx="8">
                  <c:v>O3</c:v>
                </c:pt>
                <c:pt idx="9">
                  <c:v>O4</c:v>
                </c:pt>
              </c:strCache>
            </c:strRef>
          </c:cat>
          <c:val>
            <c:numRef>
              <c:f>'B.6.4'!$A$5:$A$14</c:f>
              <c:numCache>
                <c:formatCode>0.00</c:formatCode>
                <c:ptCount val="10"/>
                <c:pt idx="0">
                  <c:v>-0.83699999999999997</c:v>
                </c:pt>
                <c:pt idx="1">
                  <c:v>-0.73099999999999998</c:v>
                </c:pt>
                <c:pt idx="2">
                  <c:v>-0.66700000000000004</c:v>
                </c:pt>
                <c:pt idx="3">
                  <c:v>-0.39800000000000002</c:v>
                </c:pt>
                <c:pt idx="4">
                  <c:v>-0.315</c:v>
                </c:pt>
                <c:pt idx="5">
                  <c:v>-0.22700000000000001</c:v>
                </c:pt>
                <c:pt idx="6">
                  <c:v>-0.14299999999999999</c:v>
                </c:pt>
                <c:pt idx="7">
                  <c:v>0.20200000000000001</c:v>
                </c:pt>
                <c:pt idx="8">
                  <c:v>1.006</c:v>
                </c:pt>
                <c:pt idx="9">
                  <c:v>2.11</c:v>
                </c:pt>
              </c:numCache>
            </c:numRef>
          </c:val>
          <c:extLst>
            <c:ext xmlns:c16="http://schemas.microsoft.com/office/drawing/2014/chart" uri="{C3380CC4-5D6E-409C-BE32-E72D297353CC}">
              <c16:uniqueId val="{00000000-4559-40BC-8BD6-A5702DA5D43A}"/>
            </c:ext>
          </c:extLst>
        </c:ser>
        <c:ser>
          <c:idx val="1"/>
          <c:order val="1"/>
          <c:tx>
            <c:strRef>
              <c:f>'B.6.4'!$B$4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Опит</c:v>
                </c:pt>
                <c:pt idx="2">
                  <c:v>O2</c:v>
                </c:pt>
                <c:pt idx="3">
                  <c:v>МВФ </c:v>
                </c:pt>
                <c:pt idx="4">
                  <c:v>O6</c:v>
                </c:pt>
                <c:pt idx="5">
                  <c:v>FE</c:v>
                </c:pt>
                <c:pt idx="6">
                  <c:v>НБУ</c:v>
                </c:pt>
                <c:pt idx="7">
                  <c:v>O5</c:v>
                </c:pt>
                <c:pt idx="8">
                  <c:v>O3</c:v>
                </c:pt>
                <c:pt idx="9">
                  <c:v>O4</c:v>
                </c:pt>
              </c:strCache>
            </c:strRef>
          </c:cat>
          <c:val>
            <c:numRef>
              <c:f>'B.6.4'!$B$5:$B$14</c:f>
              <c:numCache>
                <c:formatCode>0.00</c:formatCode>
                <c:ptCount val="10"/>
                <c:pt idx="0">
                  <c:v>-0.86899999999999999</c:v>
                </c:pt>
                <c:pt idx="1">
                  <c:v>-0.83299999999999996</c:v>
                </c:pt>
                <c:pt idx="2">
                  <c:v>-0.19700000000000001</c:v>
                </c:pt>
                <c:pt idx="3">
                  <c:v>-0.161</c:v>
                </c:pt>
                <c:pt idx="4">
                  <c:v>-4.7E-2</c:v>
                </c:pt>
                <c:pt idx="5">
                  <c:v>-0.311</c:v>
                </c:pt>
                <c:pt idx="6">
                  <c:v>-0.64300000000000002</c:v>
                </c:pt>
                <c:pt idx="7">
                  <c:v>4.7E-2</c:v>
                </c:pt>
                <c:pt idx="8">
                  <c:v>1.2490000000000001</c:v>
                </c:pt>
                <c:pt idx="9">
                  <c:v>1.7629999999999999</c:v>
                </c:pt>
              </c:numCache>
            </c:numRef>
          </c:val>
          <c:extLst>
            <c:ext xmlns:c16="http://schemas.microsoft.com/office/drawing/2014/chart" uri="{C3380CC4-5D6E-409C-BE32-E72D297353CC}">
              <c16:uniqueId val="{00000001-4559-40BC-8BD6-A5702DA5D43A}"/>
            </c:ext>
          </c:extLst>
        </c:ser>
        <c:dLbls>
          <c:showLegendKey val="0"/>
          <c:showVal val="0"/>
          <c:showCatName val="0"/>
          <c:showSerName val="0"/>
          <c:showPercent val="0"/>
          <c:showBubbleSize val="0"/>
        </c:dLbls>
        <c:gapWidth val="70"/>
        <c:axId val="645168248"/>
        <c:axId val="645168640"/>
      </c:barChart>
      <c:catAx>
        <c:axId val="645168248"/>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8640"/>
        <c:crosses val="autoZero"/>
        <c:auto val="1"/>
        <c:lblAlgn val="ctr"/>
        <c:lblOffset val="100"/>
        <c:noMultiLvlLbl val="0"/>
      </c:catAx>
      <c:valAx>
        <c:axId val="645168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82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3971839968602003E-2"/>
          <c:w val="0.84319422572178504"/>
          <c:h val="0.67349621016999095"/>
        </c:manualLayout>
      </c:layout>
      <c:lineChart>
        <c:grouping val="standard"/>
        <c:varyColors val="0"/>
        <c:ser>
          <c:idx val="0"/>
          <c:order val="0"/>
          <c:tx>
            <c:strRef>
              <c:f>'В.6.5'!$B$1</c:f>
              <c:strCache>
                <c:ptCount val="1"/>
                <c:pt idx="0">
                  <c:v>2016 НБУ</c:v>
                </c:pt>
              </c:strCache>
            </c:strRef>
          </c:tx>
          <c:spPr>
            <a:ln w="9525" cmpd="sng">
              <a:solidFill>
                <a:srgbClr val="7D0532"/>
              </a:solidFill>
              <a:prstDash val="solid"/>
            </a:ln>
          </c:spPr>
          <c:marker>
            <c:symbol val="circle"/>
            <c:size val="4"/>
            <c:spPr>
              <a:solidFill>
                <a:srgbClr val="7D0532"/>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'В.6.5'!$B$4:$B$24</c:f>
              <c:numCache>
                <c:formatCode>0.0</c:formatCode>
                <c:ptCount val="21"/>
                <c:pt idx="1">
                  <c:v>3</c:v>
                </c:pt>
                <c:pt idx="2">
                  <c:v>3.1</c:v>
                </c:pt>
                <c:pt idx="3">
                  <c:v>2.4</c:v>
                </c:pt>
                <c:pt idx="4">
                  <c:v>1.1000000000000001</c:v>
                </c:pt>
                <c:pt idx="5">
                  <c:v>1.1000000000000001</c:v>
                </c:pt>
                <c:pt idx="6">
                  <c:v>1.1000000000000001</c:v>
                </c:pt>
                <c:pt idx="7">
                  <c:v>1.1000000000000001</c:v>
                </c:pt>
                <c:pt idx="8">
                  <c:v>1.8</c:v>
                </c:pt>
              </c:numCache>
            </c:numRef>
          </c:val>
          <c:smooth val="0"/>
          <c:extLst>
            <c:ext xmlns:c16="http://schemas.microsoft.com/office/drawing/2014/chart" uri="{C3380CC4-5D6E-409C-BE32-E72D297353CC}">
              <c16:uniqueId val="{00000000-6C36-4FF5-98A4-A461FA5979D5}"/>
            </c:ext>
          </c:extLst>
        </c:ser>
        <c:ser>
          <c:idx val="1"/>
          <c:order val="1"/>
          <c:tx>
            <c:strRef>
              <c:f>'В.6.5'!$C$1</c:f>
              <c:strCache>
                <c:ptCount val="1"/>
                <c:pt idx="0">
                  <c:v>2017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'В.6.5'!$C$4:$C$24</c:f>
              <c:numCache>
                <c:formatCode>General</c:formatCode>
                <c:ptCount val="21"/>
                <c:pt idx="4" formatCode="0.0">
                  <c:v>3</c:v>
                </c:pt>
                <c:pt idx="5" formatCode="0.0">
                  <c:v>3</c:v>
                </c:pt>
                <c:pt idx="6" formatCode="0.0">
                  <c:v>3</c:v>
                </c:pt>
                <c:pt idx="7" formatCode="0.0">
                  <c:v>2.5</c:v>
                </c:pt>
                <c:pt idx="8" formatCode="0.0">
                  <c:v>2.8</c:v>
                </c:pt>
                <c:pt idx="9" formatCode="0.0">
                  <c:v>1.9</c:v>
                </c:pt>
                <c:pt idx="10" formatCode="0.0">
                  <c:v>1.6</c:v>
                </c:pt>
                <c:pt idx="11" formatCode="0.0">
                  <c:v>2.2000000000000002</c:v>
                </c:pt>
                <c:pt idx="12" formatCode="0.0">
                  <c:v>2.1</c:v>
                </c:pt>
              </c:numCache>
            </c:numRef>
          </c:val>
          <c:smooth val="0"/>
          <c:extLst>
            <c:ext xmlns:c16="http://schemas.microsoft.com/office/drawing/2014/chart" uri="{C3380CC4-5D6E-409C-BE32-E72D297353CC}">
              <c16:uniqueId val="{00000001-6C36-4FF5-98A4-A461FA5979D5}"/>
            </c:ext>
          </c:extLst>
        </c:ser>
        <c:ser>
          <c:idx val="2"/>
          <c:order val="2"/>
          <c:tx>
            <c:strRef>
              <c:f>'В.6.5'!$D$1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'В.6.5'!$D$4:$D$24</c:f>
              <c:numCache>
                <c:formatCode>General</c:formatCode>
                <c:ptCount val="21"/>
                <c:pt idx="6" formatCode="0.0">
                  <c:v>4</c:v>
                </c:pt>
                <c:pt idx="7" formatCode="0.0">
                  <c:v>3.5</c:v>
                </c:pt>
                <c:pt idx="8" formatCode="0.0">
                  <c:v>3</c:v>
                </c:pt>
                <c:pt idx="9" formatCode="0.0">
                  <c:v>3.2</c:v>
                </c:pt>
                <c:pt idx="10" formatCode="0.0">
                  <c:v>3.2</c:v>
                </c:pt>
                <c:pt idx="11" formatCode="0.0">
                  <c:v>3.2</c:v>
                </c:pt>
                <c:pt idx="12" formatCode="0.0">
                  <c:v>3.4</c:v>
                </c:pt>
                <c:pt idx="13" formatCode="0.0">
                  <c:v>3.4</c:v>
                </c:pt>
                <c:pt idx="14" formatCode="0.0">
                  <c:v>3.4</c:v>
                </c:pt>
                <c:pt idx="15" formatCode="0.0">
                  <c:v>3.4</c:v>
                </c:pt>
                <c:pt idx="16" formatCode="0.0">
                  <c:v>3.3</c:v>
                </c:pt>
              </c:numCache>
            </c:numRef>
          </c:val>
          <c:smooth val="0"/>
          <c:extLst>
            <c:ext xmlns:c16="http://schemas.microsoft.com/office/drawing/2014/chart" uri="{C3380CC4-5D6E-409C-BE32-E72D297353CC}">
              <c16:uniqueId val="{00000002-6C36-4FF5-98A4-A461FA5979D5}"/>
            </c:ext>
          </c:extLst>
        </c:ser>
        <c:ser>
          <c:idx val="3"/>
          <c:order val="3"/>
          <c:tx>
            <c:strRef>
              <c:f>'В.6.5'!$F$1</c:f>
              <c:strCache>
                <c:ptCount val="1"/>
                <c:pt idx="0">
                  <c:v>2016 FЕ</c:v>
                </c:pt>
              </c:strCache>
            </c:strRef>
          </c:tx>
          <c:spPr>
            <a:ln w="9525" cmpd="sng">
              <a:solidFill>
                <a:srgbClr val="DC4B64"/>
              </a:solidFill>
              <a:prstDash val="dash"/>
            </a:ln>
          </c:spPr>
          <c:marker>
            <c:symbol val="circle"/>
            <c:size val="4"/>
            <c:spPr>
              <a:solidFill>
                <a:srgbClr val="DC4B64"/>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'В.6.5'!$F$4:$F$24</c:f>
              <c:numCache>
                <c:formatCode>General</c:formatCode>
                <c:ptCount val="21"/>
                <c:pt idx="1">
                  <c:v>1.9</c:v>
                </c:pt>
                <c:pt idx="2" formatCode="0.0">
                  <c:v>1.8</c:v>
                </c:pt>
                <c:pt idx="3" formatCode="0.0">
                  <c:v>1.6</c:v>
                </c:pt>
                <c:pt idx="4" formatCode="0.0">
                  <c:v>1.4</c:v>
                </c:pt>
                <c:pt idx="5" formatCode="0.0">
                  <c:v>1.2</c:v>
                </c:pt>
                <c:pt idx="6" formatCode="0.0">
                  <c:v>1.2</c:v>
                </c:pt>
                <c:pt idx="7" formatCode="0.0">
                  <c:v>1.1000000000000001</c:v>
                </c:pt>
              </c:numCache>
            </c:numRef>
          </c:val>
          <c:smooth val="0"/>
          <c:extLst>
            <c:ext xmlns:c16="http://schemas.microsoft.com/office/drawing/2014/chart" uri="{C3380CC4-5D6E-409C-BE32-E72D297353CC}">
              <c16:uniqueId val="{00000003-6C36-4FF5-98A4-A461FA5979D5}"/>
            </c:ext>
          </c:extLst>
        </c:ser>
        <c:ser>
          <c:idx val="4"/>
          <c:order val="4"/>
          <c:tx>
            <c:strRef>
              <c:f>'В.6.5'!$G$1</c:f>
              <c:strCache>
                <c:ptCount val="1"/>
                <c:pt idx="0">
                  <c:v>2017 FЕ</c:v>
                </c:pt>
              </c:strCache>
            </c:strRef>
          </c:tx>
          <c:spPr>
            <a:ln w="9525" cmpd="sng">
              <a:solidFill>
                <a:srgbClr val="91C864"/>
              </a:solidFill>
              <a:prstDash val="dash"/>
            </a:ln>
          </c:spPr>
          <c:marker>
            <c:symbol val="circle"/>
            <c:size val="4"/>
            <c:spPr>
              <a:solidFill>
                <a:srgbClr val="91C864"/>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'В.6.5'!$G$4:$G$24</c:f>
              <c:numCache>
                <c:formatCode>General</c:formatCode>
                <c:ptCount val="21"/>
                <c:pt idx="4" formatCode="0.0">
                  <c:v>2.7</c:v>
                </c:pt>
                <c:pt idx="5" formatCode="0.0">
                  <c:v>2.6</c:v>
                </c:pt>
                <c:pt idx="6" formatCode="0.0">
                  <c:v>2.5</c:v>
                </c:pt>
                <c:pt idx="7" formatCode="0.0">
                  <c:v>2.4</c:v>
                </c:pt>
                <c:pt idx="8" formatCode="0.0">
                  <c:v>2.4</c:v>
                </c:pt>
                <c:pt idx="9" formatCode="0.0">
                  <c:v>2.4</c:v>
                </c:pt>
                <c:pt idx="10" formatCode="0.0">
                  <c:v>2.1</c:v>
                </c:pt>
                <c:pt idx="11" formatCode="0.0">
                  <c:v>2</c:v>
                </c:pt>
              </c:numCache>
            </c:numRef>
          </c:val>
          <c:smooth val="0"/>
          <c:extLst>
            <c:ext xmlns:c16="http://schemas.microsoft.com/office/drawing/2014/chart" uri="{C3380CC4-5D6E-409C-BE32-E72D297353CC}">
              <c16:uniqueId val="{00000004-6C36-4FF5-98A4-A461FA5979D5}"/>
            </c:ext>
          </c:extLst>
        </c:ser>
        <c:ser>
          <c:idx val="5"/>
          <c:order val="5"/>
          <c:tx>
            <c:strRef>
              <c:f>'В.6.5'!$H$1</c:f>
              <c:strCache>
                <c:ptCount val="1"/>
                <c:pt idx="0">
                  <c:v>2018 FЕ</c:v>
                </c:pt>
              </c:strCache>
            </c:strRef>
          </c:tx>
          <c:spPr>
            <a:ln w="9525" cmpd="sng">
              <a:solidFill>
                <a:srgbClr val="46AFE6"/>
              </a:solidFill>
              <a:prstDash val="dash"/>
            </a:ln>
          </c:spPr>
          <c:marker>
            <c:symbol val="circle"/>
            <c:size val="4"/>
            <c:spPr>
              <a:solidFill>
                <a:srgbClr val="46AFE6"/>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'В.6.5'!$H$4:$H$24</c:f>
              <c:numCache>
                <c:formatCode>General</c:formatCode>
                <c:ptCount val="21"/>
                <c:pt idx="8" formatCode="0.0">
                  <c:v>3</c:v>
                </c:pt>
                <c:pt idx="9" formatCode="0.0">
                  <c:v>3.1</c:v>
                </c:pt>
                <c:pt idx="10" formatCode="0.0">
                  <c:v>2.9</c:v>
                </c:pt>
                <c:pt idx="11" formatCode="0.0">
                  <c:v>2.8</c:v>
                </c:pt>
                <c:pt idx="12" formatCode="0.0">
                  <c:v>2.9</c:v>
                </c:pt>
                <c:pt idx="13" formatCode="0.0">
                  <c:v>3</c:v>
                </c:pt>
                <c:pt idx="14" formatCode="0.0">
                  <c:v>3.1</c:v>
                </c:pt>
                <c:pt idx="15" formatCode="0.0">
                  <c:v>3.2</c:v>
                </c:pt>
              </c:numCache>
            </c:numRef>
          </c:val>
          <c:smooth val="0"/>
          <c:extLst>
            <c:ext xmlns:c16="http://schemas.microsoft.com/office/drawing/2014/chart" uri="{C3380CC4-5D6E-409C-BE32-E72D297353CC}">
              <c16:uniqueId val="{00000005-6C36-4FF5-98A4-A461FA5979D5}"/>
            </c:ext>
          </c:extLst>
        </c:ser>
        <c:ser>
          <c:idx val="6"/>
          <c:order val="6"/>
          <c:tx>
            <c:strRef>
              <c:f>'В.6.5'!$J$1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9"/>
            <c:marker>
              <c:spPr>
                <a:solidFill>
                  <a:srgbClr val="7D0532"/>
                </a:solidFill>
                <a:ln w="25400">
                  <a:noFill/>
                  <a:prstDash val="solid"/>
                </a:ln>
              </c:spPr>
            </c:marker>
            <c:bubble3D val="0"/>
            <c:extLst>
              <c:ext xmlns:c16="http://schemas.microsoft.com/office/drawing/2014/chart" uri="{C3380CC4-5D6E-409C-BE32-E72D297353CC}">
                <c16:uniqueId val="{00000006-6C36-4FF5-98A4-A461FA5979D5}"/>
              </c:ext>
            </c:extLst>
          </c:dPt>
          <c:dPt>
            <c:idx val="10"/>
            <c:marker>
              <c:spPr>
                <a:solidFill>
                  <a:srgbClr val="C00000"/>
                </a:solidFill>
                <a:ln w="25400">
                  <a:noFill/>
                  <a:prstDash val="solid"/>
                </a:ln>
              </c:spPr>
            </c:marker>
            <c:bubble3D val="0"/>
            <c:extLst>
              <c:ext xmlns:c16="http://schemas.microsoft.com/office/drawing/2014/chart" uri="{C3380CC4-5D6E-409C-BE32-E72D297353CC}">
                <c16:uniqueId val="{00000007-6C36-4FF5-98A4-A461FA5979D5}"/>
              </c:ext>
            </c:extLst>
          </c:dPt>
          <c:dPt>
            <c:idx val="13"/>
            <c:marker>
              <c:spPr>
                <a:solidFill>
                  <a:srgbClr val="057D46"/>
                </a:solidFill>
                <a:ln w="25400">
                  <a:noFill/>
                  <a:prstDash val="solid"/>
                </a:ln>
              </c:spPr>
            </c:marker>
            <c:bubble3D val="0"/>
            <c:spPr>
              <a:ln w="25400" cmpd="sng">
                <a:solidFill>
                  <a:srgbClr val="505050"/>
                </a:solidFill>
                <a:prstDash val="solid"/>
              </a:ln>
            </c:spPr>
            <c:extLst>
              <c:ext xmlns:c16="http://schemas.microsoft.com/office/drawing/2014/chart" uri="{C3380CC4-5D6E-409C-BE32-E72D297353CC}">
                <c16:uniqueId val="{00000009-6C36-4FF5-98A4-A461FA5979D5}"/>
              </c:ext>
            </c:extLst>
          </c:dPt>
          <c:dPt>
            <c:idx val="14"/>
            <c:marker>
              <c:spPr>
                <a:solidFill>
                  <a:srgbClr val="00B050"/>
                </a:solidFill>
                <a:ln w="25400">
                  <a:noFill/>
                  <a:prstDash val="solid"/>
                </a:ln>
              </c:spPr>
            </c:marker>
            <c:bubble3D val="0"/>
            <c:extLst>
              <c:ext xmlns:c16="http://schemas.microsoft.com/office/drawing/2014/chart" uri="{C3380CC4-5D6E-409C-BE32-E72D297353CC}">
                <c16:uniqueId val="{0000000A-6C36-4FF5-98A4-A461FA5979D5}"/>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B-6C36-4FF5-98A4-A461FA5979D5}"/>
              </c:ext>
            </c:extLst>
          </c:dPt>
          <c:dPt>
            <c:idx val="17"/>
            <c:marker>
              <c:spPr>
                <a:solidFill>
                  <a:srgbClr val="0070C0"/>
                </a:solidFill>
                <a:ln w="25400">
                  <a:noFill/>
                  <a:prstDash val="solid"/>
                </a:ln>
              </c:spPr>
            </c:marker>
            <c:bubble3D val="0"/>
            <c:extLst>
              <c:ext xmlns:c16="http://schemas.microsoft.com/office/drawing/2014/chart" uri="{C3380CC4-5D6E-409C-BE32-E72D297353CC}">
                <c16:uniqueId val="{0000000C-6C36-4FF5-98A4-A461FA5979D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11-6C36-4FF5-98A4-A461FA5979D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D-6C36-4FF5-98A4-A461FA5979D5}"/>
              </c:ext>
            </c:extLst>
          </c:dPt>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'В.6.5'!$J$4:$J$24</c:f>
              <c:numCache>
                <c:formatCode>General</c:formatCode>
                <c:ptCount val="21"/>
                <c:pt idx="9" formatCode="0.0">
                  <c:v>2.2999999999999998</c:v>
                </c:pt>
                <c:pt idx="13" formatCode="0.0">
                  <c:v>2.5</c:v>
                </c:pt>
                <c:pt idx="17">
                  <c:v>3.3</c:v>
                </c:pt>
                <c:pt idx="20">
                  <c:v>3.2</c:v>
                </c:pt>
              </c:numCache>
            </c:numRef>
          </c:val>
          <c:smooth val="0"/>
          <c:extLst>
            <c:ext xmlns:c16="http://schemas.microsoft.com/office/drawing/2014/chart" uri="{C3380CC4-5D6E-409C-BE32-E72D297353CC}">
              <c16:uniqueId val="{0000000E-6C36-4FF5-98A4-A461FA5979D5}"/>
            </c:ext>
          </c:extLst>
        </c:ser>
        <c:ser>
          <c:idx val="7"/>
          <c:order val="7"/>
          <c:tx>
            <c:strRef>
              <c:f>'В.6.5'!$E$1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'В.6.5'!$E$4:$E$24</c:f>
              <c:numCache>
                <c:formatCode>General</c:formatCode>
                <c:ptCount val="21"/>
                <c:pt idx="9" formatCode="0.0">
                  <c:v>4</c:v>
                </c:pt>
                <c:pt idx="10" formatCode="0.0">
                  <c:v>4</c:v>
                </c:pt>
                <c:pt idx="11" formatCode="0.0">
                  <c:v>3.5</c:v>
                </c:pt>
                <c:pt idx="12" formatCode="0.0">
                  <c:v>2.9</c:v>
                </c:pt>
                <c:pt idx="13" formatCode="0.0">
                  <c:v>2.9</c:v>
                </c:pt>
                <c:pt idx="14" formatCode="0.0">
                  <c:v>2.5</c:v>
                </c:pt>
                <c:pt idx="15" formatCode="0.0">
                  <c:v>2.5</c:v>
                </c:pt>
                <c:pt idx="16" formatCode="0.0">
                  <c:v>2.5</c:v>
                </c:pt>
                <c:pt idx="17">
                  <c:v>2.5</c:v>
                </c:pt>
                <c:pt idx="18">
                  <c:v>3</c:v>
                </c:pt>
                <c:pt idx="19">
                  <c:v>3.5</c:v>
                </c:pt>
              </c:numCache>
            </c:numRef>
          </c:val>
          <c:smooth val="0"/>
          <c:extLst>
            <c:ext xmlns:c16="http://schemas.microsoft.com/office/drawing/2014/chart" uri="{C3380CC4-5D6E-409C-BE32-E72D297353CC}">
              <c16:uniqueId val="{0000000F-6C36-4FF5-98A4-A461FA5979D5}"/>
            </c:ext>
          </c:extLst>
        </c:ser>
        <c:ser>
          <c:idx val="8"/>
          <c:order val="8"/>
          <c:tx>
            <c:strRef>
              <c:f>'В.6.5'!$I$1</c:f>
              <c:strCache>
                <c:ptCount val="1"/>
                <c:pt idx="0">
                  <c:v>2019 FЕ</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'В.6.5'!$I$4:$I$24</c:f>
              <c:numCache>
                <c:formatCode>General</c:formatCode>
                <c:ptCount val="21"/>
                <c:pt idx="12" formatCode="0.0">
                  <c:v>3.2</c:v>
                </c:pt>
                <c:pt idx="13" formatCode="0.0">
                  <c:v>3</c:v>
                </c:pt>
                <c:pt idx="14" formatCode="0.0">
                  <c:v>3.1</c:v>
                </c:pt>
                <c:pt idx="15" formatCode="0.0">
                  <c:v>3</c:v>
                </c:pt>
                <c:pt idx="16" formatCode="0.0">
                  <c:v>3</c:v>
                </c:pt>
                <c:pt idx="17">
                  <c:v>2.7</c:v>
                </c:pt>
                <c:pt idx="18">
                  <c:v>2.7</c:v>
                </c:pt>
                <c:pt idx="19">
                  <c:v>3.2</c:v>
                </c:pt>
              </c:numCache>
            </c:numRef>
          </c:val>
          <c:smooth val="0"/>
          <c:extLst>
            <c:ext xmlns:c16="http://schemas.microsoft.com/office/drawing/2014/chart" uri="{C3380CC4-5D6E-409C-BE32-E72D297353CC}">
              <c16:uniqueId val="{00000010-6C36-4FF5-98A4-A461FA5979D5}"/>
            </c:ext>
          </c:extLst>
        </c:ser>
        <c:dLbls>
          <c:showLegendKey val="0"/>
          <c:showVal val="0"/>
          <c:showCatName val="0"/>
          <c:showSerName val="0"/>
          <c:showPercent val="0"/>
          <c:showBubbleSize val="0"/>
        </c:dLbls>
        <c:marker val="1"/>
        <c:smooth val="0"/>
        <c:axId val="648012704"/>
        <c:axId val="648013096"/>
      </c:lineChart>
      <c:catAx>
        <c:axId val="64801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3096"/>
        <c:crosses val="autoZero"/>
        <c:auto val="1"/>
        <c:lblAlgn val="ctr"/>
        <c:lblOffset val="100"/>
        <c:tickLblSkip val="1"/>
        <c:tickMarkSkip val="4"/>
        <c:noMultiLvlLbl val="0"/>
      </c:catAx>
      <c:valAx>
        <c:axId val="648013096"/>
        <c:scaling>
          <c:orientation val="minMax"/>
          <c:max val="4.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2704"/>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91897965879265098"/>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'B.6.6'!$A$4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CE</c:v>
                </c:pt>
                <c:pt idx="1">
                  <c:v>МВФ </c:v>
                </c:pt>
                <c:pt idx="2">
                  <c:v>Опит</c:v>
                </c:pt>
                <c:pt idx="3">
                  <c:v>O6</c:v>
                </c:pt>
                <c:pt idx="4">
                  <c:v>O1</c:v>
                </c:pt>
                <c:pt idx="5">
                  <c:v>O2</c:v>
                </c:pt>
                <c:pt idx="6">
                  <c:v>FE</c:v>
                </c:pt>
                <c:pt idx="7">
                  <c:v>O3</c:v>
                </c:pt>
                <c:pt idx="8">
                  <c:v>НБУ</c:v>
                </c:pt>
                <c:pt idx="9">
                  <c:v>O5</c:v>
                </c:pt>
                <c:pt idx="10">
                  <c:v>O7</c:v>
                </c:pt>
                <c:pt idx="11">
                  <c:v>O4</c:v>
                </c:pt>
                <c:pt idx="12">
                  <c:v>O8</c:v>
                </c:pt>
              </c:strCache>
            </c:strRef>
          </c:cat>
          <c:val>
            <c:numRef>
              <c:f>'B.6.6'!$A$5:$A$17</c:f>
              <c:numCache>
                <c:formatCode>0.00</c:formatCode>
                <c:ptCount val="13"/>
                <c:pt idx="0">
                  <c:v>-3.5999999999999997E-2</c:v>
                </c:pt>
                <c:pt idx="1">
                  <c:v>-2.8000000000000001E-2</c:v>
                </c:pt>
                <c:pt idx="2">
                  <c:v>-2.8000000000000001E-2</c:v>
                </c:pt>
                <c:pt idx="3">
                  <c:v>-2.5999999999999999E-2</c:v>
                </c:pt>
                <c:pt idx="4">
                  <c:v>-1.4999999999999999E-2</c:v>
                </c:pt>
                <c:pt idx="5">
                  <c:v>-1E-3</c:v>
                </c:pt>
                <c:pt idx="6">
                  <c:v>1E-3</c:v>
                </c:pt>
                <c:pt idx="7">
                  <c:v>8.0000000000000002E-3</c:v>
                </c:pt>
                <c:pt idx="8">
                  <c:v>1.6E-2</c:v>
                </c:pt>
                <c:pt idx="9">
                  <c:v>2.1000000000000001E-2</c:v>
                </c:pt>
                <c:pt idx="10">
                  <c:v>2.8000000000000001E-2</c:v>
                </c:pt>
                <c:pt idx="11">
                  <c:v>2.9000000000000001E-2</c:v>
                </c:pt>
                <c:pt idx="12">
                  <c:v>3.1E-2</c:v>
                </c:pt>
              </c:numCache>
            </c:numRef>
          </c:val>
          <c:extLst>
            <c:ext xmlns:c16="http://schemas.microsoft.com/office/drawing/2014/chart" uri="{C3380CC4-5D6E-409C-BE32-E72D297353CC}">
              <c16:uniqueId val="{00000000-4F23-4554-9F98-EE368332A2B1}"/>
            </c:ext>
          </c:extLst>
        </c:ser>
        <c:ser>
          <c:idx val="1"/>
          <c:order val="1"/>
          <c:tx>
            <c:strRef>
              <c:f>'B.6.6'!$B$4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CE</c:v>
                </c:pt>
                <c:pt idx="1">
                  <c:v>МВФ </c:v>
                </c:pt>
                <c:pt idx="2">
                  <c:v>Опит</c:v>
                </c:pt>
                <c:pt idx="3">
                  <c:v>O6</c:v>
                </c:pt>
                <c:pt idx="4">
                  <c:v>O1</c:v>
                </c:pt>
                <c:pt idx="5">
                  <c:v>O2</c:v>
                </c:pt>
                <c:pt idx="6">
                  <c:v>FE</c:v>
                </c:pt>
                <c:pt idx="7">
                  <c:v>O3</c:v>
                </c:pt>
                <c:pt idx="8">
                  <c:v>НБУ</c:v>
                </c:pt>
                <c:pt idx="9">
                  <c:v>O5</c:v>
                </c:pt>
                <c:pt idx="10">
                  <c:v>O7</c:v>
                </c:pt>
                <c:pt idx="11">
                  <c:v>O4</c:v>
                </c:pt>
                <c:pt idx="12">
                  <c:v>O8</c:v>
                </c:pt>
              </c:strCache>
            </c:strRef>
          </c:cat>
          <c:val>
            <c:numRef>
              <c:f>'B.6.6'!$B$5:$B$17</c:f>
              <c:numCache>
                <c:formatCode>0.00</c:formatCode>
                <c:ptCount val="13"/>
                <c:pt idx="0">
                  <c:v>-0.38400000000000001</c:v>
                </c:pt>
                <c:pt idx="1">
                  <c:v>-0.15</c:v>
                </c:pt>
                <c:pt idx="2">
                  <c:v>-0.19800000000000001</c:v>
                </c:pt>
                <c:pt idx="3">
                  <c:v>-0.23899999999999999</c:v>
                </c:pt>
                <c:pt idx="4">
                  <c:v>-0.20300000000000001</c:v>
                </c:pt>
                <c:pt idx="5">
                  <c:v>6.0000000000000001E-3</c:v>
                </c:pt>
                <c:pt idx="6">
                  <c:v>2.8000000000000001E-2</c:v>
                </c:pt>
                <c:pt idx="7">
                  <c:v>3.2000000000000001E-2</c:v>
                </c:pt>
                <c:pt idx="8">
                  <c:v>5.8000000000000003E-2</c:v>
                </c:pt>
                <c:pt idx="9">
                  <c:v>0.129</c:v>
                </c:pt>
                <c:pt idx="10">
                  <c:v>0.245</c:v>
                </c:pt>
                <c:pt idx="11">
                  <c:v>0.19</c:v>
                </c:pt>
                <c:pt idx="12">
                  <c:v>0.48699999999999999</c:v>
                </c:pt>
              </c:numCache>
            </c:numRef>
          </c:val>
          <c:extLst>
            <c:ext xmlns:c16="http://schemas.microsoft.com/office/drawing/2014/chart" uri="{C3380CC4-5D6E-409C-BE32-E72D297353CC}">
              <c16:uniqueId val="{00000001-4F23-4554-9F98-EE368332A2B1}"/>
            </c:ext>
          </c:extLst>
        </c:ser>
        <c:dLbls>
          <c:showLegendKey val="0"/>
          <c:showVal val="0"/>
          <c:showCatName val="0"/>
          <c:showSerName val="0"/>
          <c:showPercent val="0"/>
          <c:showBubbleSize val="0"/>
        </c:dLbls>
        <c:gapWidth val="70"/>
        <c:axId val="648013880"/>
        <c:axId val="648014272"/>
      </c:barChart>
      <c:catAx>
        <c:axId val="648013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4272"/>
        <c:crosses val="autoZero"/>
        <c:auto val="1"/>
        <c:lblAlgn val="ctr"/>
        <c:lblOffset val="100"/>
        <c:tickLblSkip val="1"/>
        <c:noMultiLvlLbl val="0"/>
      </c:catAx>
      <c:valAx>
        <c:axId val="648014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38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1"/>
          <c:y val="4.9337349397590401E-2"/>
          <c:w val="0.83301862745097999"/>
          <c:h val="0.719297504980552"/>
        </c:manualLayout>
      </c:layout>
      <c:lineChart>
        <c:grouping val="standard"/>
        <c:varyColors val="0"/>
        <c:ser>
          <c:idx val="0"/>
          <c:order val="0"/>
          <c:tx>
            <c:strRef>
              <c:f>'B.6.7'!$B$1</c:f>
              <c:strCache>
                <c:ptCount val="1"/>
                <c:pt idx="0">
                  <c:v>2016 НБУ</c:v>
                </c:pt>
              </c:strCache>
            </c:strRef>
          </c:tx>
          <c:spPr>
            <a:ln w="9525" cmpd="sng">
              <a:solidFill>
                <a:srgbClr val="7D0532"/>
              </a:solidFill>
              <a:prstDash val="solid"/>
            </a:ln>
          </c:spPr>
          <c:marker>
            <c:symbol val="circle"/>
            <c:size val="4"/>
            <c:spPr>
              <a:solidFill>
                <a:srgbClr val="7D0532"/>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'B.6.7'!$B$4:$B$24</c:f>
              <c:numCache>
                <c:formatCode>0.0</c:formatCode>
                <c:ptCount val="21"/>
                <c:pt idx="1">
                  <c:v>-0.8</c:v>
                </c:pt>
                <c:pt idx="2">
                  <c:v>-2.1</c:v>
                </c:pt>
                <c:pt idx="3">
                  <c:v>-1.3</c:v>
                </c:pt>
                <c:pt idx="4">
                  <c:v>-3</c:v>
                </c:pt>
                <c:pt idx="5">
                  <c:v>-2.7</c:v>
                </c:pt>
                <c:pt idx="6">
                  <c:v>-2</c:v>
                </c:pt>
                <c:pt idx="7">
                  <c:v>-2.8</c:v>
                </c:pt>
              </c:numCache>
            </c:numRef>
          </c:val>
          <c:smooth val="0"/>
          <c:extLst>
            <c:ext xmlns:c16="http://schemas.microsoft.com/office/drawing/2014/chart" uri="{C3380CC4-5D6E-409C-BE32-E72D297353CC}">
              <c16:uniqueId val="{00000000-EAB0-42D6-A514-FF92DB78CD53}"/>
            </c:ext>
          </c:extLst>
        </c:ser>
        <c:ser>
          <c:idx val="1"/>
          <c:order val="1"/>
          <c:tx>
            <c:strRef>
              <c:f>'B.6.7'!$C$1</c:f>
              <c:strCache>
                <c:ptCount val="1"/>
                <c:pt idx="0">
                  <c:v>2017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'B.6.7'!$C$4:$C$24</c:f>
              <c:numCache>
                <c:formatCode>General</c:formatCode>
                <c:ptCount val="21"/>
                <c:pt idx="4" formatCode="0.0">
                  <c:v>-2</c:v>
                </c:pt>
                <c:pt idx="5" formatCode="0.0">
                  <c:v>-1.9</c:v>
                </c:pt>
                <c:pt idx="6" formatCode="0.0">
                  <c:v>-2.1</c:v>
                </c:pt>
                <c:pt idx="7" formatCode="0.0">
                  <c:v>-3</c:v>
                </c:pt>
                <c:pt idx="8" formatCode="0.0">
                  <c:v>-3.5</c:v>
                </c:pt>
                <c:pt idx="9" formatCode="0.0">
                  <c:v>-4.4000000000000004</c:v>
                </c:pt>
                <c:pt idx="10" formatCode="0.0">
                  <c:v>-3.9</c:v>
                </c:pt>
                <c:pt idx="11" formatCode="0.0">
                  <c:v>-3.7</c:v>
                </c:pt>
              </c:numCache>
            </c:numRef>
          </c:val>
          <c:smooth val="0"/>
          <c:extLst>
            <c:ext xmlns:c16="http://schemas.microsoft.com/office/drawing/2014/chart" uri="{C3380CC4-5D6E-409C-BE32-E72D297353CC}">
              <c16:uniqueId val="{00000001-EAB0-42D6-A514-FF92DB78CD53}"/>
            </c:ext>
          </c:extLst>
        </c:ser>
        <c:ser>
          <c:idx val="2"/>
          <c:order val="2"/>
          <c:tx>
            <c:strRef>
              <c:f>'B.6.7'!$D$1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'B.6.7'!$D$4:$D$24</c:f>
              <c:numCache>
                <c:formatCode>General</c:formatCode>
                <c:ptCount val="21"/>
                <c:pt idx="6" formatCode="0.0">
                  <c:v>-2.2999999999999998</c:v>
                </c:pt>
                <c:pt idx="7" formatCode="0.0">
                  <c:v>-2.6</c:v>
                </c:pt>
                <c:pt idx="8" formatCode="0.0">
                  <c:v>-3.2</c:v>
                </c:pt>
                <c:pt idx="9" formatCode="0.0">
                  <c:v>-4.0999999999999996</c:v>
                </c:pt>
                <c:pt idx="10" formatCode="0.0">
                  <c:v>-4</c:v>
                </c:pt>
                <c:pt idx="11" formatCode="0.0">
                  <c:v>-3.5</c:v>
                </c:pt>
                <c:pt idx="12" formatCode="0.0">
                  <c:v>-2.8</c:v>
                </c:pt>
                <c:pt idx="13" formatCode="0.0">
                  <c:v>-1.8</c:v>
                </c:pt>
                <c:pt idx="14" formatCode="0.0">
                  <c:v>-1.5</c:v>
                </c:pt>
                <c:pt idx="15" formatCode="0.0">
                  <c:v>-3.8</c:v>
                </c:pt>
              </c:numCache>
            </c:numRef>
          </c:val>
          <c:smooth val="0"/>
          <c:extLst>
            <c:ext xmlns:c16="http://schemas.microsoft.com/office/drawing/2014/chart" uri="{C3380CC4-5D6E-409C-BE32-E72D297353CC}">
              <c16:uniqueId val="{00000002-EAB0-42D6-A514-FF92DB78CD53}"/>
            </c:ext>
          </c:extLst>
        </c:ser>
        <c:ser>
          <c:idx val="6"/>
          <c:order val="3"/>
          <c:tx>
            <c:strRef>
              <c:f>'B.6.7'!$G$1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7D0532"/>
                </a:solidFill>
                <a:ln w="25400">
                  <a:noFill/>
                  <a:prstDash val="solid"/>
                </a:ln>
              </c:spPr>
            </c:marker>
            <c:bubble3D val="0"/>
            <c:extLst>
              <c:ext xmlns:c16="http://schemas.microsoft.com/office/drawing/2014/chart" uri="{C3380CC4-5D6E-409C-BE32-E72D297353CC}">
                <c16:uniqueId val="{00000003-EAB0-42D6-A514-FF92DB78CD53}"/>
              </c:ext>
            </c:extLst>
          </c:dPt>
          <c:dPt>
            <c:idx val="11"/>
            <c:marker>
              <c:spPr>
                <a:solidFill>
                  <a:srgbClr val="057D46"/>
                </a:solidFill>
                <a:ln w="25400">
                  <a:noFill/>
                  <a:prstDash val="solid"/>
                </a:ln>
              </c:spPr>
            </c:marker>
            <c:bubble3D val="0"/>
            <c:extLst>
              <c:ext xmlns:c16="http://schemas.microsoft.com/office/drawing/2014/chart" uri="{C3380CC4-5D6E-409C-BE32-E72D297353CC}">
                <c16:uniqueId val="{0000000A-EAB0-42D6-A514-FF92DB78CD53}"/>
              </c:ext>
            </c:extLst>
          </c:dPt>
          <c:dPt>
            <c:idx val="12"/>
            <c:marker>
              <c:spPr>
                <a:solidFill>
                  <a:srgbClr val="057D46"/>
                </a:solidFill>
                <a:ln w="25400">
                  <a:noFill/>
                  <a:prstDash val="solid"/>
                </a:ln>
              </c:spPr>
            </c:marker>
            <c:bubble3D val="0"/>
            <c:extLst>
              <c:ext xmlns:c16="http://schemas.microsoft.com/office/drawing/2014/chart" uri="{C3380CC4-5D6E-409C-BE32-E72D297353CC}">
                <c16:uniqueId val="{00000004-EAB0-42D6-A514-FF92DB78CD53}"/>
              </c:ext>
            </c:extLst>
          </c:dPt>
          <c:dPt>
            <c:idx val="15"/>
            <c:marker>
              <c:spPr>
                <a:solidFill>
                  <a:srgbClr val="005591"/>
                </a:solidFill>
                <a:ln w="25400">
                  <a:noFill/>
                  <a:prstDash val="solid"/>
                </a:ln>
              </c:spPr>
            </c:marker>
            <c:bubble3D val="0"/>
            <c:extLst>
              <c:ext xmlns:c16="http://schemas.microsoft.com/office/drawing/2014/chart" uri="{C3380CC4-5D6E-409C-BE32-E72D297353CC}">
                <c16:uniqueId val="{0000000B-EAB0-42D6-A514-FF92DB78CD53}"/>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5-EAB0-42D6-A514-FF92DB78CD53}"/>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C-EAB0-42D6-A514-FF92DB78CD53}"/>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6-EAB0-42D6-A514-FF92DB78CD53}"/>
              </c:ext>
            </c:extLst>
          </c:dPt>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'B.6.7'!$G$4:$G$24</c:f>
              <c:numCache>
                <c:formatCode>General</c:formatCode>
                <c:ptCount val="21"/>
                <c:pt idx="8" formatCode="0.0">
                  <c:v>-3.6</c:v>
                </c:pt>
                <c:pt idx="12" formatCode="0.0">
                  <c:v>-3.5</c:v>
                </c:pt>
                <c:pt idx="16" formatCode="0.0">
                  <c:v>-3.6</c:v>
                </c:pt>
                <c:pt idx="20">
                  <c:v>-2.6</c:v>
                </c:pt>
              </c:numCache>
            </c:numRef>
          </c:val>
          <c:smooth val="0"/>
          <c:extLst>
            <c:ext xmlns:c16="http://schemas.microsoft.com/office/drawing/2014/chart" uri="{C3380CC4-5D6E-409C-BE32-E72D297353CC}">
              <c16:uniqueId val="{00000007-EAB0-42D6-A514-FF92DB78CD53}"/>
            </c:ext>
          </c:extLst>
        </c:ser>
        <c:ser>
          <c:idx val="3"/>
          <c:order val="4"/>
          <c:tx>
            <c:strRef>
              <c:f>'B.6.7'!$E$1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'B.6.7'!$E$4:$E$24</c:f>
              <c:numCache>
                <c:formatCode>General</c:formatCode>
                <c:ptCount val="21"/>
                <c:pt idx="9" formatCode="0.0">
                  <c:v>-3.7</c:v>
                </c:pt>
                <c:pt idx="10" formatCode="0.0">
                  <c:v>-3.1</c:v>
                </c:pt>
                <c:pt idx="11" formatCode="0.0">
                  <c:v>-3.1</c:v>
                </c:pt>
                <c:pt idx="12" formatCode="0.0">
                  <c:v>-3.2</c:v>
                </c:pt>
                <c:pt idx="13" formatCode="0.0">
                  <c:v>-2.2000000000000002</c:v>
                </c:pt>
                <c:pt idx="14" formatCode="0.0">
                  <c:v>-1.9</c:v>
                </c:pt>
                <c:pt idx="15" formatCode="0.0">
                  <c:v>-2.5</c:v>
                </c:pt>
                <c:pt idx="16" formatCode="0.0">
                  <c:v>-3.1</c:v>
                </c:pt>
                <c:pt idx="17">
                  <c:v>-3.3</c:v>
                </c:pt>
                <c:pt idx="18">
                  <c:v>-2.6</c:v>
                </c:pt>
                <c:pt idx="19">
                  <c:v>-2.9</c:v>
                </c:pt>
              </c:numCache>
            </c:numRef>
          </c:val>
          <c:smooth val="0"/>
          <c:extLst>
            <c:ext xmlns:c16="http://schemas.microsoft.com/office/drawing/2014/chart" uri="{C3380CC4-5D6E-409C-BE32-E72D297353CC}">
              <c16:uniqueId val="{00000008-EAB0-42D6-A514-FF92DB78CD53}"/>
            </c:ext>
          </c:extLst>
        </c:ser>
        <c:ser>
          <c:idx val="4"/>
          <c:order val="5"/>
          <c:tx>
            <c:strRef>
              <c:f>'B.6.7'!$F$1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'B.6.7'!$F$4:$F$24</c:f>
              <c:numCache>
                <c:formatCode>General</c:formatCode>
                <c:ptCount val="21"/>
                <c:pt idx="12" formatCode="0.0">
                  <c:v>-3.8</c:v>
                </c:pt>
                <c:pt idx="13" formatCode="0.0">
                  <c:v>-3.3</c:v>
                </c:pt>
                <c:pt idx="14" formatCode="0.0">
                  <c:v>-3.1</c:v>
                </c:pt>
                <c:pt idx="15" formatCode="0.0">
                  <c:v>-3.1</c:v>
                </c:pt>
                <c:pt idx="16" formatCode="0.0">
                  <c:v>-3.6</c:v>
                </c:pt>
                <c:pt idx="17">
                  <c:v>-3.6</c:v>
                </c:pt>
                <c:pt idx="18">
                  <c:v>-3.5</c:v>
                </c:pt>
                <c:pt idx="19">
                  <c:v>-3.1</c:v>
                </c:pt>
              </c:numCache>
            </c:numRef>
          </c:val>
          <c:smooth val="0"/>
          <c:extLst>
            <c:ext xmlns:c16="http://schemas.microsoft.com/office/drawing/2014/chart" uri="{C3380CC4-5D6E-409C-BE32-E72D297353CC}">
              <c16:uniqueId val="{00000009-EAB0-42D6-A514-FF92DB78CD53}"/>
            </c:ext>
          </c:extLst>
        </c:ser>
        <c:dLbls>
          <c:showLegendKey val="0"/>
          <c:showVal val="0"/>
          <c:showCatName val="0"/>
          <c:showSerName val="0"/>
          <c:showPercent val="0"/>
          <c:showBubbleSize val="0"/>
        </c:dLbls>
        <c:marker val="1"/>
        <c:smooth val="0"/>
        <c:axId val="648015056"/>
        <c:axId val="648015448"/>
      </c:lineChart>
      <c:catAx>
        <c:axId val="64801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5448"/>
        <c:crosses val="autoZero"/>
        <c:auto val="1"/>
        <c:lblAlgn val="ctr"/>
        <c:lblOffset val="100"/>
        <c:tickLblSkip val="1"/>
        <c:tickMarkSkip val="4"/>
        <c:noMultiLvlLbl val="0"/>
      </c:catAx>
      <c:valAx>
        <c:axId val="648015448"/>
        <c:scaling>
          <c:orientation val="minMax"/>
          <c:max val="-0.5"/>
          <c:min val="-4.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5056"/>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78981299212598399"/>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O1</c:v>
                </c:pt>
                <c:pt idx="1">
                  <c:v>НБУ</c:v>
                </c:pt>
                <c:pt idx="2">
                  <c:v>МВФ </c:v>
                </c:pt>
                <c:pt idx="3">
                  <c:v>Опит</c:v>
                </c:pt>
                <c:pt idx="4">
                  <c:v>FE</c:v>
                </c:pt>
                <c:pt idx="5">
                  <c:v>O7</c:v>
                </c:pt>
                <c:pt idx="6">
                  <c:v>O3</c:v>
                </c:pt>
                <c:pt idx="7">
                  <c:v>O5</c:v>
                </c:pt>
                <c:pt idx="8">
                  <c:v>O2</c:v>
                </c:pt>
                <c:pt idx="9">
                  <c:v>O4</c:v>
                </c:pt>
                <c:pt idx="10">
                  <c:v>O8</c:v>
                </c:pt>
              </c:strCache>
            </c:strRef>
          </c:cat>
          <c:val>
            <c:numRef>
              <c:f>'B.6.8'!$A$5:$A$15</c:f>
              <c:numCache>
                <c:formatCode>0.00</c:formatCode>
                <c:ptCount val="11"/>
                <c:pt idx="0">
                  <c:v>-7.8E-2</c:v>
                </c:pt>
                <c:pt idx="1">
                  <c:v>-6.0999999999999999E-2</c:v>
                </c:pt>
                <c:pt idx="2">
                  <c:v>-5.8999999999999997E-2</c:v>
                </c:pt>
                <c:pt idx="3">
                  <c:v>-5.2999999999999999E-2</c:v>
                </c:pt>
                <c:pt idx="4">
                  <c:v>-4.2999999999999997E-2</c:v>
                </c:pt>
                <c:pt idx="5">
                  <c:v>-2.8000000000000001E-2</c:v>
                </c:pt>
                <c:pt idx="6">
                  <c:v>-2.1999999999999999E-2</c:v>
                </c:pt>
                <c:pt idx="7">
                  <c:v>2.9000000000000001E-2</c:v>
                </c:pt>
                <c:pt idx="8">
                  <c:v>4.5999999999999999E-2</c:v>
                </c:pt>
                <c:pt idx="9">
                  <c:v>0.127</c:v>
                </c:pt>
                <c:pt idx="10">
                  <c:v>0.14399999999999999</c:v>
                </c:pt>
              </c:numCache>
            </c:numRef>
          </c:val>
          <c:extLst>
            <c:ext xmlns:c16="http://schemas.microsoft.com/office/drawing/2014/chart" uri="{C3380CC4-5D6E-409C-BE32-E72D297353CC}">
              <c16:uniqueId val="{00000000-9C98-4697-A614-47F44FA4070E}"/>
            </c:ext>
          </c:extLst>
        </c:ser>
        <c:ser>
          <c:idx val="1"/>
          <c:order val="1"/>
          <c:tx>
            <c:strRef>
              <c:f>'B.6.8'!$B$4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O1</c:v>
                </c:pt>
                <c:pt idx="1">
                  <c:v>НБУ</c:v>
                </c:pt>
                <c:pt idx="2">
                  <c:v>МВФ </c:v>
                </c:pt>
                <c:pt idx="3">
                  <c:v>Опит</c:v>
                </c:pt>
                <c:pt idx="4">
                  <c:v>FE</c:v>
                </c:pt>
                <c:pt idx="5">
                  <c:v>O7</c:v>
                </c:pt>
                <c:pt idx="6">
                  <c:v>O3</c:v>
                </c:pt>
                <c:pt idx="7">
                  <c:v>O5</c:v>
                </c:pt>
                <c:pt idx="8">
                  <c:v>O2</c:v>
                </c:pt>
                <c:pt idx="9">
                  <c:v>O4</c:v>
                </c:pt>
                <c:pt idx="10">
                  <c:v>O8</c:v>
                </c:pt>
              </c:strCache>
            </c:strRef>
          </c:cat>
          <c:val>
            <c:numRef>
              <c:f>'B.6.8'!$B$5:$B$15</c:f>
              <c:numCache>
                <c:formatCode>0.00</c:formatCode>
                <c:ptCount val="11"/>
                <c:pt idx="0">
                  <c:v>-0.16700000000000001</c:v>
                </c:pt>
                <c:pt idx="1">
                  <c:v>-0.34699999999999998</c:v>
                </c:pt>
                <c:pt idx="2">
                  <c:v>-0.21299999999999999</c:v>
                </c:pt>
                <c:pt idx="3">
                  <c:v>-0.21099999999999999</c:v>
                </c:pt>
                <c:pt idx="4">
                  <c:v>-0.252</c:v>
                </c:pt>
                <c:pt idx="5">
                  <c:v>-5.5E-2</c:v>
                </c:pt>
                <c:pt idx="6">
                  <c:v>8.0000000000000002E-3</c:v>
                </c:pt>
                <c:pt idx="7">
                  <c:v>-1.0999999999999999E-2</c:v>
                </c:pt>
                <c:pt idx="8">
                  <c:v>0.313</c:v>
                </c:pt>
                <c:pt idx="9">
                  <c:v>0.26200000000000001</c:v>
                </c:pt>
                <c:pt idx="10">
                  <c:v>0.67300000000000004</c:v>
                </c:pt>
              </c:numCache>
            </c:numRef>
          </c:val>
          <c:extLst>
            <c:ext xmlns:c16="http://schemas.microsoft.com/office/drawing/2014/chart" uri="{C3380CC4-5D6E-409C-BE32-E72D297353CC}">
              <c16:uniqueId val="{00000001-9C98-4697-A614-47F44FA4070E}"/>
            </c:ext>
          </c:extLst>
        </c:ser>
        <c:dLbls>
          <c:showLegendKey val="0"/>
          <c:showVal val="0"/>
          <c:showCatName val="0"/>
          <c:showSerName val="0"/>
          <c:showPercent val="0"/>
          <c:showBubbleSize val="0"/>
        </c:dLbls>
        <c:gapWidth val="70"/>
        <c:axId val="648016232"/>
        <c:axId val="648016624"/>
      </c:barChart>
      <c:catAx>
        <c:axId val="648016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6624"/>
        <c:crosses val="autoZero"/>
        <c:auto val="1"/>
        <c:lblAlgn val="ctr"/>
        <c:lblOffset val="100"/>
        <c:tickLblSkip val="1"/>
        <c:noMultiLvlLbl val="0"/>
      </c:catAx>
      <c:valAx>
        <c:axId val="648016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62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'B.6.9'!$A$4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O2</c:v>
                </c:pt>
                <c:pt idx="2">
                  <c:v>НБУ</c:v>
                </c:pt>
                <c:pt idx="3">
                  <c:v>O3</c:v>
                </c:pt>
                <c:pt idx="4">
                  <c:v>FE</c:v>
                </c:pt>
                <c:pt idx="5">
                  <c:v>O4</c:v>
                </c:pt>
                <c:pt idx="6">
                  <c:v>O5</c:v>
                </c:pt>
              </c:strCache>
            </c:strRef>
          </c:cat>
          <c:val>
            <c:numRef>
              <c:f>'B.6.9'!$A$5:$A$11</c:f>
              <c:numCache>
                <c:formatCode>0.000</c:formatCode>
                <c:ptCount val="7"/>
                <c:pt idx="0">
                  <c:v>-3.5373382568359375</c:v>
                </c:pt>
                <c:pt idx="1">
                  <c:v>-0.42264938354492188</c:v>
                </c:pt>
                <c:pt idx="2">
                  <c:v>-0.36101436614990234</c:v>
                </c:pt>
                <c:pt idx="3">
                  <c:v>-0.32423496246337891</c:v>
                </c:pt>
                <c:pt idx="4">
                  <c:v>7.6112747192382813E-2</c:v>
                </c:pt>
                <c:pt idx="5">
                  <c:v>2.0369052886962891</c:v>
                </c:pt>
                <c:pt idx="6">
                  <c:v>2.5322179794311523</c:v>
                </c:pt>
              </c:numCache>
            </c:numRef>
          </c:val>
          <c:extLst>
            <c:ext xmlns:c16="http://schemas.microsoft.com/office/drawing/2014/chart" uri="{C3380CC4-5D6E-409C-BE32-E72D297353CC}">
              <c16:uniqueId val="{00000000-E6F9-4694-BD19-4970CDC00E2D}"/>
            </c:ext>
          </c:extLst>
        </c:ser>
        <c:ser>
          <c:idx val="1"/>
          <c:order val="1"/>
          <c:tx>
            <c:strRef>
              <c:f>'B.6.9'!$B$4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O2</c:v>
                </c:pt>
                <c:pt idx="2">
                  <c:v>НБУ</c:v>
                </c:pt>
                <c:pt idx="3">
                  <c:v>O3</c:v>
                </c:pt>
                <c:pt idx="4">
                  <c:v>FE</c:v>
                </c:pt>
                <c:pt idx="5">
                  <c:v>O4</c:v>
                </c:pt>
                <c:pt idx="6">
                  <c:v>O5</c:v>
                </c:pt>
              </c:strCache>
            </c:strRef>
          </c:cat>
          <c:val>
            <c:numRef>
              <c:f>'B.6.9'!$B$5:$B$11</c:f>
              <c:numCache>
                <c:formatCode>0.000</c:formatCode>
                <c:ptCount val="7"/>
                <c:pt idx="0">
                  <c:v>-0.86070609092712402</c:v>
                </c:pt>
                <c:pt idx="1">
                  <c:v>2.9293909668922424E-2</c:v>
                </c:pt>
                <c:pt idx="2">
                  <c:v>-0.69916760921478271</c:v>
                </c:pt>
                <c:pt idx="3">
                  <c:v>-6.0706090182065964E-2</c:v>
                </c:pt>
                <c:pt idx="4">
                  <c:v>-0.14765053987503052</c:v>
                </c:pt>
                <c:pt idx="5">
                  <c:v>0.74223506450653076</c:v>
                </c:pt>
                <c:pt idx="6">
                  <c:v>0.99670130014419556</c:v>
                </c:pt>
              </c:numCache>
            </c:numRef>
          </c:val>
          <c:extLst>
            <c:ext xmlns:c16="http://schemas.microsoft.com/office/drawing/2014/chart" uri="{C3380CC4-5D6E-409C-BE32-E72D297353CC}">
              <c16:uniqueId val="{00000001-E6F9-4694-BD19-4970CDC00E2D}"/>
            </c:ext>
          </c:extLst>
        </c:ser>
        <c:dLbls>
          <c:showLegendKey val="0"/>
          <c:showVal val="0"/>
          <c:showCatName val="0"/>
          <c:showSerName val="0"/>
          <c:showPercent val="0"/>
          <c:showBubbleSize val="0"/>
        </c:dLbls>
        <c:gapWidth val="70"/>
        <c:axId val="648017408"/>
        <c:axId val="648017800"/>
      </c:barChart>
      <c:catAx>
        <c:axId val="648017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7800"/>
        <c:crosses val="autoZero"/>
        <c:auto val="1"/>
        <c:lblAlgn val="ctr"/>
        <c:lblOffset val="100"/>
        <c:tickLblSkip val="1"/>
        <c:noMultiLvlLbl val="0"/>
      </c:catAx>
      <c:valAx>
        <c:axId val="6480178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74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'2.1.2'!$F$4:$F$31</c:f>
              <c:numCache>
                <c:formatCode>General</c:formatCode>
                <c:ptCount val="28"/>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numCache>
            </c:numRef>
          </c:val>
          <c:extLst>
            <c:ext xmlns:c16="http://schemas.microsoft.com/office/drawing/2014/chart" uri="{C3380CC4-5D6E-409C-BE32-E72D297353CC}">
              <c16:uniqueId val="{00000000-3A29-4427-8B2D-813FEE630440}"/>
            </c:ext>
          </c:extLst>
        </c:ser>
        <c:ser>
          <c:idx val="5"/>
          <c:order val="6"/>
          <c:tx>
            <c:strRef>
              <c:f>'2.1.2'!$G$1</c:f>
              <c:strCache>
                <c:ptCount val="1"/>
                <c:pt idx="0">
                  <c:v>Цільовий діапазон</c:v>
                </c:pt>
              </c:strCache>
            </c:strRef>
          </c:tx>
          <c:spPr>
            <a:solidFill>
              <a:srgbClr val="46AFE6">
                <a:alpha val="50000"/>
              </a:srgbClr>
            </a:solidFill>
            <a:ln>
              <a:noFill/>
            </a:ln>
            <a:effectLst/>
            <a:extLst>
              <a:ext uri="{91240B29-F687-4F45-9708-019B960494DF}">
                <a14:hiddenLine xmlns:a14="http://schemas.microsoft.com/office/drawing/2010/main">
                  <a:noFill/>
                </a14:hiddenLine>
              </a:ext>
            </a:extLst>
          </c:spPr>
          <c:val>
            <c:numRef>
              <c:f>'2.1.2'!$G$4:$G$31</c:f>
              <c:numCache>
                <c:formatCode>General</c:formatCode>
                <c:ptCount val="28"/>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numCache>
            </c:numRef>
          </c:val>
          <c:extLst>
            <c:ext xmlns:c16="http://schemas.microsoft.com/office/drawing/2014/chart" uri="{C3380CC4-5D6E-409C-BE32-E72D297353CC}">
              <c16:uniqueId val="{00000001-3A29-4427-8B2D-813FEE630440}"/>
            </c:ext>
          </c:extLst>
        </c:ser>
        <c:dLbls>
          <c:showLegendKey val="0"/>
          <c:showVal val="0"/>
          <c:showCatName val="0"/>
          <c:showSerName val="0"/>
          <c:showPercent val="0"/>
          <c:showBubbleSize val="0"/>
        </c:dLbls>
        <c:axId val="529727624"/>
        <c:axId val="529728016"/>
      </c:areaChart>
      <c:lineChart>
        <c:grouping val="standard"/>
        <c:varyColors val="0"/>
        <c:ser>
          <c:idx val="6"/>
          <c:order val="0"/>
          <c:tx>
            <c:strRef>
              <c:f>'2.1.2'!$H$1</c:f>
              <c:strCache>
                <c:ptCount val="1"/>
                <c:pt idx="0">
                  <c:v>Цілі з інфляції (t+12)</c:v>
                </c:pt>
              </c:strCache>
            </c:strRef>
          </c:tx>
          <c:spPr>
            <a:ln w="25400" cmpd="sng">
              <a:solidFill>
                <a:srgbClr val="005591"/>
              </a:solidFill>
              <a:prstDash val="solid"/>
            </a:ln>
          </c:spPr>
          <c:marker>
            <c:symbol val="none"/>
          </c:marker>
          <c:dPt>
            <c:idx val="2"/>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2-3A29-4427-8B2D-813FEE630440}"/>
              </c:ext>
            </c:extLst>
          </c:dPt>
          <c:dPt>
            <c:idx val="5"/>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3-3A29-4427-8B2D-813FEE630440}"/>
              </c:ext>
            </c:extLst>
          </c:dPt>
          <c:dPt>
            <c:idx val="8"/>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4-3A29-4427-8B2D-813FEE630440}"/>
              </c:ext>
            </c:extLst>
          </c:dPt>
          <c:dPt>
            <c:idx val="11"/>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5-3A29-4427-8B2D-813FEE630440}"/>
              </c:ext>
            </c:extLst>
          </c:dPt>
          <c:dPt>
            <c:idx val="24"/>
            <c:bubble3D val="0"/>
            <c:extLst>
              <c:ext xmlns:c16="http://schemas.microsoft.com/office/drawing/2014/chart" uri="{C3380CC4-5D6E-409C-BE32-E72D297353CC}">
                <c16:uniqueId val="{00000006-3A29-4427-8B2D-813FEE630440}"/>
              </c:ext>
            </c:extLst>
          </c:dPt>
          <c:dPt>
            <c:idx val="25"/>
            <c:bubble3D val="0"/>
            <c:extLst>
              <c:ext xmlns:c16="http://schemas.microsoft.com/office/drawing/2014/chart" uri="{C3380CC4-5D6E-409C-BE32-E72D297353CC}">
                <c16:uniqueId val="{00000007-3A29-4427-8B2D-813FEE630440}"/>
              </c:ext>
            </c:extLst>
          </c:dPt>
          <c:dPt>
            <c:idx val="26"/>
            <c:bubble3D val="0"/>
            <c:extLst>
              <c:ext xmlns:c16="http://schemas.microsoft.com/office/drawing/2014/chart" uri="{C3380CC4-5D6E-409C-BE32-E72D297353CC}">
                <c16:uniqueId val="{00000008-3A29-4427-8B2D-813FEE630440}"/>
              </c:ext>
            </c:extLst>
          </c:dPt>
          <c:dPt>
            <c:idx val="27"/>
            <c:bubble3D val="0"/>
            <c:extLst>
              <c:ext xmlns:c16="http://schemas.microsoft.com/office/drawing/2014/chart" uri="{C3380CC4-5D6E-409C-BE32-E72D297353CC}">
                <c16:uniqueId val="{00000009-3A29-4427-8B2D-813FEE630440}"/>
              </c:ext>
            </c:extLst>
          </c:dPt>
          <c:cat>
            <c:strRef>
              <c:f>'2.1.2'!$I$4:$I$31</c:f>
              <c:strCache>
                <c:ptCount val="28"/>
                <c:pt idx="0">
                  <c:v>01.18</c:v>
                </c:pt>
                <c:pt idx="6">
                  <c:v>07.18</c:v>
                </c:pt>
                <c:pt idx="12">
                  <c:v>01.19</c:v>
                </c:pt>
                <c:pt idx="18">
                  <c:v>07.19</c:v>
                </c:pt>
                <c:pt idx="24">
                  <c:v>01.20</c:v>
                </c:pt>
                <c:pt idx="27">
                  <c:v>04.20</c:v>
                </c:pt>
              </c:strCache>
            </c:strRef>
          </c:cat>
          <c:val>
            <c:numRef>
              <c:f>'2.1.2'!$H$4:$H$31</c:f>
              <c:numCache>
                <c:formatCode>General</c:formatCode>
                <c:ptCount val="28"/>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numCache>
            </c:numRef>
          </c:val>
          <c:smooth val="0"/>
          <c:extLst>
            <c:ext xmlns:c16="http://schemas.microsoft.com/office/drawing/2014/chart" uri="{C3380CC4-5D6E-409C-BE32-E72D297353CC}">
              <c16:uniqueId val="{00000013-3A29-4427-8B2D-813FEE630440}"/>
            </c:ext>
          </c:extLst>
        </c:ser>
        <c:ser>
          <c:idx val="0"/>
          <c:order val="1"/>
          <c:tx>
            <c:strRef>
              <c:f>'2.1.2'!$B$1</c:f>
              <c:strCache>
                <c:ptCount val="1"/>
                <c:pt idx="0">
                  <c:v>Банки</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14-3A29-4427-8B2D-813FEE630440}"/>
              </c:ext>
            </c:extLst>
          </c:dPt>
          <c:dPt>
            <c:idx val="12"/>
            <c:bubble3D val="0"/>
            <c:extLst>
              <c:ext xmlns:c16="http://schemas.microsoft.com/office/drawing/2014/chart" uri="{C3380CC4-5D6E-409C-BE32-E72D297353CC}">
                <c16:uniqueId val="{00000015-3A29-4427-8B2D-813FEE630440}"/>
              </c:ext>
            </c:extLst>
          </c:dPt>
          <c:dPt>
            <c:idx val="24"/>
            <c:bubble3D val="0"/>
            <c:extLst>
              <c:ext xmlns:c16="http://schemas.microsoft.com/office/drawing/2014/chart" uri="{C3380CC4-5D6E-409C-BE32-E72D297353CC}">
                <c16:uniqueId val="{00000016-3A29-4427-8B2D-813FEE630440}"/>
              </c:ext>
            </c:extLst>
          </c:dPt>
          <c:dPt>
            <c:idx val="27"/>
            <c:bubble3D val="0"/>
            <c:extLst>
              <c:ext xmlns:c16="http://schemas.microsoft.com/office/drawing/2014/chart" uri="{C3380CC4-5D6E-409C-BE32-E72D297353CC}">
                <c16:uniqueId val="{00000017-3A29-4427-8B2D-813FEE630440}"/>
              </c:ext>
            </c:extLst>
          </c:dPt>
          <c:cat>
            <c:strRef>
              <c:f>'2.1.2'!$I$4:$I$31</c:f>
              <c:strCache>
                <c:ptCount val="28"/>
                <c:pt idx="0">
                  <c:v>01.18</c:v>
                </c:pt>
                <c:pt idx="6">
                  <c:v>07.18</c:v>
                </c:pt>
                <c:pt idx="12">
                  <c:v>01.19</c:v>
                </c:pt>
                <c:pt idx="18">
                  <c:v>07.19</c:v>
                </c:pt>
                <c:pt idx="24">
                  <c:v>01.20</c:v>
                </c:pt>
                <c:pt idx="27">
                  <c:v>04.20</c:v>
                </c:pt>
              </c:strCache>
            </c:strRef>
          </c:cat>
          <c:val>
            <c:numRef>
              <c:f>'2.1.2'!$B$4:$B$31</c:f>
              <c:numCache>
                <c:formatCode>General</c:formatCode>
                <c:ptCount val="28"/>
                <c:pt idx="0">
                  <c:v>10.8</c:v>
                </c:pt>
                <c:pt idx="1">
                  <c:v>#N/A</c:v>
                </c:pt>
                <c:pt idx="2">
                  <c:v>#N/A</c:v>
                </c:pt>
                <c:pt idx="3">
                  <c:v>9.6</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numCache>
            </c:numRef>
          </c:val>
          <c:smooth val="0"/>
          <c:extLst>
            <c:ext xmlns:c16="http://schemas.microsoft.com/office/drawing/2014/chart" uri="{C3380CC4-5D6E-409C-BE32-E72D297353CC}">
              <c16:uniqueId val="{00000019-3A29-4427-8B2D-813FEE630440}"/>
            </c:ext>
          </c:extLst>
        </c:ser>
        <c:ser>
          <c:idx val="1"/>
          <c:order val="2"/>
          <c:tx>
            <c:strRef>
              <c:f>'2.1.2'!$C$1</c:f>
              <c:strCache>
                <c:ptCount val="1"/>
                <c:pt idx="0">
                  <c:v>Підприємства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1A-3A29-4427-8B2D-813FEE630440}"/>
              </c:ext>
            </c:extLst>
          </c:dPt>
          <c:dPt>
            <c:idx val="12"/>
            <c:bubble3D val="0"/>
            <c:extLst>
              <c:ext xmlns:c16="http://schemas.microsoft.com/office/drawing/2014/chart" uri="{C3380CC4-5D6E-409C-BE32-E72D297353CC}">
                <c16:uniqueId val="{0000001B-3A29-4427-8B2D-813FEE630440}"/>
              </c:ext>
            </c:extLst>
          </c:dPt>
          <c:dPt>
            <c:idx val="22"/>
            <c:bubble3D val="0"/>
            <c:extLst>
              <c:ext xmlns:c16="http://schemas.microsoft.com/office/drawing/2014/chart" uri="{C3380CC4-5D6E-409C-BE32-E72D297353CC}">
                <c16:uniqueId val="{0000001C-3A29-4427-8B2D-813FEE630440}"/>
              </c:ext>
            </c:extLst>
          </c:dPt>
          <c:dPt>
            <c:idx val="24"/>
            <c:bubble3D val="0"/>
            <c:extLst>
              <c:ext xmlns:c16="http://schemas.microsoft.com/office/drawing/2014/chart" uri="{C3380CC4-5D6E-409C-BE32-E72D297353CC}">
                <c16:uniqueId val="{0000001D-3A29-4427-8B2D-813FEE630440}"/>
              </c:ext>
            </c:extLst>
          </c:dPt>
          <c:dPt>
            <c:idx val="25"/>
            <c:bubble3D val="0"/>
            <c:extLst>
              <c:ext xmlns:c16="http://schemas.microsoft.com/office/drawing/2014/chart" uri="{C3380CC4-5D6E-409C-BE32-E72D297353CC}">
                <c16:uniqueId val="{0000001E-3A29-4427-8B2D-813FEE630440}"/>
              </c:ext>
            </c:extLst>
          </c:dPt>
          <c:cat>
            <c:strRef>
              <c:f>'2.1.2'!$I$4:$I$31</c:f>
              <c:strCache>
                <c:ptCount val="28"/>
                <c:pt idx="0">
                  <c:v>01.18</c:v>
                </c:pt>
                <c:pt idx="6">
                  <c:v>07.18</c:v>
                </c:pt>
                <c:pt idx="12">
                  <c:v>01.19</c:v>
                </c:pt>
                <c:pt idx="18">
                  <c:v>07.19</c:v>
                </c:pt>
                <c:pt idx="24">
                  <c:v>01.20</c:v>
                </c:pt>
                <c:pt idx="27">
                  <c:v>04.20</c:v>
                </c:pt>
              </c:strCache>
            </c:strRef>
          </c:cat>
          <c:val>
            <c:numRef>
              <c:f>'2.1.2'!$C$4:$C$31</c:f>
              <c:numCache>
                <c:formatCode>0.0</c:formatCode>
                <c:ptCount val="28"/>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numCache>
            </c:numRef>
          </c:val>
          <c:smooth val="0"/>
          <c:extLst>
            <c:ext xmlns:c16="http://schemas.microsoft.com/office/drawing/2014/chart" uri="{C3380CC4-5D6E-409C-BE32-E72D297353CC}">
              <c16:uniqueId val="{00000020-3A29-4427-8B2D-813FEE630440}"/>
            </c:ext>
          </c:extLst>
        </c:ser>
        <c:ser>
          <c:idx val="2"/>
          <c:order val="3"/>
          <c:tx>
            <c:strRef>
              <c:f>'2.1.2'!$D$1</c:f>
              <c:strCache>
                <c:ptCount val="1"/>
                <c:pt idx="0">
                  <c:v>Домогосподарства</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21-3A29-4427-8B2D-813FEE630440}"/>
              </c:ext>
            </c:extLst>
          </c:dPt>
          <c:dPt>
            <c:idx val="12"/>
            <c:bubble3D val="0"/>
            <c:extLst>
              <c:ext xmlns:c16="http://schemas.microsoft.com/office/drawing/2014/chart" uri="{C3380CC4-5D6E-409C-BE32-E72D297353CC}">
                <c16:uniqueId val="{00000022-3A29-4427-8B2D-813FEE630440}"/>
              </c:ext>
            </c:extLst>
          </c:dPt>
          <c:dPt>
            <c:idx val="23"/>
            <c:bubble3D val="0"/>
            <c:extLst>
              <c:ext xmlns:c16="http://schemas.microsoft.com/office/drawing/2014/chart" uri="{C3380CC4-5D6E-409C-BE32-E72D297353CC}">
                <c16:uniqueId val="{00000023-3A29-4427-8B2D-813FEE630440}"/>
              </c:ext>
            </c:extLst>
          </c:dPt>
          <c:dPt>
            <c:idx val="24"/>
            <c:bubble3D val="0"/>
            <c:extLst>
              <c:ext xmlns:c16="http://schemas.microsoft.com/office/drawing/2014/chart" uri="{C3380CC4-5D6E-409C-BE32-E72D297353CC}">
                <c16:uniqueId val="{00000024-3A29-4427-8B2D-813FEE630440}"/>
              </c:ext>
            </c:extLst>
          </c:dPt>
          <c:dPt>
            <c:idx val="25"/>
            <c:bubble3D val="0"/>
            <c:extLst>
              <c:ext xmlns:c16="http://schemas.microsoft.com/office/drawing/2014/chart" uri="{C3380CC4-5D6E-409C-BE32-E72D297353CC}">
                <c16:uniqueId val="{00000025-3A29-4427-8B2D-813FEE630440}"/>
              </c:ext>
            </c:extLst>
          </c:dPt>
          <c:dPt>
            <c:idx val="26"/>
            <c:bubble3D val="0"/>
            <c:extLst>
              <c:ext xmlns:c16="http://schemas.microsoft.com/office/drawing/2014/chart" uri="{C3380CC4-5D6E-409C-BE32-E72D297353CC}">
                <c16:uniqueId val="{00000026-3A29-4427-8B2D-813FEE630440}"/>
              </c:ext>
            </c:extLst>
          </c:dPt>
          <c:dPt>
            <c:idx val="27"/>
            <c:bubble3D val="0"/>
            <c:extLst>
              <c:ext xmlns:c16="http://schemas.microsoft.com/office/drawing/2014/chart" uri="{C3380CC4-5D6E-409C-BE32-E72D297353CC}">
                <c16:uniqueId val="{00000027-3A29-4427-8B2D-813FEE630440}"/>
              </c:ext>
            </c:extLst>
          </c:dPt>
          <c:cat>
            <c:strRef>
              <c:f>'2.1.2'!$I$4:$I$31</c:f>
              <c:strCache>
                <c:ptCount val="28"/>
                <c:pt idx="0">
                  <c:v>01.18</c:v>
                </c:pt>
                <c:pt idx="6">
                  <c:v>07.18</c:v>
                </c:pt>
                <c:pt idx="12">
                  <c:v>01.19</c:v>
                </c:pt>
                <c:pt idx="18">
                  <c:v>07.19</c:v>
                </c:pt>
                <c:pt idx="24">
                  <c:v>01.20</c:v>
                </c:pt>
                <c:pt idx="27">
                  <c:v>04.20</c:v>
                </c:pt>
              </c:strCache>
            </c:strRef>
          </c:cat>
          <c:val>
            <c:numRef>
              <c:f>'2.1.2'!$D$4:$D$31</c:f>
              <c:numCache>
                <c:formatCode>General</c:formatCode>
                <c:ptCount val="28"/>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numCache>
            </c:numRef>
          </c:val>
          <c:smooth val="0"/>
          <c:extLst>
            <c:ext xmlns:c16="http://schemas.microsoft.com/office/drawing/2014/chart" uri="{C3380CC4-5D6E-409C-BE32-E72D297353CC}">
              <c16:uniqueId val="{0000002B-3A29-4427-8B2D-813FEE630440}"/>
            </c:ext>
          </c:extLst>
        </c:ser>
        <c:ser>
          <c:idx val="3"/>
          <c:order val="4"/>
          <c:tx>
            <c:strRef>
              <c:f>'2.1.2'!$E$1</c:f>
              <c:strCache>
                <c:ptCount val="1"/>
                <c:pt idx="0">
                  <c:v>Фінансові аналітики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2C-3A29-4427-8B2D-813FEE630440}"/>
              </c:ext>
            </c:extLst>
          </c:dPt>
          <c:dPt>
            <c:idx val="12"/>
            <c:bubble3D val="0"/>
            <c:extLst>
              <c:ext xmlns:c16="http://schemas.microsoft.com/office/drawing/2014/chart" uri="{C3380CC4-5D6E-409C-BE32-E72D297353CC}">
                <c16:uniqueId val="{0000002D-3A29-4427-8B2D-813FEE630440}"/>
              </c:ext>
            </c:extLst>
          </c:dPt>
          <c:dPt>
            <c:idx val="24"/>
            <c:bubble3D val="0"/>
            <c:extLst>
              <c:ext xmlns:c16="http://schemas.microsoft.com/office/drawing/2014/chart" uri="{C3380CC4-5D6E-409C-BE32-E72D297353CC}">
                <c16:uniqueId val="{0000002E-3A29-4427-8B2D-813FEE630440}"/>
              </c:ext>
            </c:extLst>
          </c:dPt>
          <c:dPt>
            <c:idx val="25"/>
            <c:bubble3D val="0"/>
            <c:extLst>
              <c:ext xmlns:c16="http://schemas.microsoft.com/office/drawing/2014/chart" uri="{C3380CC4-5D6E-409C-BE32-E72D297353CC}">
                <c16:uniqueId val="{0000002F-3A29-4427-8B2D-813FEE630440}"/>
              </c:ext>
            </c:extLst>
          </c:dPt>
          <c:dPt>
            <c:idx val="26"/>
            <c:bubble3D val="0"/>
            <c:extLst>
              <c:ext xmlns:c16="http://schemas.microsoft.com/office/drawing/2014/chart" uri="{C3380CC4-5D6E-409C-BE32-E72D297353CC}">
                <c16:uniqueId val="{00000030-3A29-4427-8B2D-813FEE630440}"/>
              </c:ext>
            </c:extLst>
          </c:dPt>
          <c:dPt>
            <c:idx val="27"/>
            <c:bubble3D val="0"/>
            <c:extLst>
              <c:ext xmlns:c16="http://schemas.microsoft.com/office/drawing/2014/chart" uri="{C3380CC4-5D6E-409C-BE32-E72D297353CC}">
                <c16:uniqueId val="{00000031-3A29-4427-8B2D-813FEE630440}"/>
              </c:ext>
            </c:extLst>
          </c:dPt>
          <c:cat>
            <c:strRef>
              <c:f>'2.1.2'!$I$4:$I$31</c:f>
              <c:strCache>
                <c:ptCount val="28"/>
                <c:pt idx="0">
                  <c:v>01.18</c:v>
                </c:pt>
                <c:pt idx="6">
                  <c:v>07.18</c:v>
                </c:pt>
                <c:pt idx="12">
                  <c:v>01.19</c:v>
                </c:pt>
                <c:pt idx="18">
                  <c:v>07.19</c:v>
                </c:pt>
                <c:pt idx="24">
                  <c:v>01.20</c:v>
                </c:pt>
                <c:pt idx="27">
                  <c:v>04.20</c:v>
                </c:pt>
              </c:strCache>
            </c:strRef>
          </c:cat>
          <c:val>
            <c:numRef>
              <c:f>'2.1.2'!$E$4:$E$31</c:f>
              <c:numCache>
                <c:formatCode>General</c:formatCode>
                <c:ptCount val="28"/>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5.3</c:v>
                </c:pt>
                <c:pt idx="26">
                  <c:v>#N/A</c:v>
                </c:pt>
                <c:pt idx="27">
                  <c:v>6.6</c:v>
                </c:pt>
              </c:numCache>
            </c:numRef>
          </c:val>
          <c:smooth val="0"/>
          <c:extLst>
            <c:ext xmlns:c16="http://schemas.microsoft.com/office/drawing/2014/chart" uri="{C3380CC4-5D6E-409C-BE32-E72D297353CC}">
              <c16:uniqueId val="{00000035-3A29-4427-8B2D-813FEE630440}"/>
            </c:ext>
          </c:extLst>
        </c:ser>
        <c:dLbls>
          <c:showLegendKey val="0"/>
          <c:showVal val="0"/>
          <c:showCatName val="0"/>
          <c:showSerName val="0"/>
          <c:showPercent val="0"/>
          <c:showBubbleSize val="0"/>
        </c:dLbls>
        <c:marker val="1"/>
        <c:smooth val="0"/>
        <c:axId val="529727624"/>
        <c:axId val="529728016"/>
      </c:lineChart>
      <c:catAx>
        <c:axId val="529727624"/>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529728016"/>
        <c:crosses val="autoZero"/>
        <c:auto val="0"/>
        <c:lblAlgn val="ctr"/>
        <c:lblOffset val="100"/>
        <c:tickLblSkip val="1"/>
        <c:tickMarkSkip val="12"/>
        <c:noMultiLvlLbl val="1"/>
      </c:catAx>
      <c:valAx>
        <c:axId val="529728016"/>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529727624"/>
        <c:crosses val="autoZero"/>
        <c:crossBetween val="between"/>
        <c:majorUnit val="5"/>
        <c:minorUnit val="1"/>
      </c:valAx>
      <c:spPr>
        <a:noFill/>
        <a:ln w="12700">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69360269360269E-2"/>
          <c:y val="0.75770925110132203"/>
          <c:w val="0.95622895622895598"/>
          <c:h val="0.23788546255506601"/>
        </c:manualLayout>
      </c:layout>
      <c:overlay val="0"/>
      <c:spPr>
        <a:noFill/>
        <a:ln>
          <a:noFill/>
        </a:ln>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5.0202369563617601E-2"/>
          <c:w val="0.84343529411764695"/>
          <c:h val="0.67349621016999095"/>
        </c:manualLayout>
      </c:layout>
      <c:lineChart>
        <c:grouping val="standard"/>
        <c:varyColors val="0"/>
        <c:ser>
          <c:idx val="1"/>
          <c:order val="0"/>
          <c:tx>
            <c:strRef>
              <c:f>'B.6.10'!$B$1</c:f>
              <c:strCache>
                <c:ptCount val="1"/>
                <c:pt idx="0">
                  <c:v>2017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'B.6.10'!$B$4:$B$20</c:f>
              <c:numCache>
                <c:formatCode>0.0</c:formatCode>
                <c:ptCount val="17"/>
                <c:pt idx="1">
                  <c:v>10.3</c:v>
                </c:pt>
                <c:pt idx="2">
                  <c:v>9.5</c:v>
                </c:pt>
                <c:pt idx="3">
                  <c:v>9.5</c:v>
                </c:pt>
                <c:pt idx="4">
                  <c:v>11</c:v>
                </c:pt>
                <c:pt idx="5">
                  <c:v>11</c:v>
                </c:pt>
                <c:pt idx="6">
                  <c:v>12</c:v>
                </c:pt>
                <c:pt idx="7">
                  <c:v>13.5</c:v>
                </c:pt>
              </c:numCache>
            </c:numRef>
          </c:val>
          <c:smooth val="0"/>
          <c:extLst>
            <c:ext xmlns:c16="http://schemas.microsoft.com/office/drawing/2014/chart" uri="{C3380CC4-5D6E-409C-BE32-E72D297353CC}">
              <c16:uniqueId val="{00000001-4CBD-40E3-8C65-BD5BBE69B33A}"/>
            </c:ext>
          </c:extLst>
        </c:ser>
        <c:ser>
          <c:idx val="2"/>
          <c:order val="1"/>
          <c:tx>
            <c:strRef>
              <c:f>'B.6.10'!$C$1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'B.6.10'!$C$4:$C$20</c:f>
              <c:numCache>
                <c:formatCode>0.0</c:formatCode>
                <c:ptCount val="17"/>
                <c:pt idx="2">
                  <c:v>8</c:v>
                </c:pt>
                <c:pt idx="3">
                  <c:v>7</c:v>
                </c:pt>
                <c:pt idx="4">
                  <c:v>7.5</c:v>
                </c:pt>
                <c:pt idx="5">
                  <c:v>7.5</c:v>
                </c:pt>
                <c:pt idx="6">
                  <c:v>8.5</c:v>
                </c:pt>
                <c:pt idx="7">
                  <c:v>12</c:v>
                </c:pt>
                <c:pt idx="8">
                  <c:v>17.5</c:v>
                </c:pt>
                <c:pt idx="9">
                  <c:v>17</c:v>
                </c:pt>
                <c:pt idx="10">
                  <c:v>18</c:v>
                </c:pt>
                <c:pt idx="11">
                  <c:v>18</c:v>
                </c:pt>
              </c:numCache>
            </c:numRef>
          </c:val>
          <c:smooth val="0"/>
          <c:extLst>
            <c:ext xmlns:c16="http://schemas.microsoft.com/office/drawing/2014/chart" uri="{C3380CC4-5D6E-409C-BE32-E72D297353CC}">
              <c16:uniqueId val="{00000002-4CBD-40E3-8C65-BD5BBE69B33A}"/>
            </c:ext>
          </c:extLst>
        </c:ser>
        <c:ser>
          <c:idx val="4"/>
          <c:order val="2"/>
          <c:tx>
            <c:strRef>
              <c:f>'B.6.10'!$E$1</c:f>
              <c:strCache>
                <c:ptCount val="1"/>
                <c:pt idx="0">
                  <c:v>2017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'B.6.10'!$E$4:$E$20</c:f>
              <c:numCache>
                <c:formatCode>0.0</c:formatCode>
                <c:ptCount val="17"/>
                <c:pt idx="2">
                  <c:v>10.67</c:v>
                </c:pt>
                <c:pt idx="3">
                  <c:v>10.86</c:v>
                </c:pt>
                <c:pt idx="4">
                  <c:v>8.4</c:v>
                </c:pt>
                <c:pt idx="5">
                  <c:v>11.1</c:v>
                </c:pt>
                <c:pt idx="6">
                  <c:v>11</c:v>
                </c:pt>
                <c:pt idx="7">
                  <c:v>11.7</c:v>
                </c:pt>
              </c:numCache>
            </c:numRef>
          </c:val>
          <c:smooth val="0"/>
          <c:extLst>
            <c:ext xmlns:c16="http://schemas.microsoft.com/office/drawing/2014/chart" uri="{C3380CC4-5D6E-409C-BE32-E72D297353CC}">
              <c16:uniqueId val="{00000004-4CBD-40E3-8C65-BD5BBE69B33A}"/>
            </c:ext>
          </c:extLst>
        </c:ser>
        <c:ser>
          <c:idx val="5"/>
          <c:order val="3"/>
          <c:tx>
            <c:strRef>
              <c:f>'B.6.10'!$F$1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'B.6.10'!$F$4:$F$20</c:f>
              <c:numCache>
                <c:formatCode>0.0</c:formatCode>
                <c:ptCount val="17"/>
                <c:pt idx="4">
                  <c:v>7.1</c:v>
                </c:pt>
                <c:pt idx="5">
                  <c:v>9.35</c:v>
                </c:pt>
                <c:pt idx="6">
                  <c:v>8.99</c:v>
                </c:pt>
                <c:pt idx="7">
                  <c:v>8</c:v>
                </c:pt>
                <c:pt idx="8">
                  <c:v>10.9</c:v>
                </c:pt>
                <c:pt idx="9">
                  <c:v>15</c:v>
                </c:pt>
                <c:pt idx="10">
                  <c:v>15.9</c:v>
                </c:pt>
                <c:pt idx="11">
                  <c:v>18</c:v>
                </c:pt>
              </c:numCache>
            </c:numRef>
          </c:val>
          <c:smooth val="0"/>
          <c:extLst>
            <c:ext xmlns:c16="http://schemas.microsoft.com/office/drawing/2014/chart" uri="{C3380CC4-5D6E-409C-BE32-E72D297353CC}">
              <c16:uniqueId val="{00000005-4CBD-40E3-8C65-BD5BBE69B33A}"/>
            </c:ext>
          </c:extLst>
        </c:ser>
        <c:ser>
          <c:idx val="6"/>
          <c:order val="4"/>
          <c:tx>
            <c:strRef>
              <c:f>'B.6.10'!$H$1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5"/>
            <c:bubble3D val="0"/>
            <c:extLst>
              <c:ext xmlns:c16="http://schemas.microsoft.com/office/drawing/2014/chart" uri="{C3380CC4-5D6E-409C-BE32-E72D297353CC}">
                <c16:uniqueId val="{00000006-4CBD-40E3-8C65-BD5BBE69B33A}"/>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7-4CBD-40E3-8C65-BD5BBE69B33A}"/>
              </c:ext>
            </c:extLst>
          </c:dPt>
          <c:dPt>
            <c:idx val="9"/>
            <c:bubble3D val="0"/>
            <c:extLst>
              <c:ext xmlns:c16="http://schemas.microsoft.com/office/drawing/2014/chart" uri="{C3380CC4-5D6E-409C-BE32-E72D297353CC}">
                <c16:uniqueId val="{00000008-4CBD-40E3-8C65-BD5BBE69B33A}"/>
              </c:ext>
            </c:extLst>
          </c:dPt>
          <c:dPt>
            <c:idx val="11"/>
            <c:marker>
              <c:spPr>
                <a:solidFill>
                  <a:srgbClr val="C00000"/>
                </a:solidFill>
                <a:ln w="25400">
                  <a:noFill/>
                  <a:prstDash val="solid"/>
                </a:ln>
              </c:spPr>
            </c:marker>
            <c:bubble3D val="0"/>
            <c:extLst>
              <c:ext xmlns:c16="http://schemas.microsoft.com/office/drawing/2014/chart" uri="{C3380CC4-5D6E-409C-BE32-E72D297353CC}">
                <c16:uniqueId val="{00000009-4CBD-40E3-8C65-BD5BBE69B33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A-4CBD-40E3-8C65-BD5BBE69B33A}"/>
              </c:ext>
            </c:extLst>
          </c:dPt>
          <c:dPt>
            <c:idx val="15"/>
            <c:marker>
              <c:spPr>
                <a:solidFill>
                  <a:srgbClr val="00B050"/>
                </a:solidFill>
                <a:ln w="25400">
                  <a:noFill/>
                  <a:prstDash val="solid"/>
                </a:ln>
              </c:spPr>
            </c:marker>
            <c:bubble3D val="0"/>
            <c:extLst>
              <c:ext xmlns:c16="http://schemas.microsoft.com/office/drawing/2014/chart" uri="{C3380CC4-5D6E-409C-BE32-E72D297353CC}">
                <c16:uniqueId val="{0000000B-4CBD-40E3-8C65-BD5BBE69B33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C-4CBD-40E3-8C65-BD5BBE69B33A}"/>
              </c:ext>
            </c:extLst>
          </c:dPt>
          <c:cat>
            <c:strRef>
              <c:f>'B.6.10'!$A$4:$A$20</c:f>
              <c:strCache>
                <c:ptCount val="16"/>
                <c:pt idx="1">
                  <c:v>II.16</c:v>
                </c:pt>
                <c:pt idx="3">
                  <c:v>IV.16</c:v>
                </c:pt>
                <c:pt idx="5">
                  <c:v>II.17</c:v>
                </c:pt>
                <c:pt idx="7">
                  <c:v>IV.17</c:v>
                </c:pt>
                <c:pt idx="9">
                  <c:v>II.18</c:v>
                </c:pt>
                <c:pt idx="11">
                  <c:v>IV.18</c:v>
                </c:pt>
                <c:pt idx="13">
                  <c:v>II.19</c:v>
                </c:pt>
                <c:pt idx="15">
                  <c:v>IV.19</c:v>
                </c:pt>
              </c:strCache>
            </c:strRef>
          </c:cat>
          <c:val>
            <c:numRef>
              <c:f>'B.6.10'!$H$4:$H$20</c:f>
              <c:numCache>
                <c:formatCode>General</c:formatCode>
                <c:ptCount val="17"/>
                <c:pt idx="8" formatCode="0.0">
                  <c:v>14.5</c:v>
                </c:pt>
                <c:pt idx="12" formatCode="0.0">
                  <c:v>18</c:v>
                </c:pt>
                <c:pt idx="16">
                  <c:v>13.5</c:v>
                </c:pt>
              </c:numCache>
            </c:numRef>
          </c:val>
          <c:smooth val="0"/>
          <c:extLst>
            <c:ext xmlns:c16="http://schemas.microsoft.com/office/drawing/2014/chart" uri="{C3380CC4-5D6E-409C-BE32-E72D297353CC}">
              <c16:uniqueId val="{0000000E-4CBD-40E3-8C65-BD5BBE69B33A}"/>
            </c:ext>
          </c:extLst>
        </c:ser>
        <c:ser>
          <c:idx val="7"/>
          <c:order val="5"/>
          <c:tx>
            <c:strRef>
              <c:f>'B.6.10'!$D$1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'B.6.10'!$D$4:$D$20</c:f>
              <c:numCache>
                <c:formatCode>0.0</c:formatCode>
                <c:ptCount val="17"/>
                <c:pt idx="5">
                  <c:v>7</c:v>
                </c:pt>
                <c:pt idx="6">
                  <c:v>7.5</c:v>
                </c:pt>
                <c:pt idx="7">
                  <c:v>7</c:v>
                </c:pt>
                <c:pt idx="8">
                  <c:v>11</c:v>
                </c:pt>
                <c:pt idx="9">
                  <c:v>13</c:v>
                </c:pt>
                <c:pt idx="10">
                  <c:v>13</c:v>
                </c:pt>
                <c:pt idx="11">
                  <c:v>15</c:v>
                </c:pt>
                <c:pt idx="12">
                  <c:v>15</c:v>
                </c:pt>
                <c:pt idx="13" formatCode="General">
                  <c:v>15</c:v>
                </c:pt>
                <c:pt idx="14" formatCode="General">
                  <c:v>15</c:v>
                </c:pt>
                <c:pt idx="15" formatCode="General">
                  <c:v>14.5</c:v>
                </c:pt>
              </c:numCache>
            </c:numRef>
          </c:val>
          <c:smooth val="0"/>
          <c:extLst>
            <c:ext xmlns:c16="http://schemas.microsoft.com/office/drawing/2014/chart" uri="{C3380CC4-5D6E-409C-BE32-E72D297353CC}">
              <c16:uniqueId val="{0000000F-4CBD-40E3-8C65-BD5BBE69B33A}"/>
            </c:ext>
          </c:extLst>
        </c:ser>
        <c:ser>
          <c:idx val="8"/>
          <c:order val="6"/>
          <c:tx>
            <c:strRef>
              <c:f>'B.6.10'!$G$1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'B.6.10'!$G$4:$G$20</c:f>
              <c:numCache>
                <c:formatCode>0.0</c:formatCode>
                <c:ptCount val="17"/>
                <c:pt idx="8">
                  <c:v>9.6999999999999993</c:v>
                </c:pt>
                <c:pt idx="9">
                  <c:v>11.9</c:v>
                </c:pt>
                <c:pt idx="10">
                  <c:v>13.1</c:v>
                </c:pt>
                <c:pt idx="11">
                  <c:v>15.4</c:v>
                </c:pt>
                <c:pt idx="12">
                  <c:v>15.5</c:v>
                </c:pt>
                <c:pt idx="13" formatCode="General">
                  <c:v>15.8</c:v>
                </c:pt>
                <c:pt idx="14" formatCode="General">
                  <c:v>15.9</c:v>
                </c:pt>
                <c:pt idx="15" formatCode="General">
                  <c:v>15.6</c:v>
                </c:pt>
              </c:numCache>
            </c:numRef>
          </c:val>
          <c:smooth val="0"/>
          <c:extLst>
            <c:ext xmlns:c16="http://schemas.microsoft.com/office/drawing/2014/chart" uri="{C3380CC4-5D6E-409C-BE32-E72D297353CC}">
              <c16:uniqueId val="{00000010-4CBD-40E3-8C65-BD5BBE69B33A}"/>
            </c:ext>
          </c:extLst>
        </c:ser>
        <c:dLbls>
          <c:showLegendKey val="0"/>
          <c:showVal val="0"/>
          <c:showCatName val="0"/>
          <c:showSerName val="0"/>
          <c:showPercent val="0"/>
          <c:showBubbleSize val="0"/>
        </c:dLbls>
        <c:marker val="1"/>
        <c:smooth val="0"/>
        <c:axId val="648018584"/>
        <c:axId val="648018976"/>
      </c:lineChart>
      <c:catAx>
        <c:axId val="6480185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8976"/>
        <c:crosses val="autoZero"/>
        <c:auto val="1"/>
        <c:lblAlgn val="ctr"/>
        <c:lblOffset val="100"/>
        <c:tickLblSkip val="1"/>
        <c:tickMarkSkip val="4"/>
        <c:noMultiLvlLbl val="0"/>
      </c:catAx>
      <c:valAx>
        <c:axId val="648018976"/>
        <c:scaling>
          <c:orientation val="minMax"/>
          <c:max val="20"/>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8584"/>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91897965879265098"/>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648019760"/>
        <c:axId val="648020152"/>
      </c:lineChart>
      <c:catAx>
        <c:axId val="6480197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0152"/>
        <c:crosses val="autoZero"/>
        <c:auto val="1"/>
        <c:lblAlgn val="ctr"/>
        <c:lblOffset val="100"/>
        <c:tickLblSkip val="1"/>
        <c:tickMarkSkip val="4"/>
        <c:noMultiLvlLbl val="0"/>
      </c:catAx>
      <c:valAx>
        <c:axId val="648020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976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6.23</c:v>
                </c:pt>
                <c:pt idx="2">
                  <c:v>7.25</c:v>
                </c:pt>
                <c:pt idx="3">
                  <c:v>-4.17</c:v>
                </c:pt>
                <c:pt idx="4">
                  <c:v>5.52</c:v>
                </c:pt>
                <c:pt idx="5">
                  <c:v>4.4400000000000004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2.4300000000000002</c:v>
                </c:pt>
                <c:pt idx="3">
                  <c:v>-2.5099999999999998</c:v>
                </c:pt>
                <c:pt idx="4">
                  <c:v>2.2200000000000002</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-0.34</c:v>
                </c:pt>
                <c:pt idx="3">
                  <c:v>2.06</c:v>
                </c:pt>
                <c:pt idx="4">
                  <c:v>-3.61</c:v>
                </c:pt>
                <c:pt idx="5">
                  <c:v>-1.63</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-3.16</c:v>
                </c:pt>
                <c:pt idx="2">
                  <c:v>-6.11</c:v>
                </c:pt>
                <c:pt idx="3">
                  <c:v>-0.34</c:v>
                </c:pt>
                <c:pt idx="4">
                  <c:v>0.2</c:v>
                </c:pt>
                <c:pt idx="5">
                  <c:v>-0.15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648020936"/>
        <c:axId val="648021328"/>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-5</c:v>
                </c:pt>
                <c:pt idx="4">
                  <c:v>4.3</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648020936"/>
        <c:axId val="648021328"/>
        <c:extLst/>
      </c:lineChart>
      <c:catAx>
        <c:axId val="6480209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1328"/>
        <c:crosses val="autoZero"/>
        <c:auto val="1"/>
        <c:lblAlgn val="ctr"/>
        <c:lblOffset val="100"/>
        <c:noMultiLvlLbl val="0"/>
      </c:catAx>
      <c:valAx>
        <c:axId val="648021328"/>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0936"/>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-4.4000000000000004</c:v>
                </c:pt>
                <c:pt idx="5">
                  <c:v>5.7</c:v>
                </c:pt>
                <c:pt idx="6">
                  <c:v>4.5999999999999996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-13.9</c:v>
                </c:pt>
                <c:pt idx="5">
                  <c:v>15</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-9.3000000000000007</c:v>
                </c:pt>
                <c:pt idx="5">
                  <c:v>7.4</c:v>
                </c:pt>
                <c:pt idx="6">
                  <c:v>4.4000000000000004</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-12.1</c:v>
                </c:pt>
                <c:pt idx="5">
                  <c:v>14.4</c:v>
                </c:pt>
                <c:pt idx="6">
                  <c:v>7.3</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648022112"/>
        <c:axId val="648022504"/>
      </c:lineChart>
      <c:catAx>
        <c:axId val="6480221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2504"/>
        <c:crosses val="autoZero"/>
        <c:auto val="1"/>
        <c:lblAlgn val="ctr"/>
        <c:lblOffset val="100"/>
        <c:tickMarkSkip val="1"/>
        <c:noMultiLvlLbl val="0"/>
      </c:catAx>
      <c:valAx>
        <c:axId val="648022504"/>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211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12.1</c:v>
                </c:pt>
                <c:pt idx="9">
                  <c:v>-1.2</c:v>
                </c:pt>
                <c:pt idx="10">
                  <c:v>-5.0999999999999996</c:v>
                </c:pt>
                <c:pt idx="11">
                  <c:v>-4.5999999999999996</c:v>
                </c:pt>
                <c:pt idx="12">
                  <c:v>-3</c:v>
                </c:pt>
                <c:pt idx="13">
                  <c:v>11.9</c:v>
                </c:pt>
                <c:pt idx="14">
                  <c:v>14.6</c:v>
                </c:pt>
                <c:pt idx="15">
                  <c:v>13.8</c:v>
                </c:pt>
                <c:pt idx="16">
                  <c:v>9.6</c:v>
                </c:pt>
                <c:pt idx="17">
                  <c:v>4.8</c:v>
                </c:pt>
                <c:pt idx="18">
                  <c:v>2.5</c:v>
                </c:pt>
                <c:pt idx="19">
                  <c:v>2.5</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6">
                  <c:v>9</c:v>
                </c:pt>
                <c:pt idx="7">
                  <c:v>10.5</c:v>
                </c:pt>
                <c:pt idx="8">
                  <c:v>11.2</c:v>
                </c:pt>
                <c:pt idx="9">
                  <c:v>9.6999999999999993</c:v>
                </c:pt>
                <c:pt idx="10">
                  <c:v>6.7</c:v>
                </c:pt>
                <c:pt idx="11">
                  <c:v>5.6</c:v>
                </c:pt>
                <c:pt idx="12">
                  <c:v>4.5999999999999996</c:v>
                </c:pt>
                <c:pt idx="13">
                  <c:v>4.4000000000000004</c:v>
                </c:pt>
                <c:pt idx="14">
                  <c:v>4.2</c:v>
                </c:pt>
                <c:pt idx="15">
                  <c:v>4.5999999999999996</c:v>
                </c:pt>
                <c:pt idx="16">
                  <c:v>4.3</c:v>
                </c:pt>
                <c:pt idx="17">
                  <c:v>4.3</c:v>
                </c:pt>
                <c:pt idx="18">
                  <c:v>3.7</c:v>
                </c:pt>
                <c:pt idx="19">
                  <c:v>3.6</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648023288"/>
        <c:axId val="648023680"/>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8.3000000000000007</c:v>
                </c:pt>
                <c:pt idx="9">
                  <c:v>12</c:v>
                </c:pt>
                <c:pt idx="10">
                  <c:v>10</c:v>
                </c:pt>
                <c:pt idx="11">
                  <c:v>9</c:v>
                </c:pt>
                <c:pt idx="12">
                  <c:v>8.6</c:v>
                </c:pt>
                <c:pt idx="13">
                  <c:v>8.5</c:v>
                </c:pt>
                <c:pt idx="14">
                  <c:v>8.5</c:v>
                </c:pt>
                <c:pt idx="15">
                  <c:v>8.5</c:v>
                </c:pt>
                <c:pt idx="16">
                  <c:v>8.6</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6">
                  <c:v>8.1</c:v>
                </c:pt>
                <c:pt idx="7">
                  <c:v>8.1999999999999993</c:v>
                </c:pt>
                <c:pt idx="8">
                  <c:v>8.1999999999999993</c:v>
                </c:pt>
                <c:pt idx="9">
                  <c:v>8.3000000000000007</c:v>
                </c:pt>
                <c:pt idx="10">
                  <c:v>8.3000000000000007</c:v>
                </c:pt>
                <c:pt idx="11">
                  <c:v>8.3000000000000007</c:v>
                </c:pt>
                <c:pt idx="12">
                  <c:v>8.1999999999999993</c:v>
                </c:pt>
                <c:pt idx="13">
                  <c:v>8.1999999999999993</c:v>
                </c:pt>
                <c:pt idx="14">
                  <c:v>8.1999999999999993</c:v>
                </c:pt>
                <c:pt idx="15">
                  <c:v>8.1999999999999993</c:v>
                </c:pt>
                <c:pt idx="16">
                  <c:v>8.1999999999999993</c:v>
                </c:pt>
                <c:pt idx="17">
                  <c:v>8.1999999999999993</c:v>
                </c:pt>
                <c:pt idx="18">
                  <c:v>8.1</c:v>
                </c:pt>
                <c:pt idx="19">
                  <c:v>8.1</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648024464"/>
        <c:axId val="648024072"/>
      </c:lineChart>
      <c:catAx>
        <c:axId val="648023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3680"/>
        <c:crosses val="autoZero"/>
        <c:auto val="1"/>
        <c:lblAlgn val="ctr"/>
        <c:lblOffset val="100"/>
        <c:tickLblSkip val="1"/>
        <c:tickMarkSkip val="4"/>
        <c:noMultiLvlLbl val="0"/>
      </c:catAx>
      <c:valAx>
        <c:axId val="648023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3288"/>
        <c:crosses val="autoZero"/>
        <c:crossBetween val="between"/>
      </c:valAx>
      <c:valAx>
        <c:axId val="648024072"/>
        <c:scaling>
          <c:orientation val="minMax"/>
          <c:min val="7"/>
        </c:scaling>
        <c:delete val="0"/>
        <c:axPos val="r"/>
        <c:numFmt formatCode="0" sourceLinked="0"/>
        <c:majorTickMark val="in"/>
        <c:minorTickMark val="none"/>
        <c:tickLblPos val="nextTo"/>
        <c:spPr>
          <a:ln>
            <a:solidFill>
              <a:schemeClr val="accent5"/>
            </a:solidFill>
          </a:ln>
        </c:spPr>
        <c:crossAx val="648024464"/>
        <c:crosses val="max"/>
        <c:crossBetween val="between"/>
        <c:majorUnit val="1"/>
      </c:valAx>
      <c:catAx>
        <c:axId val="648024464"/>
        <c:scaling>
          <c:orientation val="minMax"/>
        </c:scaling>
        <c:delete val="1"/>
        <c:axPos val="b"/>
        <c:numFmt formatCode="General" sourceLinked="1"/>
        <c:majorTickMark val="out"/>
        <c:minorTickMark val="none"/>
        <c:tickLblPos val="nextTo"/>
        <c:crossAx val="648024072"/>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Потенційний ВВП</c:v>
                </c:pt>
              </c:strCache>
            </c:strRef>
          </c:tx>
          <c:spPr>
            <a:ln w="25400" cmpd="sng">
              <a:solidFill>
                <a:srgbClr val="057D46"/>
              </a:solidFill>
              <a:prstDash val="solid"/>
            </a:ln>
          </c:spPr>
          <c:marker>
            <c:symbol val="none"/>
          </c:marker>
          <c:cat>
            <c:strRef>
              <c:f>'3.2.5'!$A$12:$A$31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'3.2.5'!$C$12:$C$31</c:f>
              <c:numCache>
                <c:formatCode>0.0</c:formatCode>
                <c:ptCount val="20"/>
                <c:pt idx="0">
                  <c:v>1.1000000000000001</c:v>
                </c:pt>
                <c:pt idx="1">
                  <c:v>2.1</c:v>
                </c:pt>
                <c:pt idx="2">
                  <c:v>2.4</c:v>
                </c:pt>
                <c:pt idx="3">
                  <c:v>2.8</c:v>
                </c:pt>
                <c:pt idx="4">
                  <c:v>3.1</c:v>
                </c:pt>
                <c:pt idx="5">
                  <c:v>3.4</c:v>
                </c:pt>
                <c:pt idx="6">
                  <c:v>3.5</c:v>
                </c:pt>
                <c:pt idx="7">
                  <c:v>3.7</c:v>
                </c:pt>
                <c:pt idx="8">
                  <c:v>2.5</c:v>
                </c:pt>
                <c:pt idx="9">
                  <c:v>1.4</c:v>
                </c:pt>
                <c:pt idx="10">
                  <c:v>0.4</c:v>
                </c:pt>
                <c:pt idx="11">
                  <c:v>-0.4</c:v>
                </c:pt>
                <c:pt idx="12">
                  <c:v>0.2</c:v>
                </c:pt>
                <c:pt idx="13">
                  <c:v>0.9</c:v>
                </c:pt>
                <c:pt idx="14">
                  <c:v>1.5</c:v>
                </c:pt>
                <c:pt idx="15">
                  <c:v>2</c:v>
                </c:pt>
                <c:pt idx="16">
                  <c:v>2.4</c:v>
                </c:pt>
                <c:pt idx="17">
                  <c:v>2.7</c:v>
                </c:pt>
                <c:pt idx="18">
                  <c:v>3</c:v>
                </c:pt>
                <c:pt idx="19">
                  <c:v>3.2</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ВВП</c:v>
                </c:pt>
              </c:strCache>
            </c:strRef>
          </c:tx>
          <c:spPr>
            <a:ln w="25400" cmpd="sng">
              <a:solidFill>
                <a:srgbClr val="DC4B64"/>
              </a:solidFill>
              <a:prstDash val="solid"/>
            </a:ln>
          </c:spPr>
          <c:marker>
            <c:symbol val="none"/>
          </c:marker>
          <c:cat>
            <c:strRef>
              <c:f>'3.2.5'!$A$12:$A$31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'3.2.5'!$B$12:$B$31</c:f>
              <c:numCache>
                <c:formatCode>0.0</c:formatCode>
                <c:ptCount val="20"/>
                <c:pt idx="0">
                  <c:v>3.5</c:v>
                </c:pt>
                <c:pt idx="1">
                  <c:v>3.9</c:v>
                </c:pt>
                <c:pt idx="2">
                  <c:v>2.7</c:v>
                </c:pt>
                <c:pt idx="3">
                  <c:v>3.7</c:v>
                </c:pt>
                <c:pt idx="4">
                  <c:v>2.9</c:v>
                </c:pt>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648025248"/>
        <c:axId val="648025640"/>
      </c:lineChart>
      <c:catAx>
        <c:axId val="6480252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025640"/>
        <c:crosses val="autoZero"/>
        <c:auto val="1"/>
        <c:lblAlgn val="ctr"/>
        <c:lblOffset val="100"/>
        <c:tickMarkSkip val="4"/>
        <c:noMultiLvlLbl val="0"/>
      </c:catAx>
      <c:valAx>
        <c:axId val="648025640"/>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5248"/>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'3.2.6'!$A$5:$A$11</c:f>
              <c:numCache>
                <c:formatCode>0</c:formatCode>
                <c:ptCount val="7"/>
                <c:pt idx="0">
                  <c:v>2016</c:v>
                </c:pt>
                <c:pt idx="1">
                  <c:v>2017</c:v>
                </c:pt>
                <c:pt idx="2">
                  <c:v>2018</c:v>
                </c:pt>
                <c:pt idx="3">
                  <c:v>2019</c:v>
                </c:pt>
                <c:pt idx="4">
                  <c:v>2020</c:v>
                </c:pt>
                <c:pt idx="5">
                  <c:v>2021</c:v>
                </c:pt>
                <c:pt idx="6" formatCode="General">
                  <c:v>2022</c:v>
                </c:pt>
              </c:numCache>
            </c:numRef>
          </c:cat>
          <c:val>
            <c:numRef>
              <c:f>'3.2.6'!$B$5:$B$11</c:f>
              <c:numCache>
                <c:formatCode>0.0</c:formatCode>
                <c:ptCount val="7"/>
                <c:pt idx="0">
                  <c:v>-3.1</c:v>
                </c:pt>
                <c:pt idx="1">
                  <c:v>-1.2</c:v>
                </c:pt>
                <c:pt idx="2">
                  <c:v>0</c:v>
                </c:pt>
                <c:pt idx="3">
                  <c:v>-0.1</c:v>
                </c:pt>
                <c:pt idx="4">
                  <c:v>-5.9</c:v>
                </c:pt>
                <c:pt idx="5">
                  <c:v>-3</c:v>
                </c:pt>
                <c:pt idx="6">
                  <c:v>-2</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648026424"/>
        <c:axId val="648026816"/>
      </c:areaChart>
      <c:lineChart>
        <c:grouping val="standard"/>
        <c:varyColors val="0"/>
        <c:ser>
          <c:idx val="1"/>
          <c:order val="1"/>
          <c:spPr>
            <a:ln w="25400" cmpd="dbl">
              <a:solidFill>
                <a:srgbClr val="057D46"/>
              </a:solidFill>
              <a:prstDash val="sysDot"/>
            </a:ln>
          </c:spPr>
          <c:marker>
            <c:symbol val="none"/>
          </c:marker>
          <c:val>
            <c:numRef>
              <c:f>'3.2.6'!$C$5:$C$11</c:f>
              <c:numCache>
                <c:formatCode>0.0</c:formatCode>
                <c:ptCount val="7"/>
                <c:pt idx="0">
                  <c:v>-3.1</c:v>
                </c:pt>
                <c:pt idx="1">
                  <c:v>-1.2</c:v>
                </c:pt>
                <c:pt idx="2">
                  <c:v>0</c:v>
                </c:pt>
                <c:pt idx="3">
                  <c:v>-0.1</c:v>
                </c:pt>
                <c:pt idx="4">
                  <c:v>-0.4</c:v>
                </c:pt>
                <c:pt idx="5">
                  <c:v>-0.5</c:v>
                </c:pt>
                <c:pt idx="6">
                  <c:v>-0.6</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648026424"/>
        <c:axId val="648026816"/>
      </c:lineChart>
      <c:catAx>
        <c:axId val="648026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6816"/>
        <c:crosses val="autoZero"/>
        <c:auto val="1"/>
        <c:lblAlgn val="ctr"/>
        <c:lblOffset val="100"/>
        <c:tickLblSkip val="1"/>
        <c:tickMarkSkip val="4"/>
        <c:noMultiLvlLbl val="0"/>
      </c:catAx>
      <c:valAx>
        <c:axId val="648026816"/>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6424"/>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-1.7</c:v>
                </c:pt>
                <c:pt idx="1">
                  <c:v>-0.9</c:v>
                </c:pt>
                <c:pt idx="2">
                  <c:v>0.6</c:v>
                </c:pt>
                <c:pt idx="3">
                  <c:v>0.5</c:v>
                </c:pt>
                <c:pt idx="4">
                  <c:v>0.5</c:v>
                </c:pt>
                <c:pt idx="5">
                  <c:v>-3</c:v>
                </c:pt>
                <c:pt idx="6">
                  <c:v>0</c:v>
                </c:pt>
                <c:pt idx="7">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-0.8</c:v>
                </c:pt>
                <c:pt idx="1">
                  <c:v>-1</c:v>
                </c:pt>
                <c:pt idx="2">
                  <c:v>-1.9</c:v>
                </c:pt>
                <c:pt idx="3">
                  <c:v>-2.5</c:v>
                </c:pt>
                <c:pt idx="4">
                  <c:v>-3.4</c:v>
                </c:pt>
                <c:pt idx="5">
                  <c:v>-5.3</c:v>
                </c:pt>
                <c:pt idx="6">
                  <c:v>-2.4</c:v>
                </c:pt>
                <c:pt idx="7">
                  <c:v>-1.8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648027600"/>
        <c:axId val="648027992"/>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-4.5</c:v>
                </c:pt>
                <c:pt idx="6">
                  <c:v>0.6</c:v>
                </c:pt>
                <c:pt idx="7">
                  <c:v>1.3</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-8</c:v>
                </c:pt>
                <c:pt idx="6">
                  <c:v>-2.8</c:v>
                </c:pt>
                <c:pt idx="7">
                  <c:v>-2</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648027600"/>
        <c:axId val="648027992"/>
        <c:extLst/>
      </c:lineChart>
      <c:catAx>
        <c:axId val="648027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7992"/>
        <c:crosses val="autoZero"/>
        <c:auto val="1"/>
        <c:lblAlgn val="ctr"/>
        <c:lblOffset val="100"/>
        <c:noMultiLvlLbl val="0"/>
      </c:catAx>
      <c:valAx>
        <c:axId val="648027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7600"/>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78780577427821497"/>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319.39999999999998</c:v>
                </c:pt>
                <c:pt idx="6">
                  <c:v>124.2</c:v>
                </c:pt>
                <c:pt idx="7">
                  <c:v>97.2</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648223280"/>
        <c:axId val="648223672"/>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61.2</c:v>
                </c:pt>
                <c:pt idx="6">
                  <c:v>58.3</c:v>
                </c:pt>
                <c:pt idx="7">
                  <c:v>56.3</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c:v>60.9</c:v>
                </c:pt>
                <c:pt idx="4">
                  <c:v>50.3</c:v>
                </c:pt>
                <c:pt idx="5">
                  <c:v>49.5</c:v>
                </c:pt>
                <c:pt idx="6">
                  <c:v>48.3</c:v>
                </c:pt>
                <c:pt idx="7" formatCode="General">
                  <c:v>47.5</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648224456"/>
        <c:axId val="648224064"/>
      </c:lineChart>
      <c:catAx>
        <c:axId val="6482232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3672"/>
        <c:crosses val="autoZero"/>
        <c:auto val="1"/>
        <c:lblAlgn val="ctr"/>
        <c:lblOffset val="100"/>
        <c:noMultiLvlLbl val="0"/>
      </c:catAx>
      <c:valAx>
        <c:axId val="648223672"/>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3280"/>
        <c:crosses val="autoZero"/>
        <c:crossBetween val="between"/>
        <c:majorUnit val="40"/>
      </c:valAx>
      <c:valAx>
        <c:axId val="648224064"/>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648224456"/>
        <c:crosses val="max"/>
        <c:crossBetween val="between"/>
        <c:majorUnit val="30"/>
      </c:valAx>
      <c:catAx>
        <c:axId val="648224456"/>
        <c:scaling>
          <c:orientation val="minMax"/>
        </c:scaling>
        <c:delete val="1"/>
        <c:axPos val="b"/>
        <c:numFmt formatCode="General" sourceLinked="1"/>
        <c:majorTickMark val="out"/>
        <c:minorTickMark val="none"/>
        <c:tickLblPos val="nextTo"/>
        <c:crossAx val="648224064"/>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1790525151298296E-2"/>
          <c:y val="4.1928333278913897E-2"/>
          <c:w val="0.82472473482136999"/>
          <c:h val="0.63175803280723897"/>
        </c:manualLayout>
      </c:layout>
      <c:barChart>
        <c:barDir val="col"/>
        <c:grouping val="stacked"/>
        <c:varyColors val="0"/>
        <c:ser>
          <c:idx val="1"/>
          <c:order val="2"/>
          <c:tx>
            <c:strRef>
              <c:f>'3.3.1'!$D$1</c:f>
              <c:strCache>
                <c:ptCount val="1"/>
                <c:pt idx="0">
                  <c:v>Баланс товарів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'3.3.1'!$D$5:$D$11</c:f>
              <c:numCache>
                <c:formatCode>0.0</c:formatCode>
                <c:ptCount val="7"/>
                <c:pt idx="0">
                  <c:v>-6.9</c:v>
                </c:pt>
                <c:pt idx="1">
                  <c:v>-9.6999999999999993</c:v>
                </c:pt>
                <c:pt idx="2">
                  <c:v>-12.7</c:v>
                </c:pt>
                <c:pt idx="3">
                  <c:v>-14.3</c:v>
                </c:pt>
                <c:pt idx="4">
                  <c:v>-12.4</c:v>
                </c:pt>
                <c:pt idx="5">
                  <c:v>-15.6</c:v>
                </c:pt>
                <c:pt idx="6" formatCode="General">
                  <c:v>-17.899999999999999</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Баланс послуг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'3.3.1'!$E$5:$E$11</c:f>
              <c:numCache>
                <c:formatCode>0.0</c:formatCode>
                <c:ptCount val="7"/>
                <c:pt idx="0">
                  <c:v>0.5</c:v>
                </c:pt>
                <c:pt idx="1">
                  <c:v>1</c:v>
                </c:pt>
                <c:pt idx="2">
                  <c:v>1.3</c:v>
                </c:pt>
                <c:pt idx="3">
                  <c:v>1.9</c:v>
                </c:pt>
                <c:pt idx="4">
                  <c:v>4.5999999999999996</c:v>
                </c:pt>
                <c:pt idx="5">
                  <c:v>1.9</c:v>
                </c:pt>
                <c:pt idx="6" formatCode="General">
                  <c:v>1.3</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Первинні доходи (сальдо)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'3.3.1'!$F$5:$F$11</c:f>
              <c:numCache>
                <c:formatCode>0.0</c:formatCode>
                <c:ptCount val="7"/>
                <c:pt idx="0">
                  <c:v>1.5</c:v>
                </c:pt>
                <c:pt idx="1">
                  <c:v>2.6</c:v>
                </c:pt>
                <c:pt idx="2">
                  <c:v>3.3</c:v>
                </c:pt>
                <c:pt idx="3">
                  <c:v>4.8</c:v>
                </c:pt>
                <c:pt idx="4">
                  <c:v>1.8</c:v>
                </c:pt>
                <c:pt idx="5">
                  <c:v>4.8</c:v>
                </c:pt>
                <c:pt idx="6" formatCode="@">
                  <c:v>5.6</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Вторинні доходи (сальдо)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'3.3.1'!$G$5:$G$11</c:f>
              <c:numCache>
                <c:formatCode>0.0</c:formatCode>
                <c:ptCount val="7"/>
                <c:pt idx="0">
                  <c:v>3.6</c:v>
                </c:pt>
                <c:pt idx="1">
                  <c:v>3.6</c:v>
                </c:pt>
                <c:pt idx="2">
                  <c:v>3.7</c:v>
                </c:pt>
                <c:pt idx="3">
                  <c:v>6.3</c:v>
                </c:pt>
                <c:pt idx="4">
                  <c:v>3.5</c:v>
                </c:pt>
                <c:pt idx="5">
                  <c:v>3.7</c:v>
                </c:pt>
                <c:pt idx="6" formatCode="@">
                  <c:v>3.7</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50"/>
        <c:overlap val="100"/>
        <c:axId val="648225240"/>
        <c:axId val="648225632"/>
      </c:barChart>
      <c:lineChart>
        <c:grouping val="standard"/>
        <c:varyColors val="0"/>
        <c:ser>
          <c:idx val="5"/>
          <c:order val="0"/>
          <c:tx>
            <c:strRef>
              <c:f>'3.3.1'!$C$1</c:f>
              <c:strCache>
                <c:ptCount val="1"/>
                <c:pt idx="0">
                  <c:v>Поточний рахунок, % від ВВП (попередній прогноз, п.ш.)</c:v>
                </c:pt>
              </c:strCache>
            </c:strRef>
          </c:tx>
          <c:spPr>
            <a:ln w="25400" cmpd="sng">
              <a:solidFill>
                <a:srgbClr val="057D46"/>
              </a:solidFill>
              <a:prstDash val="sysDot"/>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'3.3.1'!$C$5:$C$11</c:f>
              <c:numCache>
                <c:formatCode>0.0</c:formatCode>
                <c:ptCount val="7"/>
                <c:pt idx="0">
                  <c:v>-1.4</c:v>
                </c:pt>
                <c:pt idx="1">
                  <c:v>-2.2000000000000002</c:v>
                </c:pt>
                <c:pt idx="2">
                  <c:v>-3.3</c:v>
                </c:pt>
                <c:pt idx="3">
                  <c:v>-0.9</c:v>
                </c:pt>
                <c:pt idx="4">
                  <c:v>-3.2</c:v>
                </c:pt>
                <c:pt idx="5">
                  <c:v>-4.0999999999999996</c:v>
                </c:pt>
                <c:pt idx="6">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Поточний рахунок, % від ВВП (п.ш.)</c:v>
                </c:pt>
              </c:strCache>
            </c:strRef>
          </c:tx>
          <c:spPr>
            <a:ln w="25400" cmpd="sng">
              <a:solidFill>
                <a:srgbClr val="057D46"/>
              </a:solidFill>
              <a:prstDash val="solid"/>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'3.3.1'!$B$5:$B$11</c:f>
              <c:numCache>
                <c:formatCode>0.0</c:formatCode>
                <c:ptCount val="7"/>
                <c:pt idx="0">
                  <c:v>-1.4</c:v>
                </c:pt>
                <c:pt idx="1">
                  <c:v>-2.2000000000000002</c:v>
                </c:pt>
                <c:pt idx="2">
                  <c:v>-3.3</c:v>
                </c:pt>
                <c:pt idx="3">
                  <c:v>-0.9</c:v>
                </c:pt>
                <c:pt idx="4">
                  <c:v>-1.7</c:v>
                </c:pt>
                <c:pt idx="5">
                  <c:v>-3.1</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648226416"/>
        <c:axId val="648226024"/>
      </c:lineChart>
      <c:catAx>
        <c:axId val="6482252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25632"/>
        <c:crosses val="autoZero"/>
        <c:auto val="1"/>
        <c:lblAlgn val="ctr"/>
        <c:lblOffset val="100"/>
        <c:noMultiLvlLbl val="0"/>
      </c:catAx>
      <c:valAx>
        <c:axId val="648225632"/>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5240"/>
        <c:crosses val="autoZero"/>
        <c:crossBetween val="between"/>
        <c:majorUnit val="5"/>
      </c:valAx>
      <c:valAx>
        <c:axId val="648226024"/>
        <c:scaling>
          <c:orientation val="minMax"/>
          <c:max val="3"/>
          <c:min val="-5"/>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6416"/>
        <c:crosses val="max"/>
        <c:crossBetween val="between"/>
        <c:majorUnit val="1"/>
        <c:minorUnit val="1"/>
      </c:valAx>
      <c:catAx>
        <c:axId val="648226416"/>
        <c:scaling>
          <c:orientation val="minMax"/>
        </c:scaling>
        <c:delete val="1"/>
        <c:axPos val="b"/>
        <c:numFmt formatCode="0" sourceLinked="1"/>
        <c:majorTickMark val="out"/>
        <c:minorTickMark val="none"/>
        <c:tickLblPos val="nextTo"/>
        <c:crossAx val="648226024"/>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4"/>
        <c:delete val="1"/>
      </c:legendEntry>
      <c:layout>
        <c:manualLayout>
          <c:xMode val="edge"/>
          <c:yMode val="edge"/>
          <c:x val="0"/>
          <c:y val="0.75038788938591905"/>
          <c:w val="1"/>
          <c:h val="0.24961211061408101"/>
        </c:manualLayout>
      </c:layout>
      <c:overlay val="0"/>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E-2"/>
          <c:w val="0.96680497925311204"/>
          <c:h val="0.71869318223227896"/>
        </c:manualLayout>
      </c:layout>
      <c:lineChart>
        <c:grouping val="standard"/>
        <c:varyColors val="0"/>
        <c:ser>
          <c:idx val="1"/>
          <c:order val="0"/>
          <c:tx>
            <c:strRef>
              <c:f>'2.1.3'!$B$1</c:f>
              <c:strCache>
                <c:ptCount val="1"/>
                <c:pt idx="0">
                  <c:v>Оброблені продукти</c:v>
                </c:pt>
              </c:strCache>
            </c:strRef>
          </c:tx>
          <c:spPr>
            <a:ln w="25400" cmpd="sng">
              <a:solidFill>
                <a:srgbClr val="057D46"/>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'2.1.3'!$B$4:$B$20</c:f>
              <c:numCache>
                <c:formatCode>0.0</c:formatCode>
                <c:ptCount val="17"/>
                <c:pt idx="0">
                  <c:v>1.6</c:v>
                </c:pt>
                <c:pt idx="1">
                  <c:v>1.6</c:v>
                </c:pt>
                <c:pt idx="2">
                  <c:v>1</c:v>
                </c:pt>
                <c:pt idx="3">
                  <c:v>1.3</c:v>
                </c:pt>
                <c:pt idx="4">
                  <c:v>3.5</c:v>
                </c:pt>
                <c:pt idx="5">
                  <c:v>2.4</c:v>
                </c:pt>
                <c:pt idx="6">
                  <c:v>2.9</c:v>
                </c:pt>
                <c:pt idx="7">
                  <c:v>3.7</c:v>
                </c:pt>
                <c:pt idx="8">
                  <c:v>2.4</c:v>
                </c:pt>
                <c:pt idx="9">
                  <c:v>1.7</c:v>
                </c:pt>
                <c:pt idx="10">
                  <c:v>1.9</c:v>
                </c:pt>
                <c:pt idx="11">
                  <c:v>3.2</c:v>
                </c:pt>
                <c:pt idx="12">
                  <c:v>1.6</c:v>
                </c:pt>
                <c:pt idx="13">
                  <c:v>1.8</c:v>
                </c:pt>
                <c:pt idx="14">
                  <c:v>1.5</c:v>
                </c:pt>
                <c:pt idx="15">
                  <c:v>0.2</c:v>
                </c:pt>
                <c:pt idx="16">
                  <c:v>0.3</c:v>
                </c:pt>
              </c:numCache>
            </c:numRef>
          </c:val>
          <c:smooth val="0"/>
          <c:extLst>
            <c:ext xmlns:c16="http://schemas.microsoft.com/office/drawing/2014/chart" uri="{C3380CC4-5D6E-409C-BE32-E72D297353CC}">
              <c16:uniqueId val="{00000000-61E8-4566-A190-DB1ECDA35128}"/>
            </c:ext>
          </c:extLst>
        </c:ser>
        <c:ser>
          <c:idx val="4"/>
          <c:order val="1"/>
          <c:tx>
            <c:strRef>
              <c:f>'2.1.3'!$C$1</c:f>
              <c:strCache>
                <c:ptCount val="1"/>
                <c:pt idx="0">
                  <c:v>Послуги</c:v>
                </c:pt>
              </c:strCache>
            </c:strRef>
          </c:tx>
          <c:spPr>
            <a:ln w="25400" cmpd="sng">
              <a:solidFill>
                <a:srgbClr val="91C864"/>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'2.1.3'!$C$4:$C$20</c:f>
              <c:numCache>
                <c:formatCode>0.0</c:formatCode>
                <c:ptCount val="17"/>
                <c:pt idx="0">
                  <c:v>2.5</c:v>
                </c:pt>
                <c:pt idx="1">
                  <c:v>2.2000000000000002</c:v>
                </c:pt>
                <c:pt idx="2">
                  <c:v>2.1</c:v>
                </c:pt>
                <c:pt idx="3">
                  <c:v>1.6</c:v>
                </c:pt>
                <c:pt idx="4">
                  <c:v>3.6</c:v>
                </c:pt>
                <c:pt idx="5">
                  <c:v>3.7</c:v>
                </c:pt>
                <c:pt idx="6">
                  <c:v>3.7</c:v>
                </c:pt>
                <c:pt idx="7">
                  <c:v>2.9</c:v>
                </c:pt>
                <c:pt idx="8">
                  <c:v>3.9</c:v>
                </c:pt>
                <c:pt idx="9">
                  <c:v>2.9</c:v>
                </c:pt>
                <c:pt idx="10">
                  <c:v>3.2</c:v>
                </c:pt>
                <c:pt idx="11">
                  <c:v>4</c:v>
                </c:pt>
                <c:pt idx="12">
                  <c:v>3.2</c:v>
                </c:pt>
                <c:pt idx="13">
                  <c:v>2.8</c:v>
                </c:pt>
                <c:pt idx="14">
                  <c:v>2.5</c:v>
                </c:pt>
                <c:pt idx="15">
                  <c:v>2.7</c:v>
                </c:pt>
                <c:pt idx="16">
                  <c:v>1.6</c:v>
                </c:pt>
              </c:numCache>
            </c:numRef>
          </c:val>
          <c:smooth val="0"/>
          <c:extLst>
            <c:ext xmlns:c16="http://schemas.microsoft.com/office/drawing/2014/chart" uri="{C3380CC4-5D6E-409C-BE32-E72D297353CC}">
              <c16:uniqueId val="{00000001-61E8-4566-A190-DB1ECDA35128}"/>
            </c:ext>
          </c:extLst>
        </c:ser>
        <c:ser>
          <c:idx val="2"/>
          <c:order val="2"/>
          <c:tx>
            <c:strRef>
              <c:f>'2.1.3'!$D$1</c:f>
              <c:strCache>
                <c:ptCount val="1"/>
                <c:pt idx="0">
                  <c:v>Одяг і взуття</c:v>
                </c:pt>
              </c:strCache>
            </c:strRef>
          </c:tx>
          <c:spPr>
            <a:ln w="25400" cmpd="sng">
              <a:solidFill>
                <a:srgbClr val="7D0532"/>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'2.1.3'!$D$4:$D$20</c:f>
              <c:numCache>
                <c:formatCode>0.0</c:formatCode>
                <c:ptCount val="17"/>
                <c:pt idx="0">
                  <c:v>1.3</c:v>
                </c:pt>
                <c:pt idx="1">
                  <c:v>1.6</c:v>
                </c:pt>
                <c:pt idx="2">
                  <c:v>1.5</c:v>
                </c:pt>
                <c:pt idx="3">
                  <c:v>0.9</c:v>
                </c:pt>
                <c:pt idx="4">
                  <c:v>0.4</c:v>
                </c:pt>
                <c:pt idx="5">
                  <c:v>-0.6</c:v>
                </c:pt>
                <c:pt idx="6">
                  <c:v>0.3</c:v>
                </c:pt>
                <c:pt idx="7">
                  <c:v>1</c:v>
                </c:pt>
                <c:pt idx="8">
                  <c:v>0</c:v>
                </c:pt>
                <c:pt idx="9">
                  <c:v>1.3</c:v>
                </c:pt>
                <c:pt idx="10">
                  <c:v>-0.4</c:v>
                </c:pt>
                <c:pt idx="11">
                  <c:v>1.1000000000000001</c:v>
                </c:pt>
                <c:pt idx="12">
                  <c:v>0</c:v>
                </c:pt>
                <c:pt idx="13">
                  <c:v>-0.6</c:v>
                </c:pt>
                <c:pt idx="14">
                  <c:v>-0.4</c:v>
                </c:pt>
                <c:pt idx="15">
                  <c:v>-1.3</c:v>
                </c:pt>
                <c:pt idx="16">
                  <c:v>-0.5</c:v>
                </c:pt>
              </c:numCache>
            </c:numRef>
          </c:val>
          <c:smooth val="0"/>
          <c:extLst>
            <c:ext xmlns:c16="http://schemas.microsoft.com/office/drawing/2014/chart" uri="{C3380CC4-5D6E-409C-BE32-E72D297353CC}">
              <c16:uniqueId val="{00000002-61E8-4566-A190-DB1ECDA35128}"/>
            </c:ext>
          </c:extLst>
        </c:ser>
        <c:ser>
          <c:idx val="3"/>
          <c:order val="3"/>
          <c:tx>
            <c:strRef>
              <c:f>'2.1.3'!$E$1</c:f>
              <c:strCache>
                <c:ptCount val="1"/>
                <c:pt idx="0">
                  <c:v>Інші непродовольчі товари</c:v>
                </c:pt>
              </c:strCache>
            </c:strRef>
          </c:tx>
          <c:spPr>
            <a:ln w="25400" cmpd="sng">
              <a:solidFill>
                <a:srgbClr val="DC4B64"/>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'2.1.3'!$E$4:$E$20</c:f>
              <c:numCache>
                <c:formatCode>0.0</c:formatCode>
                <c:ptCount val="17"/>
                <c:pt idx="0">
                  <c:v>1.4</c:v>
                </c:pt>
                <c:pt idx="1">
                  <c:v>0.7</c:v>
                </c:pt>
                <c:pt idx="2">
                  <c:v>0.9</c:v>
                </c:pt>
                <c:pt idx="3">
                  <c:v>1.1000000000000001</c:v>
                </c:pt>
                <c:pt idx="4">
                  <c:v>0.2</c:v>
                </c:pt>
                <c:pt idx="5">
                  <c:v>0.9</c:v>
                </c:pt>
                <c:pt idx="6">
                  <c:v>0.8</c:v>
                </c:pt>
                <c:pt idx="7">
                  <c:v>2.1</c:v>
                </c:pt>
                <c:pt idx="8">
                  <c:v>1.2</c:v>
                </c:pt>
                <c:pt idx="9">
                  <c:v>0.5</c:v>
                </c:pt>
                <c:pt idx="10">
                  <c:v>1.5</c:v>
                </c:pt>
                <c:pt idx="11">
                  <c:v>1.5</c:v>
                </c:pt>
                <c:pt idx="12">
                  <c:v>-0.5</c:v>
                </c:pt>
                <c:pt idx="13">
                  <c:v>0.2</c:v>
                </c:pt>
                <c:pt idx="14">
                  <c:v>-0.5</c:v>
                </c:pt>
                <c:pt idx="15">
                  <c:v>-1.2</c:v>
                </c:pt>
                <c:pt idx="16">
                  <c:v>0</c:v>
                </c:pt>
              </c:numCache>
            </c:numRef>
          </c:val>
          <c:smooth val="0"/>
          <c:extLst>
            <c:ext xmlns:c16="http://schemas.microsoft.com/office/drawing/2014/chart" uri="{C3380CC4-5D6E-409C-BE32-E72D297353CC}">
              <c16:uniqueId val="{00000003-61E8-4566-A190-DB1ECDA35128}"/>
            </c:ext>
          </c:extLst>
        </c:ser>
        <c:dLbls>
          <c:showLegendKey val="0"/>
          <c:showVal val="0"/>
          <c:showCatName val="0"/>
          <c:showSerName val="0"/>
          <c:showPercent val="0"/>
          <c:showBubbleSize val="0"/>
        </c:dLbls>
        <c:smooth val="0"/>
        <c:axId val="529724096"/>
        <c:axId val="529728800"/>
      </c:lineChart>
      <c:catAx>
        <c:axId val="529724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29728800"/>
        <c:crosses val="autoZero"/>
        <c:auto val="0"/>
        <c:lblAlgn val="ctr"/>
        <c:lblOffset val="100"/>
        <c:tickLblSkip val="2"/>
        <c:tickMarkSkip val="4"/>
        <c:noMultiLvlLbl val="1"/>
      </c:catAx>
      <c:valAx>
        <c:axId val="529728800"/>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09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8688535302381801E-2"/>
          <c:y val="0.74047176351204502"/>
          <c:w val="0.92946058091286299"/>
          <c:h val="0.25045368471730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-0.5</c:v>
                </c:pt>
                <c:pt idx="12">
                  <c:v>-1.6</c:v>
                </c:pt>
                <c:pt idx="13">
                  <c:v>-3.6</c:v>
                </c:pt>
                <c:pt idx="14">
                  <c:v>-3.6</c:v>
                </c:pt>
                <c:pt idx="15">
                  <c:v>-7.1</c:v>
                </c:pt>
                <c:pt idx="16" formatCode="General">
                  <c:v>-9</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-4.2</c:v>
                </c:pt>
                <c:pt idx="15">
                  <c:v>-6.7</c:v>
                </c:pt>
                <c:pt idx="16" formatCode="General">
                  <c:v>-7.6</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648227200"/>
        <c:axId val="648227592"/>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0.76</c:v>
                </c:pt>
                <c:pt idx="11">
                  <c:v>0.78500000000000003</c:v>
                </c:pt>
                <c:pt idx="12">
                  <c:v>0.83130000000000004</c:v>
                </c:pt>
                <c:pt idx="13">
                  <c:v>0.96009999999999995</c:v>
                </c:pt>
                <c:pt idx="14">
                  <c:v>0.96589999999999998</c:v>
                </c:pt>
                <c:pt idx="15">
                  <c:v>1.0021</c:v>
                </c:pt>
                <c:pt idx="16">
                  <c:v>1.0128999999999999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648228376"/>
        <c:axId val="648227984"/>
      </c:lineChart>
      <c:catAx>
        <c:axId val="6482272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7592"/>
        <c:crosses val="autoZero"/>
        <c:auto val="1"/>
        <c:lblAlgn val="ctr"/>
        <c:lblOffset val="100"/>
        <c:tickLblSkip val="1"/>
        <c:tickMarkSkip val="4"/>
        <c:noMultiLvlLbl val="0"/>
      </c:catAx>
      <c:valAx>
        <c:axId val="64822759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7200"/>
        <c:crosses val="autoZero"/>
        <c:crossBetween val="between"/>
        <c:majorUnit val="10"/>
      </c:valAx>
      <c:valAx>
        <c:axId val="648227984"/>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8376"/>
        <c:crosses val="max"/>
        <c:crossBetween val="between"/>
        <c:majorUnit val="0.1"/>
      </c:valAx>
      <c:catAx>
        <c:axId val="648228376"/>
        <c:scaling>
          <c:orientation val="minMax"/>
        </c:scaling>
        <c:delete val="1"/>
        <c:axPos val="b"/>
        <c:numFmt formatCode="General" sourceLinked="1"/>
        <c:majorTickMark val="out"/>
        <c:minorTickMark val="none"/>
        <c:tickLblPos val="nextTo"/>
        <c:crossAx val="648227984"/>
        <c:crosses val="autoZero"/>
        <c:auto val="1"/>
        <c:lblAlgn val="ctr"/>
        <c:lblOffset val="100"/>
        <c:noMultiLvlLbl val="0"/>
      </c:cat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35047538145"/>
          <c:y val="4.7341040462427701E-2"/>
          <c:w val="0.86286993171496695"/>
          <c:h val="0.7479964498657321"/>
        </c:manualLayout>
      </c:layout>
      <c:barChart>
        <c:barDir val="col"/>
        <c:grouping val="clustered"/>
        <c:varyColors val="0"/>
        <c:ser>
          <c:idx val="2"/>
          <c:order val="2"/>
          <c:tx>
            <c:strRef>
              <c:f>'3.3.3'!$D$1</c:f>
              <c:strCache>
                <c:ptCount val="1"/>
                <c:pt idx="0">
                  <c:v>Перегляд прогнозу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Lit>
              <c:formatCode>General</c:formatCode>
              <c:ptCount val="7"/>
              <c:pt idx="0">
                <c:v>2016</c:v>
              </c:pt>
              <c:pt idx="1">
                <c:v>2017</c:v>
              </c:pt>
              <c:pt idx="2">
                <c:v>2018</c:v>
              </c:pt>
              <c:pt idx="3">
                <c:v>2019</c:v>
              </c:pt>
              <c:pt idx="4">
                <c:v>2020</c:v>
              </c:pt>
              <c:pt idx="5">
                <c:v>2021</c:v>
              </c:pt>
              <c:pt idx="6">
                <c:v>2022</c:v>
              </c:pt>
            </c:numLit>
          </c:cat>
          <c:val>
            <c:numRef>
              <c:f>'3.3.3'!$D$5:$D$11</c:f>
              <c:numCache>
                <c:formatCode>0.0</c:formatCode>
                <c:ptCount val="7"/>
                <c:pt idx="4">
                  <c:v>3.8</c:v>
                </c:pt>
                <c:pt idx="5">
                  <c:v>2</c:v>
                </c:pt>
                <c:pt idx="6">
                  <c:v>0.9</c:v>
                </c:pt>
              </c:numCache>
            </c:numRef>
          </c:val>
          <c:extLst>
            <c:ext xmlns:c16="http://schemas.microsoft.com/office/drawing/2014/chart" uri="{C3380CC4-5D6E-409C-BE32-E72D297353CC}">
              <c16:uniqueId val="{00000000-11F7-4AA5-92B2-BC5F527C393C}"/>
            </c:ext>
          </c:extLst>
        </c:ser>
        <c:dLbls>
          <c:showLegendKey val="0"/>
          <c:showVal val="0"/>
          <c:showCatName val="0"/>
          <c:showSerName val="0"/>
          <c:showPercent val="0"/>
          <c:showBubbleSize val="0"/>
        </c:dLbls>
        <c:gapWidth val="50"/>
        <c:axId val="648229160"/>
        <c:axId val="648229552"/>
      </c:barChart>
      <c:lineChart>
        <c:grouping val="standard"/>
        <c:varyColors val="0"/>
        <c:ser>
          <c:idx val="1"/>
          <c:order val="0"/>
          <c:tx>
            <c:strRef>
              <c:f>'3.3.3'!$B$1</c:f>
              <c:strCache>
                <c:ptCount val="1"/>
                <c:pt idx="0">
                  <c:v>Сальдо торгівлі послугами за статтею подорожі (попередній прогноз)</c:v>
                </c:pt>
              </c:strCache>
            </c:strRef>
          </c:tx>
          <c:spPr>
            <a:ln w="25400" cap="rnd" cmpd="sng">
              <a:solidFill>
                <a:srgbClr val="057D46"/>
              </a:solidFill>
              <a:prstDash val="sysDot"/>
              <a:round/>
            </a:ln>
            <a:effectLst/>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'3.3.3'!$B$5:$B$11</c:f>
              <c:numCache>
                <c:formatCode>0.0</c:formatCode>
                <c:ptCount val="7"/>
                <c:pt idx="0">
                  <c:v>-4.9000000000000004</c:v>
                </c:pt>
                <c:pt idx="1">
                  <c:v>-5.9</c:v>
                </c:pt>
                <c:pt idx="2">
                  <c:v>-6.5</c:v>
                </c:pt>
                <c:pt idx="3">
                  <c:v>-6.9</c:v>
                </c:pt>
                <c:pt idx="4">
                  <c:v>-7.4</c:v>
                </c:pt>
                <c:pt idx="5">
                  <c:v>-7.8</c:v>
                </c:pt>
                <c:pt idx="6">
                  <c:v>-8.1999999999999993</c:v>
                </c:pt>
              </c:numCache>
            </c:numRef>
          </c:val>
          <c:smooth val="0"/>
          <c:extLst>
            <c:ext xmlns:c16="http://schemas.microsoft.com/office/drawing/2014/chart" uri="{C3380CC4-5D6E-409C-BE32-E72D297353CC}">
              <c16:uniqueId val="{00000001-11F7-4AA5-92B2-BC5F527C393C}"/>
            </c:ext>
          </c:extLst>
        </c:ser>
        <c:ser>
          <c:idx val="0"/>
          <c:order val="1"/>
          <c:tx>
            <c:strRef>
              <c:f>'3.3.3'!$C$1</c:f>
              <c:strCache>
                <c:ptCount val="1"/>
                <c:pt idx="0">
                  <c:v>Сальдо торгівлі послугами за статтею подорожі </c:v>
                </c:pt>
              </c:strCache>
            </c:strRef>
          </c:tx>
          <c:spPr>
            <a:ln w="25400" cap="rnd" cmpd="sng">
              <a:solidFill>
                <a:srgbClr val="057D46"/>
              </a:solidFill>
              <a:prstDash val="solid"/>
              <a:round/>
            </a:ln>
            <a:effectLst/>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'3.3.3'!$C$5:$C$11</c:f>
              <c:numCache>
                <c:formatCode>0.0</c:formatCode>
                <c:ptCount val="7"/>
                <c:pt idx="0">
                  <c:v>-4.9000000000000004</c:v>
                </c:pt>
                <c:pt idx="1">
                  <c:v>-5.9</c:v>
                </c:pt>
                <c:pt idx="2">
                  <c:v>-6.5</c:v>
                </c:pt>
                <c:pt idx="3">
                  <c:v>-6.9</c:v>
                </c:pt>
                <c:pt idx="4">
                  <c:v>-3.6</c:v>
                </c:pt>
                <c:pt idx="5">
                  <c:v>-5.8</c:v>
                </c:pt>
                <c:pt idx="6">
                  <c:v>-7.3</c:v>
                </c:pt>
              </c:numCache>
            </c:numRef>
          </c:val>
          <c:smooth val="0"/>
          <c:extLst>
            <c:ext xmlns:c16="http://schemas.microsoft.com/office/drawing/2014/chart" uri="{C3380CC4-5D6E-409C-BE32-E72D297353CC}">
              <c16:uniqueId val="{00000002-11F7-4AA5-92B2-BC5F527C393C}"/>
            </c:ext>
          </c:extLst>
        </c:ser>
        <c:dLbls>
          <c:showLegendKey val="0"/>
          <c:showVal val="0"/>
          <c:showCatName val="0"/>
          <c:showSerName val="0"/>
          <c:showPercent val="0"/>
          <c:showBubbleSize val="0"/>
        </c:dLbls>
        <c:marker val="1"/>
        <c:smooth val="0"/>
        <c:axId val="648229160"/>
        <c:axId val="648229552"/>
      </c:lineChart>
      <c:catAx>
        <c:axId val="6482291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29552"/>
        <c:crosses val="autoZero"/>
        <c:auto val="1"/>
        <c:lblAlgn val="ctr"/>
        <c:lblOffset val="100"/>
        <c:noMultiLvlLbl val="0"/>
      </c:catAx>
      <c:valAx>
        <c:axId val="648229552"/>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29160"/>
        <c:crosses val="autoZero"/>
        <c:crossBetween val="between"/>
      </c:valAx>
      <c:spPr>
        <a:blipFill dpi="0" rotWithShape="1">
          <a:blip xmlns:r="http://schemas.openxmlformats.org/officeDocument/2006/relationships" r:embed="rId1"/>
          <a:srcRect/>
          <a:stretch>
            <a:fillRect l="57000"/>
          </a:stretch>
        </a:blipFill>
        <a:ln w="9525">
          <a:solidFill>
            <a:srgbClr val="505050"/>
          </a:solidFill>
        </a:ln>
        <a:effectLst/>
      </c:spPr>
    </c:plotArea>
    <c:legend>
      <c:legendPos val="b"/>
      <c:legendEntry>
        <c:idx val="1"/>
        <c:delete val="1"/>
      </c:legendEntry>
      <c:layout>
        <c:manualLayout>
          <c:xMode val="edge"/>
          <c:yMode val="edge"/>
          <c:x val="3.7344398340249003E-2"/>
          <c:y val="0.85549132947976869"/>
          <c:w val="0.92946058091286299"/>
          <c:h val="0.1387283236994219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803E-2"/>
          <c:y val="5.39999906550159E-2"/>
          <c:w val="0.89919789590616495"/>
          <c:h val="0.73467213114754104"/>
        </c:manualLayout>
      </c:layout>
      <c:barChart>
        <c:barDir val="col"/>
        <c:grouping val="clustered"/>
        <c:varyColors val="0"/>
        <c:ser>
          <c:idx val="2"/>
          <c:order val="2"/>
          <c:tx>
            <c:strRef>
              <c:f>'3.3.4'!$D$1</c:f>
              <c:strCache>
                <c:ptCount val="1"/>
                <c:pt idx="0">
                  <c:v>Перегляд прогнозу</c:v>
                </c:pt>
              </c:strCache>
            </c:strRef>
          </c:tx>
          <c:spPr>
            <a:solidFill>
              <a:srgbClr val="7D0532"/>
            </a:solidFill>
            <a:ln w="25400">
              <a:noFill/>
            </a:ln>
          </c:spPr>
          <c:invertIfNegative val="0"/>
          <c:val>
            <c:numRef>
              <c:f>'3.3.4'!$D$4:$D$10</c:f>
              <c:numCache>
                <c:formatCode>0.0</c:formatCode>
                <c:ptCount val="7"/>
                <c:pt idx="4">
                  <c:v>-2.6</c:v>
                </c:pt>
                <c:pt idx="5">
                  <c:v>-1</c:v>
                </c:pt>
                <c:pt idx="6">
                  <c:v>-0.4</c:v>
                </c:pt>
              </c:numCache>
            </c:numRef>
          </c:val>
          <c:extLst>
            <c:ext xmlns:c16="http://schemas.microsoft.com/office/drawing/2014/chart" uri="{C3380CC4-5D6E-409C-BE32-E72D297353CC}">
              <c16:uniqueId val="{00000000-75A7-4595-9A56-C79D102441EA}"/>
            </c:ext>
          </c:extLst>
        </c:ser>
        <c:dLbls>
          <c:showLegendKey val="0"/>
          <c:showVal val="0"/>
          <c:showCatName val="0"/>
          <c:showSerName val="0"/>
          <c:showPercent val="0"/>
          <c:showBubbleSize val="0"/>
        </c:dLbls>
        <c:gapWidth val="50"/>
        <c:axId val="648230336"/>
        <c:axId val="648230728"/>
      </c:barChart>
      <c:lineChart>
        <c:grouping val="standard"/>
        <c:varyColors val="0"/>
        <c:ser>
          <c:idx val="0"/>
          <c:order val="0"/>
          <c:tx>
            <c:strRef>
              <c:f>'3.3.4'!$B$1</c:f>
              <c:strCache>
                <c:ptCount val="1"/>
                <c:pt idx="0">
                  <c:v>Грошові перекази</c:v>
                </c:pt>
              </c:strCache>
            </c:strRef>
          </c:tx>
          <c:spPr>
            <a:ln w="25400" cmpd="sng">
              <a:solidFill>
                <a:srgbClr val="057D46"/>
              </a:solidFill>
              <a:prstDash val="solid"/>
            </a:ln>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'3.3.4'!$B$4:$B$10</c:f>
              <c:numCache>
                <c:formatCode>0.0</c:formatCode>
                <c:ptCount val="7"/>
                <c:pt idx="0">
                  <c:v>7.5</c:v>
                </c:pt>
                <c:pt idx="1">
                  <c:v>9.3000000000000007</c:v>
                </c:pt>
                <c:pt idx="2">
                  <c:v>11.1</c:v>
                </c:pt>
                <c:pt idx="3">
                  <c:v>12</c:v>
                </c:pt>
                <c:pt idx="4">
                  <c:v>10.1</c:v>
                </c:pt>
                <c:pt idx="5">
                  <c:v>12.3</c:v>
                </c:pt>
                <c:pt idx="6">
                  <c:v>13.3</c:v>
                </c:pt>
              </c:numCache>
            </c:numRef>
          </c:val>
          <c:smooth val="0"/>
          <c:extLst>
            <c:ext xmlns:c16="http://schemas.microsoft.com/office/drawing/2014/chart" uri="{C3380CC4-5D6E-409C-BE32-E72D297353CC}">
              <c16:uniqueId val="{00000001-75A7-4595-9A56-C79D102441EA}"/>
            </c:ext>
          </c:extLst>
        </c:ser>
        <c:ser>
          <c:idx val="1"/>
          <c:order val="1"/>
          <c:tx>
            <c:strRef>
              <c:f>'3.3.4'!$C$1</c:f>
              <c:strCache>
                <c:ptCount val="1"/>
                <c:pt idx="0">
                  <c:v>Грошові перекази (попередній прогноз)</c:v>
                </c:pt>
              </c:strCache>
            </c:strRef>
          </c:tx>
          <c:spPr>
            <a:ln w="25400" cmpd="sng">
              <a:solidFill>
                <a:srgbClr val="057D46"/>
              </a:solidFill>
              <a:prstDash val="sysDot"/>
            </a:ln>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'3.3.4'!$C$4:$C$10</c:f>
              <c:numCache>
                <c:formatCode>0.0</c:formatCode>
                <c:ptCount val="7"/>
                <c:pt idx="0">
                  <c:v>7.5</c:v>
                </c:pt>
                <c:pt idx="1">
                  <c:v>9.3000000000000007</c:v>
                </c:pt>
                <c:pt idx="2">
                  <c:v>11.1</c:v>
                </c:pt>
                <c:pt idx="3">
                  <c:v>12</c:v>
                </c:pt>
                <c:pt idx="4">
                  <c:v>12.7</c:v>
                </c:pt>
                <c:pt idx="5">
                  <c:v>13.3</c:v>
                </c:pt>
                <c:pt idx="6">
                  <c:v>13.7</c:v>
                </c:pt>
              </c:numCache>
            </c:numRef>
          </c:val>
          <c:smooth val="0"/>
          <c:extLst>
            <c:ext xmlns:c16="http://schemas.microsoft.com/office/drawing/2014/chart" uri="{C3380CC4-5D6E-409C-BE32-E72D297353CC}">
              <c16:uniqueId val="{00000002-75A7-4595-9A56-C79D102441EA}"/>
            </c:ext>
          </c:extLst>
        </c:ser>
        <c:dLbls>
          <c:showLegendKey val="0"/>
          <c:showVal val="0"/>
          <c:showCatName val="0"/>
          <c:showSerName val="0"/>
          <c:showPercent val="0"/>
          <c:showBubbleSize val="0"/>
        </c:dLbls>
        <c:marker val="1"/>
        <c:smooth val="0"/>
        <c:axId val="648230336"/>
        <c:axId val="648230728"/>
      </c:lineChart>
      <c:catAx>
        <c:axId val="6482303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0728"/>
        <c:crosses val="autoZero"/>
        <c:auto val="1"/>
        <c:lblAlgn val="ctr"/>
        <c:lblOffset val="100"/>
        <c:noMultiLvlLbl val="0"/>
      </c:catAx>
      <c:valAx>
        <c:axId val="648230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0336"/>
        <c:crosses val="autoZero"/>
        <c:crossBetween val="between"/>
      </c:valAx>
      <c:spPr>
        <a:blipFill>
          <a:blip xmlns:r="http://schemas.openxmlformats.org/officeDocument/2006/relationships" r:embed="rId1"/>
          <a:stretch>
            <a:fillRect l="57000"/>
          </a:stretch>
        </a:blipFill>
        <a:ln w="9525">
          <a:solidFill>
            <a:srgbClr val="505050"/>
          </a:solidFill>
        </a:ln>
      </c:spPr>
    </c:plotArea>
    <c:legend>
      <c:legendPos val="b"/>
      <c:legendEntry>
        <c:idx val="2"/>
        <c:delete val="1"/>
      </c:legendEntry>
      <c:layout>
        <c:manualLayout>
          <c:xMode val="edge"/>
          <c:yMode val="edge"/>
          <c:x val="1.2461059190031199E-2"/>
          <c:y val="0.86779813414412299"/>
          <c:w val="0.92946059312679397"/>
          <c:h val="8.5707232140536896E-2"/>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8030128782196304"/>
          <c:h val="0.66511150508537797"/>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0.4</c:v>
                </c:pt>
                <c:pt idx="1">
                  <c:v>1.5</c:v>
                </c:pt>
                <c:pt idx="2">
                  <c:v>1.9</c:v>
                </c:pt>
                <c:pt idx="3">
                  <c:v>-4</c:v>
                </c:pt>
                <c:pt idx="4">
                  <c:v>-0.5</c:v>
                </c:pt>
                <c:pt idx="5">
                  <c:v>0.4</c:v>
                </c:pt>
                <c:pt idx="6" formatCode="General">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-2.6</c:v>
                </c:pt>
                <c:pt idx="4">
                  <c:v>-2.8</c:v>
                </c:pt>
                <c:pt idx="5">
                  <c:v>-2.2999999999999998</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3.3</c:v>
                </c:pt>
                <c:pt idx="1">
                  <c:v>2.6</c:v>
                </c:pt>
                <c:pt idx="2">
                  <c:v>2.4</c:v>
                </c:pt>
                <c:pt idx="3">
                  <c:v>2.4</c:v>
                </c:pt>
                <c:pt idx="4">
                  <c:v>1.4</c:v>
                </c:pt>
                <c:pt idx="5">
                  <c:v>2.5</c:v>
                </c:pt>
                <c:pt idx="6">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8</c:v>
                </c:pt>
                <c:pt idx="4">
                  <c:v>1.8</c:v>
                </c:pt>
                <c:pt idx="5">
                  <c:v>1.9</c:v>
                </c:pt>
                <c:pt idx="6">
                  <c:v>2.2999999999999998</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1.4</c:v>
                </c:pt>
                <c:pt idx="5">
                  <c:v>3.4</c:v>
                </c:pt>
                <c:pt idx="6" formatCode="General">
                  <c:v>3.6</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648231512"/>
        <c:axId val="648231904"/>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7.3</c:v>
                </c:pt>
                <c:pt idx="4">
                  <c:v>8.9</c:v>
                </c:pt>
                <c:pt idx="5">
                  <c:v>9.4</c:v>
                </c:pt>
                <c:pt idx="6" formatCode="@">
                  <c:v>8.5</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2.6</c:v>
                </c:pt>
                <c:pt idx="1">
                  <c:v>5</c:v>
                </c:pt>
                <c:pt idx="2">
                  <c:v>7.2</c:v>
                </c:pt>
                <c:pt idx="3">
                  <c:v>7.3</c:v>
                </c:pt>
                <c:pt idx="4">
                  <c:v>1.4</c:v>
                </c:pt>
                <c:pt idx="5">
                  <c:v>5.9</c:v>
                </c:pt>
                <c:pt idx="6" formatCode="General">
                  <c:v>8.6</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648232688"/>
        <c:axId val="648232296"/>
      </c:lineChart>
      <c:catAx>
        <c:axId val="6482315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1904"/>
        <c:crosses val="autoZero"/>
        <c:auto val="1"/>
        <c:lblAlgn val="ctr"/>
        <c:lblOffset val="100"/>
        <c:noMultiLvlLbl val="0"/>
      </c:catAx>
      <c:valAx>
        <c:axId val="648231904"/>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1512"/>
        <c:crosses val="autoZero"/>
        <c:crossBetween val="between"/>
        <c:majorUnit val="5"/>
      </c:valAx>
      <c:valAx>
        <c:axId val="648232296"/>
        <c:scaling>
          <c:orientation val="minMax"/>
        </c:scaling>
        <c:delete val="1"/>
        <c:axPos val="r"/>
        <c:numFmt formatCode="#,##0" sourceLinked="0"/>
        <c:majorTickMark val="in"/>
        <c:minorTickMark val="none"/>
        <c:tickLblPos val="nextTo"/>
        <c:crossAx val="648232688"/>
        <c:crosses val="max"/>
        <c:crossBetween val="between"/>
      </c:valAx>
      <c:catAx>
        <c:axId val="648232688"/>
        <c:scaling>
          <c:orientation val="minMax"/>
        </c:scaling>
        <c:delete val="1"/>
        <c:axPos val="b"/>
        <c:numFmt formatCode="General" sourceLinked="1"/>
        <c:majorTickMark val="out"/>
        <c:minorTickMark val="none"/>
        <c:tickLblPos val="nextTo"/>
        <c:crossAx val="648232296"/>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5"/>
        <c:delete val="1"/>
      </c:legendEntry>
      <c:layout>
        <c:manualLayout>
          <c:xMode val="edge"/>
          <c:yMode val="edge"/>
          <c:x val="0"/>
          <c:y val="0.76409340883642796"/>
          <c:w val="1"/>
          <c:h val="0.232739164411681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988505747126398E-2"/>
          <c:w val="0.96280991735537202"/>
          <c:h val="0.75862068965517304"/>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27.2</c:v>
                </c:pt>
                <c:pt idx="5">
                  <c:v>28.6</c:v>
                </c:pt>
                <c:pt idx="6">
                  <c:v>28</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29.3</c:v>
                </c:pt>
                <c:pt idx="5">
                  <c:v>31.6</c:v>
                </c:pt>
                <c:pt idx="6">
                  <c:v>32.299999999999997</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648233472"/>
        <c:axId val="648233864"/>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3.8</c:v>
                </c:pt>
                <c:pt idx="4">
                  <c:v>4.2</c:v>
                </c:pt>
                <c:pt idx="5">
                  <c:v>4.4000000000000004</c:v>
                </c:pt>
                <c:pt idx="6">
                  <c:v>4.2</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4.7</c:v>
                </c:pt>
                <c:pt idx="4">
                  <c:v>4.3</c:v>
                </c:pt>
                <c:pt idx="5">
                  <c:v>4.2</c:v>
                </c:pt>
                <c:pt idx="6">
                  <c:v>3.9</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648234648"/>
        <c:axId val="648234256"/>
      </c:lineChart>
      <c:catAx>
        <c:axId val="6482334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3864"/>
        <c:crosses val="autoZero"/>
        <c:auto val="1"/>
        <c:lblAlgn val="ctr"/>
        <c:lblOffset val="100"/>
        <c:tickLblSkip val="1"/>
        <c:tickMarkSkip val="4"/>
        <c:noMultiLvlLbl val="0"/>
      </c:catAx>
      <c:valAx>
        <c:axId val="64823386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3472"/>
        <c:crosses val="autoZero"/>
        <c:crossBetween val="between"/>
        <c:majorUnit val="5"/>
      </c:valAx>
      <c:valAx>
        <c:axId val="64823425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4648"/>
        <c:crosses val="max"/>
        <c:crossBetween val="between"/>
        <c:majorUnit val="1"/>
      </c:valAx>
      <c:catAx>
        <c:axId val="648234648"/>
        <c:scaling>
          <c:orientation val="minMax"/>
        </c:scaling>
        <c:delete val="1"/>
        <c:axPos val="b"/>
        <c:numFmt formatCode="General" sourceLinked="1"/>
        <c:majorTickMark val="out"/>
        <c:minorTickMark val="none"/>
        <c:tickLblPos val="nextTo"/>
        <c:crossAx val="64823425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2"/>
        <c:delete val="1"/>
      </c:legendEntry>
      <c:layout>
        <c:manualLayout>
          <c:xMode val="edge"/>
          <c:yMode val="edge"/>
          <c:x val="0"/>
          <c:y val="0.78160919540229901"/>
          <c:w val="1"/>
          <c:h val="0.206896551724138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8324671388748E-2"/>
          <c:w val="0.96928908536793101"/>
          <c:h val="0.78647141558286804"/>
        </c:manualLayout>
      </c:layout>
      <c:lineChart>
        <c:grouping val="standard"/>
        <c:varyColors val="0"/>
        <c:ser>
          <c:idx val="3"/>
          <c:order val="0"/>
          <c:tx>
            <c:strRef>
              <c:f>'В.7.1'!$B$1</c:f>
              <c:strCache>
                <c:ptCount val="1"/>
                <c:pt idx="0">
                  <c:v>Україна (за даними НБУ, на чистій основі)</c:v>
                </c:pt>
              </c:strCache>
            </c:strRef>
          </c:tx>
          <c:spPr>
            <a:ln w="25400" cap="rnd" cmpd="sng">
              <a:solidFill>
                <a:schemeClr val="accent2"/>
              </a:solidFill>
              <a:prstDash val="solid"/>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'В.7.1'!$B$4:$B$16</c:f>
              <c:numCache>
                <c:formatCode>0.0</c:formatCode>
                <c:ptCount val="13"/>
                <c:pt idx="0">
                  <c:v>6.18</c:v>
                </c:pt>
                <c:pt idx="1">
                  <c:v>5.37</c:v>
                </c:pt>
                <c:pt idx="2">
                  <c:v>5.86</c:v>
                </c:pt>
                <c:pt idx="3">
                  <c:v>7.02</c:v>
                </c:pt>
                <c:pt idx="4">
                  <c:v>7.53</c:v>
                </c:pt>
                <c:pt idx="5">
                  <c:v>8.5399999999999991</c:v>
                </c:pt>
                <c:pt idx="6">
                  <c:v>6.49</c:v>
                </c:pt>
                <c:pt idx="7">
                  <c:v>6.96</c:v>
                </c:pt>
                <c:pt idx="8">
                  <c:v>7.54</c:v>
                </c:pt>
                <c:pt idx="9">
                  <c:v>9.26</c:v>
                </c:pt>
                <c:pt idx="10">
                  <c:v>11.11</c:v>
                </c:pt>
                <c:pt idx="11">
                  <c:v>12.02</c:v>
                </c:pt>
                <c:pt idx="12">
                  <c:v>10.119999999999999</c:v>
                </c:pt>
              </c:numCache>
            </c:numRef>
          </c:val>
          <c:smooth val="0"/>
          <c:extLst>
            <c:ext xmlns:c16="http://schemas.microsoft.com/office/drawing/2014/chart" uri="{C3380CC4-5D6E-409C-BE32-E72D297353CC}">
              <c16:uniqueId val="{00000000-BC78-4E18-A0F1-F3F7B0DACE1F}"/>
            </c:ext>
          </c:extLst>
        </c:ser>
        <c:ser>
          <c:idx val="2"/>
          <c:order val="2"/>
          <c:tx>
            <c:strRef>
              <c:f>'В.7.1'!$C$1</c:f>
              <c:strCache>
                <c:ptCount val="1"/>
                <c:pt idx="0">
                  <c:v>Україна (за даними Світового банку, на валовій основі)</c:v>
                </c:pt>
              </c:strCache>
            </c:strRef>
          </c:tx>
          <c:spPr>
            <a:ln w="25400" cap="rnd" cmpd="sng">
              <a:solidFill>
                <a:srgbClr val="DC4B64"/>
              </a:solidFill>
              <a:prstDash val="sysDot"/>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'В.7.1'!$C$4:$C$16</c:f>
              <c:numCache>
                <c:formatCode>0.0</c:formatCode>
                <c:ptCount val="13"/>
                <c:pt idx="0">
                  <c:v>6.78</c:v>
                </c:pt>
                <c:pt idx="1">
                  <c:v>5.94</c:v>
                </c:pt>
                <c:pt idx="2">
                  <c:v>6.54</c:v>
                </c:pt>
                <c:pt idx="3">
                  <c:v>7.82</c:v>
                </c:pt>
                <c:pt idx="4">
                  <c:v>8.4499999999999993</c:v>
                </c:pt>
                <c:pt idx="5">
                  <c:v>9.67</c:v>
                </c:pt>
                <c:pt idx="6">
                  <c:v>7.35</c:v>
                </c:pt>
                <c:pt idx="7">
                  <c:v>8.4700000000000006</c:v>
                </c:pt>
                <c:pt idx="8">
                  <c:v>9.4700000000000006</c:v>
                </c:pt>
                <c:pt idx="9">
                  <c:v>12.13</c:v>
                </c:pt>
                <c:pt idx="10">
                  <c:v>14.69</c:v>
                </c:pt>
                <c:pt idx="11">
                  <c:v>15.81</c:v>
                </c:pt>
                <c:pt idx="12">
                  <c:v>12.65</c:v>
                </c:pt>
              </c:numCache>
            </c:numRef>
          </c:val>
          <c:smooth val="0"/>
          <c:extLst>
            <c:ext xmlns:c16="http://schemas.microsoft.com/office/drawing/2014/chart" uri="{C3380CC4-5D6E-409C-BE32-E72D297353CC}">
              <c16:uniqueId val="{00000001-BC78-4E18-A0F1-F3F7B0DACE1F}"/>
            </c:ext>
          </c:extLst>
        </c:ser>
        <c:dLbls>
          <c:showLegendKey val="0"/>
          <c:showVal val="0"/>
          <c:showCatName val="0"/>
          <c:showSerName val="0"/>
          <c:showPercent val="0"/>
          <c:showBubbleSize val="0"/>
        </c:dLbls>
        <c:marker val="1"/>
        <c:smooth val="0"/>
        <c:axId val="648235432"/>
        <c:axId val="648235824"/>
      </c:lineChart>
      <c:lineChart>
        <c:grouping val="standard"/>
        <c:varyColors val="0"/>
        <c:ser>
          <c:idx val="1"/>
          <c:order val="1"/>
          <c:tx>
            <c:strRef>
              <c:f>'В.7.1'!$D$1</c:f>
              <c:strCache>
                <c:ptCount val="1"/>
                <c:pt idx="0">
                  <c:v>Світ, п.ш.  (за даними Світового банку, на валовій основі)</c:v>
                </c:pt>
              </c:strCache>
            </c:strRef>
          </c:tx>
          <c:spPr>
            <a:ln w="25400" cap="rnd" cmpd="sng">
              <a:solidFill>
                <a:srgbClr val="057D46"/>
              </a:solidFill>
              <a:prstDash val="solid"/>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'В.7.1'!$D$4:$D$16</c:f>
              <c:numCache>
                <c:formatCode>0.0</c:formatCode>
                <c:ptCount val="13"/>
                <c:pt idx="0">
                  <c:v>460.52</c:v>
                </c:pt>
                <c:pt idx="1">
                  <c:v>437.25</c:v>
                </c:pt>
                <c:pt idx="2">
                  <c:v>474.84</c:v>
                </c:pt>
                <c:pt idx="3">
                  <c:v>533.54999999999995</c:v>
                </c:pt>
                <c:pt idx="4">
                  <c:v>553.42999999999995</c:v>
                </c:pt>
                <c:pt idx="5">
                  <c:v>586.97</c:v>
                </c:pt>
                <c:pt idx="6">
                  <c:v>611.6</c:v>
                </c:pt>
                <c:pt idx="7">
                  <c:v>602.85</c:v>
                </c:pt>
                <c:pt idx="8">
                  <c:v>597.33000000000004</c:v>
                </c:pt>
                <c:pt idx="9">
                  <c:v>643.27</c:v>
                </c:pt>
                <c:pt idx="10">
                  <c:v>694.48</c:v>
                </c:pt>
                <c:pt idx="11">
                  <c:v>714.25</c:v>
                </c:pt>
                <c:pt idx="12">
                  <c:v>571.4</c:v>
                </c:pt>
              </c:numCache>
            </c:numRef>
          </c:val>
          <c:smooth val="0"/>
          <c:extLst>
            <c:ext xmlns:c16="http://schemas.microsoft.com/office/drawing/2014/chart" uri="{C3380CC4-5D6E-409C-BE32-E72D297353CC}">
              <c16:uniqueId val="{00000002-BC78-4E18-A0F1-F3F7B0DACE1F}"/>
            </c:ext>
          </c:extLst>
        </c:ser>
        <c:dLbls>
          <c:showLegendKey val="0"/>
          <c:showVal val="0"/>
          <c:showCatName val="0"/>
          <c:showSerName val="0"/>
          <c:showPercent val="0"/>
          <c:showBubbleSize val="0"/>
        </c:dLbls>
        <c:marker val="1"/>
        <c:smooth val="0"/>
        <c:axId val="648236608"/>
        <c:axId val="648236216"/>
      </c:lineChart>
      <c:catAx>
        <c:axId val="6482354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5824"/>
        <c:crosses val="autoZero"/>
        <c:auto val="1"/>
        <c:lblAlgn val="ctr"/>
        <c:lblOffset val="100"/>
        <c:noMultiLvlLbl val="0"/>
      </c:catAx>
      <c:valAx>
        <c:axId val="648235824"/>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5432"/>
        <c:crosses val="autoZero"/>
        <c:crossBetween val="between"/>
        <c:majorUnit val="5"/>
      </c:valAx>
      <c:valAx>
        <c:axId val="648236216"/>
        <c:scaling>
          <c:orientation val="minMax"/>
          <c:max val="10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6608"/>
        <c:crosses val="max"/>
        <c:crossBetween val="between"/>
        <c:majorUnit val="250"/>
      </c:valAx>
      <c:catAx>
        <c:axId val="648236608"/>
        <c:scaling>
          <c:orientation val="minMax"/>
        </c:scaling>
        <c:delete val="1"/>
        <c:axPos val="b"/>
        <c:numFmt formatCode="General" sourceLinked="1"/>
        <c:majorTickMark val="out"/>
        <c:minorTickMark val="none"/>
        <c:tickLblPos val="nextTo"/>
        <c:crossAx val="648236216"/>
        <c:crosses val="autoZero"/>
        <c:auto val="1"/>
        <c:lblAlgn val="ctr"/>
        <c:lblOffset val="100"/>
        <c:noMultiLvlLbl val="0"/>
      </c:catAx>
      <c:spPr>
        <a:blipFill dpi="0" rotWithShape="1">
          <a:blip xmlns:r="http://schemas.openxmlformats.org/officeDocument/2006/relationships" r:embed="rId1"/>
          <a:srcRect/>
          <a:stretch>
            <a:fillRect l="92000"/>
          </a:stretch>
        </a:blipFill>
        <a:ln w="9525">
          <a:solidFill>
            <a:srgbClr val="505050"/>
          </a:solidFill>
        </a:ln>
        <a:effectLst/>
      </c:spPr>
    </c:plotArea>
    <c:legend>
      <c:legendPos val="b"/>
      <c:layout>
        <c:manualLayout>
          <c:xMode val="edge"/>
          <c:yMode val="edge"/>
          <c:x val="0"/>
          <c:y val="0.81978104155387699"/>
          <c:w val="1"/>
          <c:h val="0.178743503541560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'В.7.2'!$A$4</c:f>
              <c:strCache>
                <c:ptCount val="1"/>
                <c:pt idx="0">
                  <c:v>С/г</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'В.7.2'!$D$4:$E$4</c:f>
              <c:numCache>
                <c:formatCode>0.0</c:formatCode>
                <c:ptCount val="2"/>
                <c:pt idx="0">
                  <c:v>13.8</c:v>
                </c:pt>
                <c:pt idx="1">
                  <c:v>10.1</c:v>
                </c:pt>
              </c:numCache>
            </c:numRef>
          </c:val>
          <c:extLst>
            <c:ext xmlns:c16="http://schemas.microsoft.com/office/drawing/2014/chart" uri="{C3380CC4-5D6E-409C-BE32-E72D297353CC}">
              <c16:uniqueId val="{00000000-F628-4EBC-BCF0-CA6FAC64645A}"/>
            </c:ext>
          </c:extLst>
        </c:ser>
        <c:ser>
          <c:idx val="1"/>
          <c:order val="1"/>
          <c:tx>
            <c:strRef>
              <c:f>'В.7.2'!$A$5</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'В.7.2'!$D$5:$E$5</c:f>
              <c:numCache>
                <c:formatCode>0.0</c:formatCode>
                <c:ptCount val="2"/>
                <c:pt idx="0">
                  <c:v>11.2</c:v>
                </c:pt>
                <c:pt idx="1">
                  <c:v>32.1</c:v>
                </c:pt>
              </c:numCache>
            </c:numRef>
          </c:val>
          <c:extLst>
            <c:ext xmlns:c16="http://schemas.microsoft.com/office/drawing/2014/chart" uri="{C3380CC4-5D6E-409C-BE32-E72D297353CC}">
              <c16:uniqueId val="{00000001-F628-4EBC-BCF0-CA6FAC64645A}"/>
            </c:ext>
          </c:extLst>
        </c:ser>
        <c:ser>
          <c:idx val="2"/>
          <c:order val="2"/>
          <c:tx>
            <c:strRef>
              <c:f>'В.7.2'!$A$6</c:f>
              <c:strCache>
                <c:ptCount val="1"/>
                <c:pt idx="0">
                  <c:v>Будівництво</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'В.7.2'!$D$6:$E$6</c:f>
              <c:numCache>
                <c:formatCode>0.0</c:formatCode>
                <c:ptCount val="2"/>
                <c:pt idx="0">
                  <c:v>38.6</c:v>
                </c:pt>
                <c:pt idx="1">
                  <c:v>18.600000000000001</c:v>
                </c:pt>
              </c:numCache>
            </c:numRef>
          </c:val>
          <c:extLst>
            <c:ext xmlns:c16="http://schemas.microsoft.com/office/drawing/2014/chart" uri="{C3380CC4-5D6E-409C-BE32-E72D297353CC}">
              <c16:uniqueId val="{00000002-F628-4EBC-BCF0-CA6FAC64645A}"/>
            </c:ext>
          </c:extLst>
        </c:ser>
        <c:ser>
          <c:idx val="3"/>
          <c:order val="3"/>
          <c:tx>
            <c:strRef>
              <c:f>'В.7.2'!$A$7</c:f>
              <c:strCache>
                <c:ptCount val="1"/>
                <c:pt idx="0">
                  <c:v>Торгівля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'В.7.2'!$D$7:$E$7</c:f>
              <c:numCache>
                <c:formatCode>0.0</c:formatCode>
                <c:ptCount val="2"/>
                <c:pt idx="0">
                  <c:v>9</c:v>
                </c:pt>
                <c:pt idx="1">
                  <c:v>4.2</c:v>
                </c:pt>
              </c:numCache>
            </c:numRef>
          </c:val>
          <c:extLst>
            <c:ext xmlns:c16="http://schemas.microsoft.com/office/drawing/2014/chart" uri="{C3380CC4-5D6E-409C-BE32-E72D297353CC}">
              <c16:uniqueId val="{00000003-F628-4EBC-BCF0-CA6FAC64645A}"/>
            </c:ext>
          </c:extLst>
        </c:ser>
        <c:ser>
          <c:idx val="4"/>
          <c:order val="4"/>
          <c:tx>
            <c:strRef>
              <c:f>'В.7.2'!$A$8</c:f>
              <c:strCache>
                <c:ptCount val="1"/>
                <c:pt idx="0">
                  <c:v>Транспорт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'В.7.2'!$D$8:$E$8</c:f>
              <c:numCache>
                <c:formatCode>0.0</c:formatCode>
                <c:ptCount val="2"/>
                <c:pt idx="0">
                  <c:v>4.7</c:v>
                </c:pt>
                <c:pt idx="1">
                  <c:v>12.5</c:v>
                </c:pt>
              </c:numCache>
            </c:numRef>
          </c:val>
          <c:extLst>
            <c:ext xmlns:c16="http://schemas.microsoft.com/office/drawing/2014/chart" uri="{C3380CC4-5D6E-409C-BE32-E72D297353CC}">
              <c16:uniqueId val="{00000004-F628-4EBC-BCF0-CA6FAC64645A}"/>
            </c:ext>
          </c:extLst>
        </c:ser>
        <c:ser>
          <c:idx val="5"/>
          <c:order val="5"/>
          <c:tx>
            <c:strRef>
              <c:f>'В.7.2'!$A$9</c:f>
              <c:strCache>
                <c:ptCount val="1"/>
                <c:pt idx="0">
                  <c:v>Готелі, ресторани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'В.7.2'!$D$9:$E$9</c:f>
              <c:numCache>
                <c:formatCode>0.0</c:formatCode>
                <c:ptCount val="2"/>
                <c:pt idx="0">
                  <c:v>3.7</c:v>
                </c:pt>
                <c:pt idx="1">
                  <c:v>3.6</c:v>
                </c:pt>
              </c:numCache>
            </c:numRef>
          </c:val>
          <c:extLst>
            <c:ext xmlns:c16="http://schemas.microsoft.com/office/drawing/2014/chart" uri="{C3380CC4-5D6E-409C-BE32-E72D297353CC}">
              <c16:uniqueId val="{00000005-F628-4EBC-BCF0-CA6FAC64645A}"/>
            </c:ext>
          </c:extLst>
        </c:ser>
        <c:ser>
          <c:idx val="6"/>
          <c:order val="6"/>
          <c:tx>
            <c:strRef>
              <c:f>'В.7.2'!$A$10</c:f>
              <c:strCache>
                <c:ptCount val="1"/>
                <c:pt idx="0">
                  <c:v>Діяльність д/г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'В.7.2'!$D$10:$E$10</c:f>
              <c:numCache>
                <c:formatCode>0.0</c:formatCode>
                <c:ptCount val="2"/>
                <c:pt idx="0">
                  <c:v>16.399999999999999</c:v>
                </c:pt>
                <c:pt idx="1">
                  <c:v>0.4</c:v>
                </c:pt>
              </c:numCache>
            </c:numRef>
          </c:val>
          <c:extLst>
            <c:ext xmlns:c16="http://schemas.microsoft.com/office/drawing/2014/chart" uri="{C3380CC4-5D6E-409C-BE32-E72D297353CC}">
              <c16:uniqueId val="{00000006-F628-4EBC-BCF0-CA6FAC64645A}"/>
            </c:ext>
          </c:extLst>
        </c:ser>
        <c:ser>
          <c:idx val="7"/>
          <c:order val="7"/>
          <c:tx>
            <c:strRef>
              <c:f>'В.7.2'!$A$11</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У цілому (2015 – 2017)</c:v>
                </c:pt>
                <c:pt idx="1">
                  <c:v>У Польщі (2019)</c:v>
                </c:pt>
              </c:strCache>
            </c:strRef>
          </c:cat>
          <c:val>
            <c:numRef>
              <c:f>'В.7.2'!$D$11:$E$11</c:f>
              <c:numCache>
                <c:formatCode>0.0</c:formatCode>
                <c:ptCount val="2"/>
                <c:pt idx="0">
                  <c:v>2.5</c:v>
                </c:pt>
                <c:pt idx="1">
                  <c:v>18.5</c:v>
                </c:pt>
              </c:numCache>
            </c:numRef>
          </c:val>
          <c:extLst>
            <c:ext xmlns:c16="http://schemas.microsoft.com/office/drawing/2014/chart" uri="{C3380CC4-5D6E-409C-BE32-E72D297353CC}">
              <c16:uniqueId val="{00000007-F628-4EBC-BCF0-CA6FAC64645A}"/>
            </c:ext>
          </c:extLst>
        </c:ser>
        <c:dLbls>
          <c:showLegendKey val="0"/>
          <c:showVal val="0"/>
          <c:showCatName val="0"/>
          <c:showSerName val="0"/>
          <c:showPercent val="0"/>
          <c:showBubbleSize val="0"/>
        </c:dLbls>
        <c:gapWidth val="50"/>
        <c:overlap val="100"/>
        <c:axId val="648237392"/>
        <c:axId val="648237784"/>
      </c:barChart>
      <c:catAx>
        <c:axId val="6482373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7784"/>
        <c:crosses val="autoZero"/>
        <c:auto val="1"/>
        <c:lblAlgn val="ctr"/>
        <c:lblOffset val="100"/>
        <c:noMultiLvlLbl val="0"/>
      </c:catAx>
      <c:valAx>
        <c:axId val="648237784"/>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739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10002E-3"/>
          <c:y val="0.79018433389467901"/>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127253370819699E-2"/>
          <c:w val="0.96160032964326103"/>
          <c:h val="0.66419936123704904"/>
        </c:manualLayout>
      </c:layout>
      <c:barChart>
        <c:barDir val="col"/>
        <c:grouping val="stacked"/>
        <c:varyColors val="0"/>
        <c:ser>
          <c:idx val="7"/>
          <c:order val="0"/>
          <c:tx>
            <c:strRef>
              <c:f>'В.7.3'!$C$1</c:f>
              <c:strCache>
                <c:ptCount val="1"/>
                <c:pt idx="0">
                  <c:v>Зниження кількості мігрантів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'В.7.3'!$C$4:$C$11</c:f>
              <c:numCache>
                <c:formatCode>0.00</c:formatCode>
                <c:ptCount val="8"/>
                <c:pt idx="5">
                  <c:v>-0.43</c:v>
                </c:pt>
                <c:pt idx="6">
                  <c:v>-0.12</c:v>
                </c:pt>
                <c:pt idx="7">
                  <c:v>-0.05</c:v>
                </c:pt>
              </c:numCache>
            </c:numRef>
          </c:val>
          <c:extLst>
            <c:ext xmlns:c16="http://schemas.microsoft.com/office/drawing/2014/chart" uri="{C3380CC4-5D6E-409C-BE32-E72D297353CC}">
              <c16:uniqueId val="{00000000-621C-468D-A50E-4BE7351EAA40}"/>
            </c:ext>
          </c:extLst>
        </c:ser>
        <c:ser>
          <c:idx val="8"/>
          <c:order val="1"/>
          <c:tx>
            <c:strRef>
              <c:f>'В.7.3'!$D$1</c:f>
              <c:strCache>
                <c:ptCount val="1"/>
                <c:pt idx="0">
                  <c:v>Зниження економічної активності в Польщі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'В.7.3'!$D$4:$D$11</c:f>
              <c:numCache>
                <c:formatCode>0.00</c:formatCode>
                <c:ptCount val="8"/>
                <c:pt idx="5">
                  <c:v>-0.4</c:v>
                </c:pt>
                <c:pt idx="6">
                  <c:v>-0.12</c:v>
                </c:pt>
                <c:pt idx="7">
                  <c:v>-0.01</c:v>
                </c:pt>
              </c:numCache>
            </c:numRef>
          </c:val>
          <c:extLst>
            <c:ext xmlns:c16="http://schemas.microsoft.com/office/drawing/2014/chart" uri="{C3380CC4-5D6E-409C-BE32-E72D297353CC}">
              <c16:uniqueId val="{00000001-621C-468D-A50E-4BE7351EAA40}"/>
            </c:ext>
          </c:extLst>
        </c:ser>
        <c:ser>
          <c:idx val="1"/>
          <c:order val="2"/>
          <c:tx>
            <c:strRef>
              <c:f>'В.7.3'!$E$1</c:f>
              <c:strCache>
                <c:ptCount val="1"/>
                <c:pt idx="0">
                  <c:v>Зниження економічної активності в інших країнах</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'В.7.3'!$E$4:$E$11</c:f>
              <c:numCache>
                <c:formatCode>0.00</c:formatCode>
                <c:ptCount val="8"/>
                <c:pt idx="5">
                  <c:v>-1.06</c:v>
                </c:pt>
                <c:pt idx="6">
                  <c:v>-0.35</c:v>
                </c:pt>
                <c:pt idx="7">
                  <c:v>-0.04</c:v>
                </c:pt>
              </c:numCache>
            </c:numRef>
          </c:val>
          <c:extLst>
            <c:ext xmlns:c16="http://schemas.microsoft.com/office/drawing/2014/chart" uri="{C3380CC4-5D6E-409C-BE32-E72D297353CC}">
              <c16:uniqueId val="{00000002-621C-468D-A50E-4BE7351EAA40}"/>
            </c:ext>
          </c:extLst>
        </c:ser>
        <c:ser>
          <c:idx val="6"/>
          <c:order val="3"/>
          <c:tx>
            <c:strRef>
              <c:f>'В.7.3'!$B$1</c:f>
              <c:strCache>
                <c:ptCount val="1"/>
                <c:pt idx="0">
                  <c:v>Попередній прогноз</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val>
            <c:numRef>
              <c:f>'В.7.3'!$B$4:$B$11</c:f>
              <c:numCache>
                <c:formatCode>0.00</c:formatCode>
                <c:ptCount val="8"/>
                <c:pt idx="0">
                  <c:v>2.69</c:v>
                </c:pt>
                <c:pt idx="1">
                  <c:v>2.91</c:v>
                </c:pt>
                <c:pt idx="2">
                  <c:v>3.13</c:v>
                </c:pt>
                <c:pt idx="3">
                  <c:v>3.28</c:v>
                </c:pt>
                <c:pt idx="4">
                  <c:v>2.91</c:v>
                </c:pt>
                <c:pt idx="5">
                  <c:v>3.07</c:v>
                </c:pt>
                <c:pt idx="6">
                  <c:v>3.31</c:v>
                </c:pt>
                <c:pt idx="7">
                  <c:v>3.41</c:v>
                </c:pt>
              </c:numCache>
            </c:numRef>
          </c:val>
          <c:extLst>
            <c:ext xmlns:c16="http://schemas.microsoft.com/office/drawing/2014/chart" uri="{C3380CC4-5D6E-409C-BE32-E72D297353CC}">
              <c16:uniqueId val="{00000003-621C-468D-A50E-4BE7351EAA40}"/>
            </c:ext>
          </c:extLst>
        </c:ser>
        <c:dLbls>
          <c:showLegendKey val="0"/>
          <c:showVal val="0"/>
          <c:showCatName val="0"/>
          <c:showSerName val="0"/>
          <c:showPercent val="0"/>
          <c:showBubbleSize val="0"/>
        </c:dLbls>
        <c:gapWidth val="50"/>
        <c:overlap val="100"/>
        <c:axId val="648238568"/>
        <c:axId val="648238960"/>
      </c:barChart>
      <c:lineChart>
        <c:grouping val="standard"/>
        <c:varyColors val="0"/>
        <c:ser>
          <c:idx val="0"/>
          <c:order val="4"/>
          <c:tx>
            <c:strRef>
              <c:f>'В.7.3'!$F$1</c:f>
              <c:strCache>
                <c:ptCount val="1"/>
                <c:pt idx="0">
                  <c:v>Поточний прогноз</c:v>
                </c:pt>
              </c:strCache>
            </c:strRef>
          </c:tx>
          <c:spPr>
            <a:ln w="25400" cmpd="sng">
              <a:noFill/>
              <a:prstDash val="solid"/>
            </a:ln>
          </c:spPr>
          <c:marker>
            <c:symbol val="circle"/>
            <c:size val="5"/>
            <c:spPr>
              <a:solidFill>
                <a:sysClr val="window" lastClr="FFFFFF"/>
              </a:solidFill>
              <a:ln w="25400" cmpd="sng">
                <a:solidFill>
                  <a:srgbClr val="005591"/>
                </a:solidFill>
                <a:prstDash val="solid"/>
              </a:ln>
            </c:spPr>
          </c:marker>
          <c:val>
            <c:numRef>
              <c:f>'В.7.3'!$F$4:$F$11</c:f>
              <c:numCache>
                <c:formatCode>0.00</c:formatCode>
                <c:ptCount val="8"/>
                <c:pt idx="4">
                  <c:v>2.91</c:v>
                </c:pt>
                <c:pt idx="5">
                  <c:v>1.18</c:v>
                </c:pt>
                <c:pt idx="6">
                  <c:v>2.72</c:v>
                </c:pt>
                <c:pt idx="7">
                  <c:v>3.31</c:v>
                </c:pt>
              </c:numCache>
            </c:numRef>
          </c:val>
          <c:smooth val="0"/>
          <c:extLst>
            <c:ext xmlns:c16="http://schemas.microsoft.com/office/drawing/2014/chart" uri="{C3380CC4-5D6E-409C-BE32-E72D297353CC}">
              <c16:uniqueId val="{00000004-621C-468D-A50E-4BE7351EAA40}"/>
            </c:ext>
          </c:extLst>
        </c:ser>
        <c:dLbls>
          <c:showLegendKey val="0"/>
          <c:showVal val="0"/>
          <c:showCatName val="0"/>
          <c:showSerName val="0"/>
          <c:showPercent val="0"/>
          <c:showBubbleSize val="0"/>
        </c:dLbls>
        <c:marker val="1"/>
        <c:smooth val="0"/>
        <c:axId val="648238568"/>
        <c:axId val="648238960"/>
      </c:lineChart>
      <c:catAx>
        <c:axId val="648238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8960"/>
        <c:crosses val="autoZero"/>
        <c:auto val="1"/>
        <c:lblAlgn val="ctr"/>
        <c:lblOffset val="100"/>
        <c:tickLblSkip val="1"/>
        <c:tickMarkSkip val="4"/>
        <c:noMultiLvlLbl val="0"/>
      </c:catAx>
      <c:valAx>
        <c:axId val="6482389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8568"/>
        <c:crosses val="autoZero"/>
        <c:crossBetween val="between"/>
      </c:valAx>
      <c:spPr>
        <a:blipFill>
          <a:blip xmlns:r="http://schemas.openxmlformats.org/officeDocument/2006/relationships" r:embed="rId2"/>
          <a:stretch>
            <a:fillRect l="62000"/>
          </a:stretch>
        </a:blipFill>
        <a:ln w="9525">
          <a:solidFill>
            <a:srgbClr val="505050"/>
          </a:solidFill>
        </a:ln>
      </c:spPr>
    </c:plotArea>
    <c:legend>
      <c:legendPos val="r"/>
      <c:layout>
        <c:manualLayout>
          <c:xMode val="edge"/>
          <c:yMode val="edge"/>
          <c:x val="3.3016320331099101E-2"/>
          <c:y val="0.68432661460786903"/>
          <c:w val="0.92445696927077503"/>
          <c:h val="0.286813360534180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243130753077571E-2"/>
          <c:y val="5.6784984869238886E-2"/>
          <c:w val="0.88952498744014985"/>
          <c:h val="0.7147760880237769"/>
        </c:manualLayout>
      </c:layout>
      <c:barChart>
        <c:barDir val="col"/>
        <c:grouping val="stacked"/>
        <c:varyColors val="0"/>
        <c:ser>
          <c:idx val="6"/>
          <c:order val="0"/>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dPt>
            <c:idx val="2"/>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1-35F3-470E-9F16-DAAD25816A35}"/>
              </c:ext>
            </c:extLst>
          </c:dPt>
          <c:dPt>
            <c:idx val="3"/>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3-35F3-470E-9F16-DAAD25816A35}"/>
              </c:ext>
            </c:extLst>
          </c:dPt>
          <c:dPt>
            <c:idx val="4"/>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5-35F3-470E-9F16-DAAD25816A35}"/>
              </c:ext>
            </c:extLst>
          </c:dPt>
          <c:dLbls>
            <c:dLbl>
              <c:idx val="0"/>
              <c:layout>
                <c:manualLayout>
                  <c:x val="0"/>
                  <c:y val="-0.334827932264544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F3-470E-9F16-DAAD25816A35}"/>
                </c:ext>
              </c:extLst>
            </c:dLbl>
            <c:dLbl>
              <c:idx val="1"/>
              <c:layout>
                <c:manualLayout>
                  <c:x val="2.6971993971271901E-5"/>
                  <c:y val="-0.342616881922193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F3-470E-9F16-DAAD25816A35}"/>
                </c:ext>
              </c:extLst>
            </c:dLbl>
            <c:dLbl>
              <c:idx val="2"/>
              <c:layout>
                <c:manualLayout>
                  <c:x val="-4.143450712418101E-3"/>
                  <c:y val="-0.14430919053840177"/>
                </c:manualLayout>
              </c:layout>
              <c:tx>
                <c:rich>
                  <a:bodyPr wrap="square" lIns="0" tIns="0" rIns="0" bIns="0" anchor="ctr">
                    <a:noAutofit/>
                  </a:bodyPr>
                  <a:lstStyle/>
                  <a:p>
                    <a:pPr>
                      <a:defRPr sz="700"/>
                    </a:pPr>
                    <a:fld id="{56F3B7B2-C3D6-4F61-93DC-A1A2A2DD41F2}" type="CELLREF">
                      <a:rPr lang="uk-UA"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3349967146161559"/>
                      <c:h val="0.30863913776226332"/>
                    </c:manualLayout>
                  </c15:layout>
                  <c15:dlblFieldTable>
                    <c15:dlblFTEntry>
                      <c15:txfldGUID>{56F3B7B2-C3D6-4F61-93DC-A1A2A2DD41F2}</c15:txfldGUID>
                      <c15:f>'В.7.4'!$A$6</c15:f>
                      <c15:dlblFieldTableCache>
                        <c:ptCount val="1"/>
                        <c:pt idx="0">
                          <c:v>зниження кількості мігрантів</c:v>
                        </c:pt>
                      </c15:dlblFieldTableCache>
                    </c15:dlblFTEntry>
                  </c15:dlblFieldTable>
                  <c15:showDataLabelsRange val="0"/>
                </c:ext>
                <c:ext xmlns:c16="http://schemas.microsoft.com/office/drawing/2014/chart" uri="{C3380CC4-5D6E-409C-BE32-E72D297353CC}">
                  <c16:uniqueId val="{00000001-35F3-470E-9F16-DAAD25816A35}"/>
                </c:ext>
              </c:extLst>
            </c:dLbl>
            <c:dLbl>
              <c:idx val="3"/>
              <c:layout>
                <c:manualLayout>
                  <c:x val="2.1294876685993345E-3"/>
                  <c:y val="-0.11193378388043014"/>
                </c:manualLayout>
              </c:layout>
              <c:tx>
                <c:rich>
                  <a:bodyPr wrap="square" lIns="0" tIns="0" rIns="0" bIns="0" anchor="ctr">
                    <a:noAutofit/>
                  </a:bodyPr>
                  <a:lstStyle/>
                  <a:p>
                    <a:pPr>
                      <a:defRPr sz="700"/>
                    </a:pPr>
                    <a:fld id="{59995977-5BEB-434D-9B56-3D39EC457E46}" type="CELLREF">
                      <a:rPr lang="uk-UA"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7984405637991646"/>
                      <c:h val="0.35895198938253503"/>
                    </c:manualLayout>
                  </c15:layout>
                  <c15:dlblFieldTable>
                    <c15:dlblFTEntry>
                      <c15:txfldGUID>{59995977-5BEB-434D-9B56-3D39EC457E46}</c15:txfldGUID>
                      <c15:f>'В.7.4'!$A$7</c15:f>
                      <c15:dlblFieldTableCache>
                        <c:ptCount val="1"/>
                        <c:pt idx="0">
                          <c:v>уповільнення економіки Польщі</c:v>
                        </c:pt>
                      </c15:dlblFieldTableCache>
                    </c15:dlblFTEntry>
                  </c15:dlblFieldTable>
                  <c15:showDataLabelsRange val="0"/>
                </c:ext>
                <c:ext xmlns:c16="http://schemas.microsoft.com/office/drawing/2014/chart" uri="{C3380CC4-5D6E-409C-BE32-E72D297353CC}">
                  <c16:uniqueId val="{00000003-35F3-470E-9F16-DAAD25816A35}"/>
                </c:ext>
              </c:extLst>
            </c:dLbl>
            <c:dLbl>
              <c:idx val="4"/>
              <c:layout>
                <c:manualLayout>
                  <c:x val="-1.6329482182491297E-3"/>
                  <c:y val="-5.5875804494567395E-2"/>
                </c:manualLayout>
              </c:layout>
              <c:tx>
                <c:rich>
                  <a:bodyPr wrap="square" lIns="0" tIns="0" rIns="0" bIns="0" anchor="ctr">
                    <a:noAutofit/>
                  </a:bodyPr>
                  <a:lstStyle/>
                  <a:p>
                    <a:pPr>
                      <a:defRPr sz="700"/>
                    </a:pPr>
                    <a:fld id="{70182205-787C-4925-B2CD-BAE94DD644E5}" type="CELLREF">
                      <a:rPr lang="uk-UA"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7841876522861524"/>
                      <c:h val="0.36432459699983449"/>
                    </c:manualLayout>
                  </c15:layout>
                  <c15:dlblFieldTable>
                    <c15:dlblFTEntry>
                      <c15:txfldGUID>{70182205-787C-4925-B2CD-BAE94DD644E5}</c15:txfldGUID>
                      <c15:f>'В.7.4'!$A$8</c15:f>
                      <c15:dlblFieldTableCache>
                        <c:ptCount val="1"/>
                        <c:pt idx="0">
                          <c:v>уповільнення економік інших країн</c:v>
                        </c:pt>
                      </c15:dlblFieldTableCache>
                    </c15:dlblFTEntry>
                  </c15:dlblFieldTable>
                  <c15:showDataLabelsRange val="0"/>
                </c:ext>
                <c:ext xmlns:c16="http://schemas.microsoft.com/office/drawing/2014/chart" uri="{C3380CC4-5D6E-409C-BE32-E72D297353CC}">
                  <c16:uniqueId val="{00000005-35F3-470E-9F16-DAAD25816A35}"/>
                </c:ext>
              </c:extLst>
            </c:dLbl>
            <c:dLbl>
              <c:idx val="5"/>
              <c:layout>
                <c:manualLayout>
                  <c:x val="1.852293561867396E-5"/>
                  <c:y val="-0.271716040681356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F3-470E-9F16-DAAD25816A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'В.7.4'!$P$4:$P$9</c:f>
              <c:strCache>
                <c:ptCount val="6"/>
                <c:pt idx="0">
                  <c:v>2019</c:v>
                </c:pt>
                <c:pt idx="1">
                  <c:v>IR Jan Forecast (2020)</c:v>
                </c:pt>
                <c:pt idx="5">
                  <c:v>IR Apr Forecast (2020)</c:v>
                </c:pt>
              </c:strCache>
            </c:strRef>
          </c:cat>
          <c:val>
            <c:numRef>
              <c:f>'В.7.4'!$N$4:$N$9</c:f>
              <c:numCache>
                <c:formatCode>0.0</c:formatCode>
                <c:ptCount val="6"/>
                <c:pt idx="0">
                  <c:v>12</c:v>
                </c:pt>
                <c:pt idx="1">
                  <c:v>12.7</c:v>
                </c:pt>
                <c:pt idx="2">
                  <c:v>12.1</c:v>
                </c:pt>
                <c:pt idx="3">
                  <c:v>11.6</c:v>
                </c:pt>
                <c:pt idx="4">
                  <c:v>10.1</c:v>
                </c:pt>
                <c:pt idx="5">
                  <c:v>10.1</c:v>
                </c:pt>
              </c:numCache>
            </c:numRef>
          </c:val>
          <c:extLst>
            <c:ext xmlns:c16="http://schemas.microsoft.com/office/drawing/2014/chart" uri="{C3380CC4-5D6E-409C-BE32-E72D297353CC}">
              <c16:uniqueId val="{00000009-35F3-470E-9F16-DAAD25816A35}"/>
            </c:ext>
          </c:extLst>
        </c:ser>
        <c:ser>
          <c:idx val="0"/>
          <c:order val="1"/>
          <c:spPr>
            <a:solidFill>
              <a:srgbClr val="DC4B64"/>
            </a:solidFill>
            <a:ln>
              <a:noFill/>
            </a:ln>
            <a:effectLst/>
            <a:extLst>
              <a:ext uri="{91240B29-F687-4F45-9708-019B960494DF}">
                <a14:hiddenLine xmlns:a14="http://schemas.microsoft.com/office/drawing/2010/main">
                  <a:noFill/>
                </a14:hiddenLine>
              </a:ext>
            </a:extLst>
          </c:spPr>
          <c:invertIfNegative val="0"/>
          <c:dPt>
            <c:idx val="5"/>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35F3-470E-9F16-DAAD25816A35}"/>
              </c:ext>
            </c:extLst>
          </c:dPt>
          <c:dLbls>
            <c:dLbl>
              <c:idx val="2"/>
              <c:layout>
                <c:manualLayout>
                  <c:x val="4.1603960434960499E-3"/>
                  <c:y val="-4.9583670072824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F3-470E-9F16-DAAD25816A35}"/>
                </c:ext>
              </c:extLst>
            </c:dLbl>
            <c:dLbl>
              <c:idx val="3"/>
              <c:layout>
                <c:manualLayout>
                  <c:x val="7.59081266279122E-17"/>
                  <c:y val="-5.6420433801709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F3-470E-9F16-DAAD25816A35}"/>
                </c:ext>
              </c:extLst>
            </c:dLbl>
            <c:dLbl>
              <c:idx val="4"/>
              <c:layout>
                <c:manualLayout>
                  <c:x val="0"/>
                  <c:y val="-8.473059613180902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F3-470E-9F16-DAAD25816A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'В.7.4'!$P$4:$P$9</c:f>
              <c:strCache>
                <c:ptCount val="6"/>
                <c:pt idx="0">
                  <c:v>2019</c:v>
                </c:pt>
                <c:pt idx="1">
                  <c:v>IR Jan Forecast (2020)</c:v>
                </c:pt>
                <c:pt idx="5">
                  <c:v>IR Apr Forecast (2020)</c:v>
                </c:pt>
              </c:strCache>
            </c:strRef>
          </c:cat>
          <c:val>
            <c:numRef>
              <c:f>'В.7.4'!$O$4:$O$9</c:f>
              <c:numCache>
                <c:formatCode>0.0</c:formatCode>
                <c:ptCount val="6"/>
                <c:pt idx="2">
                  <c:v>0.6</c:v>
                </c:pt>
                <c:pt idx="3">
                  <c:v>0.5</c:v>
                </c:pt>
                <c:pt idx="4">
                  <c:v>1.45</c:v>
                </c:pt>
              </c:numCache>
            </c:numRef>
          </c:val>
          <c:extLst>
            <c:ext xmlns:c16="http://schemas.microsoft.com/office/drawing/2014/chart" uri="{C3380CC4-5D6E-409C-BE32-E72D297353CC}">
              <c16:uniqueId val="{0000000F-35F3-470E-9F16-DAAD25816A35}"/>
            </c:ext>
          </c:extLst>
        </c:ser>
        <c:dLbls>
          <c:showLegendKey val="0"/>
          <c:showVal val="0"/>
          <c:showCatName val="0"/>
          <c:showSerName val="0"/>
          <c:showPercent val="0"/>
          <c:showBubbleSize val="0"/>
        </c:dLbls>
        <c:gapWidth val="50"/>
        <c:overlap val="100"/>
        <c:axId val="649792976"/>
        <c:axId val="649793368"/>
      </c:barChart>
      <c:catAx>
        <c:axId val="6497929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3368"/>
        <c:crosses val="autoZero"/>
        <c:auto val="1"/>
        <c:lblAlgn val="ctr"/>
        <c:lblOffset val="100"/>
        <c:noMultiLvlLbl val="0"/>
      </c:catAx>
      <c:valAx>
        <c:axId val="649793368"/>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2976"/>
        <c:crosses val="autoZero"/>
        <c:crossBetween val="between"/>
        <c:majorUnit val="5"/>
      </c:valAx>
      <c:spPr>
        <a:noFill/>
        <a:ln w="9525">
          <a:solidFill>
            <a:srgbClr val="505050"/>
          </a:solidFill>
        </a:ln>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4582996237793E-2"/>
          <c:w val="0.97393663800140096"/>
          <c:h val="0.74112388758471603"/>
        </c:manualLayout>
      </c:layout>
      <c:barChart>
        <c:barDir val="col"/>
        <c:grouping val="stacked"/>
        <c:varyColors val="0"/>
        <c:ser>
          <c:idx val="7"/>
          <c:order val="0"/>
          <c:tx>
            <c:strRef>
              <c:f>'В.7.5'!$C$1</c:f>
              <c:strCache>
                <c:ptCount val="1"/>
                <c:pt idx="0">
                  <c:v>Заробітні плати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EA71-4C0A-B207-1AFA1F13B12C}"/>
                </c:ext>
              </c:extLst>
            </c:dLbl>
            <c:dLbl>
              <c:idx val="7"/>
              <c:delete val="1"/>
              <c:extLst>
                <c:ext xmlns:c15="http://schemas.microsoft.com/office/drawing/2012/chart" uri="{CE6537A1-D6FC-4f65-9D91-7224C49458BB}"/>
                <c:ext xmlns:c16="http://schemas.microsoft.com/office/drawing/2014/chart" uri="{C3380CC4-5D6E-409C-BE32-E72D297353CC}">
                  <c16:uniqueId val="{00000001-EA71-4C0A-B207-1AFA1F13B12C}"/>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'В.7.5'!$C$4:$C$11</c:f>
              <c:numCache>
                <c:formatCode>0.0</c:formatCode>
                <c:ptCount val="8"/>
                <c:pt idx="4">
                  <c:v>1.3</c:v>
                </c:pt>
                <c:pt idx="5">
                  <c:v>-7.6</c:v>
                </c:pt>
                <c:pt idx="6">
                  <c:v>-2.9</c:v>
                </c:pt>
                <c:pt idx="7">
                  <c:v>-1</c:v>
                </c:pt>
              </c:numCache>
            </c:numRef>
          </c:val>
          <c:extLst>
            <c:ext xmlns:c16="http://schemas.microsoft.com/office/drawing/2014/chart" uri="{C3380CC4-5D6E-409C-BE32-E72D297353CC}">
              <c16:uniqueId val="{00000002-EA71-4C0A-B207-1AFA1F13B12C}"/>
            </c:ext>
          </c:extLst>
        </c:ser>
        <c:ser>
          <c:idx val="8"/>
          <c:order val="1"/>
          <c:tx>
            <c:strRef>
              <c:f>'В.7.5'!$D$1</c:f>
              <c:strCache>
                <c:ptCount val="1"/>
                <c:pt idx="0">
                  <c:v>Кількість мігрантів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3-EA71-4C0A-B207-1AFA1F13B12C}"/>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'В.7.5'!$D$4:$D$11</c:f>
              <c:numCache>
                <c:formatCode>0.0</c:formatCode>
                <c:ptCount val="8"/>
                <c:pt idx="4">
                  <c:v>6.7</c:v>
                </c:pt>
                <c:pt idx="5">
                  <c:v>-14</c:v>
                </c:pt>
                <c:pt idx="6">
                  <c:v>-3</c:v>
                </c:pt>
                <c:pt idx="7">
                  <c:v>-1</c:v>
                </c:pt>
              </c:numCache>
            </c:numRef>
          </c:val>
          <c:extLst>
            <c:ext xmlns:c16="http://schemas.microsoft.com/office/drawing/2014/chart" uri="{C3380CC4-5D6E-409C-BE32-E72D297353CC}">
              <c16:uniqueId val="{00000004-EA71-4C0A-B207-1AFA1F13B12C}"/>
            </c:ext>
          </c:extLst>
        </c:ser>
        <c:ser>
          <c:idx val="1"/>
          <c:order val="2"/>
          <c:tx>
            <c:strRef>
              <c:f>'В.7.5'!$E$1</c:f>
              <c:strCache>
                <c:ptCount val="1"/>
                <c:pt idx="0">
                  <c:v>Втрата роботи/структурні зміни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EA71-4C0A-B207-1AFA1F13B12C}"/>
                </c:ext>
              </c:extLst>
            </c:dLbl>
            <c:dLbl>
              <c:idx val="7"/>
              <c:delete val="1"/>
              <c:extLst>
                <c:ext xmlns:c15="http://schemas.microsoft.com/office/drawing/2012/chart" uri="{CE6537A1-D6FC-4f65-9D91-7224C49458BB}"/>
                <c:ext xmlns:c16="http://schemas.microsoft.com/office/drawing/2014/chart" uri="{C3380CC4-5D6E-409C-BE32-E72D297353CC}">
                  <c16:uniqueId val="{00000006-EA71-4C0A-B207-1AFA1F13B12C}"/>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'В.7.5'!$E$4:$E$11</c:f>
              <c:numCache>
                <c:formatCode>0.0</c:formatCode>
                <c:ptCount val="8"/>
                <c:pt idx="4">
                  <c:v>0</c:v>
                </c:pt>
                <c:pt idx="5">
                  <c:v>-38.700000000000003</c:v>
                </c:pt>
                <c:pt idx="6">
                  <c:v>-7.2</c:v>
                </c:pt>
                <c:pt idx="7">
                  <c:v>2.9</c:v>
                </c:pt>
              </c:numCache>
            </c:numRef>
          </c:val>
          <c:extLst>
            <c:ext xmlns:c16="http://schemas.microsoft.com/office/drawing/2014/chart" uri="{C3380CC4-5D6E-409C-BE32-E72D297353CC}">
              <c16:uniqueId val="{00000007-EA71-4C0A-B207-1AFA1F13B12C}"/>
            </c:ext>
          </c:extLst>
        </c:ser>
        <c:dLbls>
          <c:showLegendKey val="0"/>
          <c:showVal val="0"/>
          <c:showCatName val="0"/>
          <c:showSerName val="0"/>
          <c:showPercent val="0"/>
          <c:showBubbleSize val="0"/>
        </c:dLbls>
        <c:gapWidth val="50"/>
        <c:overlap val="100"/>
        <c:axId val="649794152"/>
        <c:axId val="649794544"/>
      </c:barChart>
      <c:lineChart>
        <c:grouping val="standard"/>
        <c:varyColors val="0"/>
        <c:ser>
          <c:idx val="6"/>
          <c:order val="3"/>
          <c:tx>
            <c:strRef>
              <c:f>'В.7.5'!$B$1</c:f>
              <c:strCache>
                <c:ptCount val="1"/>
                <c:pt idx="0">
                  <c:v>Грошові перекази, %р/р</c:v>
                </c:pt>
              </c:strCache>
            </c:strRef>
          </c:tx>
          <c:spPr>
            <a:ln w="25400" cmpd="sng">
              <a:solidFill>
                <a:srgbClr val="057D46"/>
              </a:solidFill>
              <a:prstDash val="solid"/>
            </a:ln>
          </c:spPr>
          <c:marker>
            <c:symbol val="none"/>
          </c:marker>
          <c:val>
            <c:numRef>
              <c:f>'В.7.5'!$B$4:$B$11</c:f>
              <c:numCache>
                <c:formatCode>0.0</c:formatCode>
                <c:ptCount val="8"/>
                <c:pt idx="0">
                  <c:v>4.7</c:v>
                </c:pt>
                <c:pt idx="1">
                  <c:v>7.3</c:v>
                </c:pt>
                <c:pt idx="2">
                  <c:v>9.1999999999999993</c:v>
                </c:pt>
                <c:pt idx="3">
                  <c:v>10.8</c:v>
                </c:pt>
                <c:pt idx="4">
                  <c:v>7.9</c:v>
                </c:pt>
                <c:pt idx="5">
                  <c:v>-60.3</c:v>
                </c:pt>
                <c:pt idx="6">
                  <c:v>-13.1</c:v>
                </c:pt>
                <c:pt idx="7">
                  <c:v>0.9</c:v>
                </c:pt>
              </c:numCache>
            </c:numRef>
          </c:val>
          <c:smooth val="0"/>
          <c:extLst>
            <c:ext xmlns:c16="http://schemas.microsoft.com/office/drawing/2014/chart" uri="{C3380CC4-5D6E-409C-BE32-E72D297353CC}">
              <c16:uniqueId val="{00000008-EA71-4C0A-B207-1AFA1F13B12C}"/>
            </c:ext>
          </c:extLst>
        </c:ser>
        <c:dLbls>
          <c:showLegendKey val="0"/>
          <c:showVal val="0"/>
          <c:showCatName val="0"/>
          <c:showSerName val="0"/>
          <c:showPercent val="0"/>
          <c:showBubbleSize val="0"/>
        </c:dLbls>
        <c:marker val="1"/>
        <c:smooth val="0"/>
        <c:axId val="649794152"/>
        <c:axId val="649794544"/>
      </c:lineChart>
      <c:catAx>
        <c:axId val="649794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4544"/>
        <c:crosses val="autoZero"/>
        <c:auto val="1"/>
        <c:lblAlgn val="ctr"/>
        <c:lblOffset val="100"/>
        <c:tickLblSkip val="1"/>
        <c:tickMarkSkip val="4"/>
        <c:noMultiLvlLbl val="0"/>
      </c:catAx>
      <c:valAx>
        <c:axId val="649794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4152"/>
        <c:crosses val="autoZero"/>
        <c:crossBetween val="between"/>
      </c:valAx>
      <c:spPr>
        <a:blipFill dpi="0" rotWithShape="1">
          <a:blip xmlns:r="http://schemas.openxmlformats.org/officeDocument/2006/relationships" r:embed="rId2"/>
          <a:srcRect/>
          <a:stretch>
            <a:fillRect l="62000"/>
          </a:stretch>
        </a:blipFill>
        <a:ln w="9525">
          <a:solidFill>
            <a:srgbClr val="505050"/>
          </a:solidFill>
        </a:ln>
      </c:spPr>
    </c:plotArea>
    <c:legend>
      <c:legendPos val="r"/>
      <c:layout>
        <c:manualLayout>
          <c:xMode val="edge"/>
          <c:yMode val="edge"/>
          <c:x val="0"/>
          <c:y val="0.76584381070297203"/>
          <c:w val="0.96656011543342801"/>
          <c:h val="0.23104716820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4.gif"/></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62.xml"/><Relationship Id="rId4"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138</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609600</xdr:colOff>
      <xdr:row>3</xdr:row>
      <xdr:rowOff>101600</xdr:rowOff>
    </xdr:from>
    <xdr:to>
      <xdr:col>10</xdr:col>
      <xdr:colOff>507504</xdr:colOff>
      <xdr:row>15</xdr:row>
      <xdr:rowOff>153586</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3962400" y="260350"/>
          <a:ext cx="3066554" cy="1956986"/>
        </a:xfrm>
        <a:prstGeom prst="rect">
          <a:avLst/>
        </a:prstGeom>
      </xdr:spPr>
    </xdr:pic>
    <xdr:clientData/>
  </xdr:twoCellAnchor>
  <xdr:twoCellAnchor editAs="oneCell">
    <xdr:from>
      <xdr:col>11</xdr:col>
      <xdr:colOff>177800</xdr:colOff>
      <xdr:row>3</xdr:row>
      <xdr:rowOff>139700</xdr:rowOff>
    </xdr:from>
    <xdr:to>
      <xdr:col>16</xdr:col>
      <xdr:colOff>164604</xdr:colOff>
      <xdr:row>16</xdr:row>
      <xdr:rowOff>39032</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7315200" y="298450"/>
          <a:ext cx="3066554" cy="196308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285750</xdr:colOff>
      <xdr:row>18</xdr:row>
      <xdr:rowOff>12700</xdr:rowOff>
    </xdr:to>
    <xdr:graphicFrame macro="">
      <xdr:nvGraphicFramePr>
        <xdr:cNvPr id="2" name="Діаграма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0.34689</cdr:x>
      <cdr:y>0.04517</cdr:y>
    </cdr:from>
    <cdr:to>
      <cdr:x>0.47591</cdr:x>
      <cdr:y>0.84867</cdr:y>
    </cdr:to>
    <cdr:sp macro="" textlink="">
      <cdr:nvSpPr>
        <cdr:cNvPr id="2" name="Прямокутник 1"/>
        <cdr:cNvSpPr/>
      </cdr:nvSpPr>
      <cdr:spPr>
        <a:xfrm xmlns:a="http://schemas.openxmlformats.org/drawingml/2006/main">
          <a:off x="1131671" y="90488"/>
          <a:ext cx="420903" cy="1609750"/>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2.xml><?xml version="1.0" encoding="utf-8"?>
<xdr:wsDr xmlns:xdr="http://schemas.openxmlformats.org/drawingml/2006/spreadsheetDrawing" xmlns:a="http://schemas.openxmlformats.org/drawingml/2006/main">
  <xdr:twoCellAnchor>
    <xdr:from>
      <xdr:col>9</xdr:col>
      <xdr:colOff>609599</xdr:colOff>
      <xdr:row>8</xdr:row>
      <xdr:rowOff>0</xdr:rowOff>
    </xdr:from>
    <xdr:to>
      <xdr:col>15</xdr:col>
      <xdr:colOff>11999</xdr:colOff>
      <xdr:row>20</xdr:row>
      <xdr:rowOff>24300</xdr:rowOff>
    </xdr:to>
    <xdr:graphicFrame macro="">
      <xdr:nvGraphicFramePr>
        <xdr:cNvPr id="3" name="Діаграма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368300</xdr:colOff>
      <xdr:row>4</xdr:row>
      <xdr:rowOff>6351</xdr:rowOff>
    </xdr:from>
    <xdr:to>
      <xdr:col>10</xdr:col>
      <xdr:colOff>457200</xdr:colOff>
      <xdr:row>17</xdr:row>
      <xdr:rowOff>16934</xdr:rowOff>
    </xdr:to>
    <xdr:graphicFrame macro="">
      <xdr:nvGraphicFramePr>
        <xdr:cNvPr id="3" name="Диаграмма 1">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120650</xdr:colOff>
      <xdr:row>4</xdr:row>
      <xdr:rowOff>57150</xdr:rowOff>
    </xdr:from>
    <xdr:to>
      <xdr:col>10</xdr:col>
      <xdr:colOff>146050</xdr:colOff>
      <xdr:row>15</xdr:row>
      <xdr:rowOff>88900</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10</xdr:col>
      <xdr:colOff>563880</xdr:colOff>
      <xdr:row>16</xdr:row>
      <xdr:rowOff>4445</xdr:rowOff>
    </xdr:to>
    <xdr:pic>
      <xdr:nvPicPr>
        <xdr:cNvPr id="5" name="Рисунок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1900" y="161925"/>
          <a:ext cx="3078480" cy="2109470"/>
        </a:xfrm>
        <a:prstGeom prst="rect">
          <a:avLst/>
        </a:prstGeom>
        <a:noFill/>
      </xdr:spPr>
    </xdr:pic>
    <xdr:clientData/>
  </xdr:twoCellAnchor>
  <xdr:twoCellAnchor editAs="oneCell">
    <xdr:from>
      <xdr:col>11</xdr:col>
      <xdr:colOff>0</xdr:colOff>
      <xdr:row>1</xdr:row>
      <xdr:rowOff>0</xdr:rowOff>
    </xdr:from>
    <xdr:to>
      <xdr:col>15</xdr:col>
      <xdr:colOff>570230</xdr:colOff>
      <xdr:row>16</xdr:row>
      <xdr:rowOff>10160</xdr:rowOff>
    </xdr:to>
    <xdr:pic>
      <xdr:nvPicPr>
        <xdr:cNvPr id="6" name="Рисунок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161925"/>
          <a:ext cx="3084830" cy="2115185"/>
        </a:xfrm>
        <a:prstGeom prst="rect">
          <a:avLst/>
        </a:prstGeom>
        <a:noFill/>
      </xdr:spPr>
    </xdr:pic>
    <xdr:clientData/>
  </xdr:twoCellAnchor>
</xdr:wsDr>
</file>

<file path=xl/drawings/drawing110.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8</xdr:col>
      <xdr:colOff>25399</xdr:colOff>
      <xdr:row>3</xdr:row>
      <xdr:rowOff>76199</xdr:rowOff>
    </xdr:from>
    <xdr:to>
      <xdr:col>13</xdr:col>
      <xdr:colOff>114299</xdr:colOff>
      <xdr:row>19</xdr:row>
      <xdr:rowOff>16932</xdr:rowOff>
    </xdr:to>
    <xdr:graphicFrame macro="">
      <xdr:nvGraphicFramePr>
        <xdr:cNvPr id="2" name="Диаграм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18</xdr:row>
      <xdr:rowOff>144949</xdr:rowOff>
    </xdr:to>
    <xdr:graphicFrame macro="">
      <xdr:nvGraphicFramePr>
        <xdr:cNvPr id="2" name="Диаграм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5</xdr:col>
      <xdr:colOff>95250</xdr:colOff>
      <xdr:row>5</xdr:row>
      <xdr:rowOff>28574</xdr:rowOff>
    </xdr:from>
    <xdr:to>
      <xdr:col>10</xdr:col>
      <xdr:colOff>346075</xdr:colOff>
      <xdr:row>18</xdr:row>
      <xdr:rowOff>120649</xdr:rowOff>
    </xdr:to>
    <xdr:graphicFrame macro="">
      <xdr:nvGraphicFramePr>
        <xdr:cNvPr id="4" name="Діаграма 3">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104775</xdr:colOff>
      <xdr:row>4</xdr:row>
      <xdr:rowOff>47625</xdr:rowOff>
    </xdr:from>
    <xdr:to>
      <xdr:col>9</xdr:col>
      <xdr:colOff>354900</xdr:colOff>
      <xdr:row>17</xdr:row>
      <xdr:rowOff>138600</xdr:rowOff>
    </xdr:to>
    <xdr:graphicFrame macro="">
      <xdr:nvGraphicFramePr>
        <xdr:cNvPr id="3" name="Диаграмма 1">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11</xdr:col>
      <xdr:colOff>61032</xdr:colOff>
      <xdr:row>4</xdr:row>
      <xdr:rowOff>46919</xdr:rowOff>
    </xdr:from>
    <xdr:to>
      <xdr:col>16</xdr:col>
      <xdr:colOff>115007</xdr:colOff>
      <xdr:row>20</xdr:row>
      <xdr:rowOff>38101</xdr:rowOff>
    </xdr:to>
    <xdr:graphicFrame macro="">
      <xdr:nvGraphicFramePr>
        <xdr:cNvPr id="2" name="Диаграмма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552450</xdr:colOff>
      <xdr:row>5</xdr:row>
      <xdr:rowOff>31750</xdr:rowOff>
    </xdr:from>
    <xdr:to>
      <xdr:col>11</xdr:col>
      <xdr:colOff>501650</xdr:colOff>
      <xdr:row>19</xdr:row>
      <xdr:rowOff>19050</xdr:rowOff>
    </xdr:to>
    <xdr:graphicFrame macro="">
      <xdr:nvGraphicFramePr>
        <xdr:cNvPr id="2" name="Диаграм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666750</xdr:colOff>
      <xdr:row>3</xdr:row>
      <xdr:rowOff>68356</xdr:rowOff>
    </xdr:from>
    <xdr:to>
      <xdr:col>9</xdr:col>
      <xdr:colOff>514724</xdr:colOff>
      <xdr:row>17</xdr:row>
      <xdr:rowOff>3549</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xdr:colOff>
      <xdr:row>6</xdr:row>
      <xdr:rowOff>19050</xdr:rowOff>
    </xdr:from>
    <xdr:to>
      <xdr:col>15</xdr:col>
      <xdr:colOff>554925</xdr:colOff>
      <xdr:row>18</xdr:row>
      <xdr:rowOff>44450</xdr:rowOff>
    </xdr:to>
    <xdr:graphicFrame macro="">
      <xdr:nvGraphicFramePr>
        <xdr:cNvPr id="2" name="Діаграма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47625</xdr:colOff>
      <xdr:row>3</xdr:row>
      <xdr:rowOff>33337</xdr:rowOff>
    </xdr:from>
    <xdr:to>
      <xdr:col>10</xdr:col>
      <xdr:colOff>593725</xdr:colOff>
      <xdr:row>16</xdr:row>
      <xdr:rowOff>125412</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12700</xdr:colOff>
      <xdr:row>18</xdr:row>
      <xdr:rowOff>39158</xdr:rowOff>
    </xdr:to>
    <xdr:graphicFrame macro="">
      <xdr:nvGraphicFramePr>
        <xdr:cNvPr id="2" name="Діаграма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14</xdr:row>
      <xdr:rowOff>9525</xdr:rowOff>
    </xdr:to>
    <xdr:graphicFrame macro="">
      <xdr:nvGraphicFramePr>
        <xdr:cNvPr id="2" name="Діаграма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12700</xdr:colOff>
      <xdr:row>17</xdr:row>
      <xdr:rowOff>65617</xdr:rowOff>
    </xdr:to>
    <xdr:graphicFrame macro="">
      <xdr:nvGraphicFramePr>
        <xdr:cNvPr id="2" name="Діаграма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13</xdr:col>
      <xdr:colOff>0</xdr:colOff>
      <xdr:row>1</xdr:row>
      <xdr:rowOff>0</xdr:rowOff>
    </xdr:from>
    <xdr:to>
      <xdr:col>17</xdr:col>
      <xdr:colOff>546100</xdr:colOff>
      <xdr:row>14</xdr:row>
      <xdr:rowOff>9525</xdr:rowOff>
    </xdr:to>
    <xdr:graphicFrame macro="">
      <xdr:nvGraphicFramePr>
        <xdr:cNvPr id="3" name="graf 7">
          <a:extLst>
            <a:ext uri="{FF2B5EF4-FFF2-40B4-BE49-F238E27FC236}">
              <a16:creationId xmlns:a16="http://schemas.microsoft.com/office/drawing/2014/main" id="{00000000-0008-0000-6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довірчі інтервали</a:t>
          </a:fld>
          <a:endParaRPr lang="uk-UA" sz="750">
            <a:solidFill>
              <a:sysClr val="windowText" lastClr="000000"/>
            </a:solidFill>
            <a:latin typeface="+mn-lt"/>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6</xdr:col>
      <xdr:colOff>9525</xdr:colOff>
      <xdr:row>3</xdr:row>
      <xdr:rowOff>76200</xdr:rowOff>
    </xdr:from>
    <xdr:to>
      <xdr:col>10</xdr:col>
      <xdr:colOff>555625</xdr:colOff>
      <xdr:row>15</xdr:row>
      <xdr:rowOff>152400</xdr:rowOff>
    </xdr:to>
    <xdr:graphicFrame macro="">
      <xdr:nvGraphicFramePr>
        <xdr:cNvPr id="3" name="Діаграма 2">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9525</xdr:colOff>
      <xdr:row>3</xdr:row>
      <xdr:rowOff>66675</xdr:rowOff>
    </xdr:from>
    <xdr:to>
      <xdr:col>8</xdr:col>
      <xdr:colOff>555625</xdr:colOff>
      <xdr:row>15</xdr:row>
      <xdr:rowOff>139575</xdr:rowOff>
    </xdr:to>
    <xdr:graphicFrame macro="">
      <xdr:nvGraphicFramePr>
        <xdr:cNvPr id="4" name="Діаграма 3">
          <a:extLst>
            <a:ext uri="{FF2B5EF4-FFF2-40B4-BE49-F238E27FC236}">
              <a16:creationId xmlns:a16="http://schemas.microsoft.com/office/drawing/2014/main" id="{00000000-0008-0000-6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зміцнення </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0.16688</cdr:x>
      <cdr:y>0.19581</cdr:y>
    </cdr:from>
    <cdr:to>
      <cdr:x>0.16688</cdr:x>
      <cdr:y>0.28733</cdr:y>
    </cdr:to>
    <cdr:cxnSp macro="">
      <cdr:nvCxnSpPr>
        <cdr:cNvPr id="3" name="Прямая со стрелкой 3">
          <a:extLst xmlns:a="http://schemas.openxmlformats.org/drawingml/2006/main">
            <a:ext uri="{FF2B5EF4-FFF2-40B4-BE49-F238E27FC236}">
              <a16:creationId xmlns:a16="http://schemas.microsoft.com/office/drawing/2014/main" id="{9502D68A-671D-44FD-A22B-CFEC6E9CFEC9}"/>
            </a:ext>
          </a:extLst>
        </cdr:cNvPr>
        <cdr:cNvCxnSpPr/>
      </cdr:nvCxnSpPr>
      <cdr:spPr>
        <a:xfrm xmlns:a="http://schemas.openxmlformats.org/drawingml/2006/main" flipV="1">
          <a:off x="510758" y="377158"/>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9</xdr:col>
      <xdr:colOff>17930</xdr:colOff>
      <xdr:row>3</xdr:row>
      <xdr:rowOff>59950</xdr:rowOff>
    </xdr:from>
    <xdr:to>
      <xdr:col>15</xdr:col>
      <xdr:colOff>17930</xdr:colOff>
      <xdr:row>21</xdr:row>
      <xdr:rowOff>28200</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546100</xdr:colOff>
      <xdr:row>17</xdr:row>
      <xdr:rowOff>65617</xdr:rowOff>
    </xdr:to>
    <xdr:graphicFrame macro="">
      <xdr:nvGraphicFramePr>
        <xdr:cNvPr id="2" name="Диаграмма 558">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28575</xdr:colOff>
      <xdr:row>4</xdr:row>
      <xdr:rowOff>0</xdr:rowOff>
    </xdr:from>
    <xdr:to>
      <xdr:col>12</xdr:col>
      <xdr:colOff>41275</xdr:colOff>
      <xdr:row>19</xdr:row>
      <xdr:rowOff>39158</xdr:rowOff>
    </xdr:to>
    <xdr:graphicFrame macro="">
      <xdr:nvGraphicFramePr>
        <xdr:cNvPr id="2" name="Діаграма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2457450" y="2333625"/>
          <a:ext cx="1247775"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571500</xdr:colOff>
      <xdr:row>3</xdr:row>
      <xdr:rowOff>85725</xdr:rowOff>
    </xdr:from>
    <xdr:to>
      <xdr:col>13</xdr:col>
      <xdr:colOff>488950</xdr:colOff>
      <xdr:row>18</xdr:row>
      <xdr:rowOff>123825</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671509</xdr:colOff>
      <xdr:row>3</xdr:row>
      <xdr:rowOff>57150</xdr:rowOff>
    </xdr:from>
    <xdr:to>
      <xdr:col>12</xdr:col>
      <xdr:colOff>522284</xdr:colOff>
      <xdr:row>18</xdr:row>
      <xdr:rowOff>96308</xdr:rowOff>
    </xdr:to>
    <xdr:graphicFrame macro="">
      <xdr:nvGraphicFramePr>
        <xdr:cNvPr id="2" name="Діаграма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18</xdr:row>
      <xdr:rowOff>0</xdr:rowOff>
    </xdr:to>
    <xdr:graphicFrame macro="">
      <xdr:nvGraphicFramePr>
        <xdr:cNvPr id="2" name="Диаграмма 19">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553987</xdr:colOff>
      <xdr:row>4</xdr:row>
      <xdr:rowOff>105256</xdr:rowOff>
    </xdr:from>
    <xdr:to>
      <xdr:col>13</xdr:col>
      <xdr:colOff>471437</xdr:colOff>
      <xdr:row>19</xdr:row>
      <xdr:rowOff>144414</xdr:rowOff>
    </xdr:to>
    <xdr:graphicFrame macro="">
      <xdr:nvGraphicFramePr>
        <xdr:cNvPr id="3" name="Діаграма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14288</xdr:rowOff>
    </xdr:from>
    <xdr:to>
      <xdr:col>11</xdr:col>
      <xdr:colOff>603250</xdr:colOff>
      <xdr:row>19</xdr:row>
      <xdr:rowOff>53446</xdr:rowOff>
    </xdr:to>
    <xdr:graphicFrame macro="">
      <xdr:nvGraphicFramePr>
        <xdr:cNvPr id="2" name="Діаграма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190500</xdr:colOff>
      <xdr:row>3</xdr:row>
      <xdr:rowOff>120651</xdr:rowOff>
    </xdr:from>
    <xdr:to>
      <xdr:col>11</xdr:col>
      <xdr:colOff>3175</xdr:colOff>
      <xdr:row>17</xdr:row>
      <xdr:rowOff>123825</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812800</xdr:colOff>
      <xdr:row>3</xdr:row>
      <xdr:rowOff>76201</xdr:rowOff>
    </xdr:from>
    <xdr:to>
      <xdr:col>13</xdr:col>
      <xdr:colOff>609600</xdr:colOff>
      <xdr:row>16</xdr:row>
      <xdr:rowOff>38101</xdr:rowOff>
    </xdr:to>
    <xdr:graphicFrame macro="">
      <xdr:nvGraphicFramePr>
        <xdr:cNvPr id="2" name="Диаграм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18550</xdr:colOff>
      <xdr:row>3</xdr:row>
      <xdr:rowOff>9693</xdr:rowOff>
    </xdr:from>
    <xdr:to>
      <xdr:col>18</xdr:col>
      <xdr:colOff>237155</xdr:colOff>
      <xdr:row>11</xdr:row>
      <xdr:rowOff>24430</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528053</xdr:colOff>
      <xdr:row>10</xdr:row>
      <xdr:rowOff>167105</xdr:rowOff>
    </xdr:from>
    <xdr:to>
      <xdr:col>18</xdr:col>
      <xdr:colOff>155105</xdr:colOff>
      <xdr:row>19</xdr:row>
      <xdr:rowOff>8053</xdr:rowOff>
    </xdr:to>
    <xdr:graphicFrame macro="">
      <xdr:nvGraphicFramePr>
        <xdr:cNvPr id="3" name="Діаграма 1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38100</xdr:colOff>
      <xdr:row>3</xdr:row>
      <xdr:rowOff>23812</xdr:rowOff>
    </xdr:from>
    <xdr:to>
      <xdr:col>10</xdr:col>
      <xdr:colOff>3175</xdr:colOff>
      <xdr:row>14</xdr:row>
      <xdr:rowOff>33337</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85725</xdr:colOff>
      <xdr:row>3</xdr:row>
      <xdr:rowOff>52388</xdr:rowOff>
    </xdr:from>
    <xdr:to>
      <xdr:col>11</xdr:col>
      <xdr:colOff>98425</xdr:colOff>
      <xdr:row>13</xdr:row>
      <xdr:rowOff>73555</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0.45762</cdr:x>
      <cdr:y>0.03421</cdr:y>
    </cdr:from>
    <cdr:to>
      <cdr:x>0.45762</cdr:x>
      <cdr:y>0.70091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414777" y="72603"/>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0.457</cdr:x>
      <cdr:y>0.2525</cdr:y>
    </cdr:from>
    <cdr:to>
      <cdr:x>0.59647</cdr:x>
      <cdr:y>0.25425</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411506" y="535921"/>
          <a:ext cx="735987" cy="3719"/>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0.59494</cdr:x>
      <cdr:y>0.03571</cdr:y>
    </cdr:from>
    <cdr:to>
      <cdr:x>0.59494</cdr:x>
      <cdr:y>0.70513</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139419" y="7578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0.72935</cdr:x>
      <cdr:y>0.03215</cdr:y>
    </cdr:from>
    <cdr:to>
      <cdr:x>0.72935</cdr:x>
      <cdr:y>0.69885</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848694" y="68248"/>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0.59538</cdr:x>
      <cdr:y>0.25261</cdr:y>
    </cdr:from>
    <cdr:to>
      <cdr:x>0.73009</cdr:x>
      <cdr:y>0.25425</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141727" y="53615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0.46385</cdr:x>
      <cdr:y>0.0909</cdr:y>
    </cdr:from>
    <cdr:to>
      <cdr:x>0.59285</cdr:x>
      <cdr:y>0.20811</cdr:y>
    </cdr:to>
    <cdr:sp macro="" textlink="'0'!$U$1">
      <cdr:nvSpPr>
        <cdr:cNvPr id="9" name="Поле 2379"/>
        <cdr:cNvSpPr txBox="1"/>
      </cdr:nvSpPr>
      <cdr:spPr>
        <a:xfrm xmlns:a="http://schemas.openxmlformats.org/drawingml/2006/main">
          <a:off x="2447662" y="192934"/>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0.59278</cdr:x>
      <cdr:y>0.04344</cdr:y>
    </cdr:from>
    <cdr:to>
      <cdr:x>0.74369</cdr:x>
      <cdr:y>0.24104</cdr:y>
    </cdr:to>
    <cdr:sp macro="" textlink="'0'!$V$1">
      <cdr:nvSpPr>
        <cdr:cNvPr id="10" name="Поле 2383"/>
        <cdr:cNvSpPr txBox="1"/>
      </cdr:nvSpPr>
      <cdr:spPr>
        <a:xfrm xmlns:a="http://schemas.openxmlformats.org/drawingml/2006/main">
          <a:off x="3128034" y="92208"/>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19050</xdr:colOff>
      <xdr:row>3</xdr:row>
      <xdr:rowOff>138112</xdr:rowOff>
    </xdr:from>
    <xdr:to>
      <xdr:col>11</xdr:col>
      <xdr:colOff>603250</xdr:colOff>
      <xdr:row>17</xdr:row>
      <xdr:rowOff>68262</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600075</xdr:colOff>
      <xdr:row>3</xdr:row>
      <xdr:rowOff>0</xdr:rowOff>
    </xdr:from>
    <xdr:to>
      <xdr:col>14</xdr:col>
      <xdr:colOff>565150</xdr:colOff>
      <xdr:row>18</xdr:row>
      <xdr:rowOff>39158</xdr:rowOff>
    </xdr:to>
    <xdr:graphicFrame macro="">
      <xdr:nvGraphicFramePr>
        <xdr:cNvPr id="2" name="Діагра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609600</xdr:colOff>
      <xdr:row>3</xdr:row>
      <xdr:rowOff>33338</xdr:rowOff>
    </xdr:from>
    <xdr:to>
      <xdr:col>15</xdr:col>
      <xdr:colOff>574675</xdr:colOff>
      <xdr:row>15</xdr:row>
      <xdr:rowOff>16405</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9525</xdr:colOff>
      <xdr:row>3</xdr:row>
      <xdr:rowOff>71438</xdr:rowOff>
    </xdr:from>
    <xdr:to>
      <xdr:col>11</xdr:col>
      <xdr:colOff>593725</xdr:colOff>
      <xdr:row>16</xdr:row>
      <xdr:rowOff>28046</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3</xdr:row>
      <xdr:rowOff>43392</xdr:rowOff>
    </xdr:from>
    <xdr:to>
      <xdr:col>10</xdr:col>
      <xdr:colOff>546100</xdr:colOff>
      <xdr:row>16</xdr:row>
      <xdr:rowOff>114300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112059</xdr:colOff>
      <xdr:row>3</xdr:row>
      <xdr:rowOff>6723</xdr:rowOff>
    </xdr:from>
    <xdr:to>
      <xdr:col>13</xdr:col>
      <xdr:colOff>29509</xdr:colOff>
      <xdr:row>16</xdr:row>
      <xdr:rowOff>98798</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603388</xdr:colOff>
      <xdr:row>16</xdr:row>
      <xdr:rowOff>157784</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584200</xdr:colOff>
      <xdr:row>17</xdr:row>
      <xdr:rowOff>118533</xdr:rowOff>
    </xdr:to>
    <xdr:graphicFrame macro="">
      <xdr:nvGraphicFramePr>
        <xdr:cNvPr id="2" name="Диаграмма 213">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678655</xdr:colOff>
      <xdr:row>3</xdr:row>
      <xdr:rowOff>0</xdr:rowOff>
    </xdr:from>
    <xdr:to>
      <xdr:col>10</xdr:col>
      <xdr:colOff>529430</xdr:colOff>
      <xdr:row>17</xdr:row>
      <xdr:rowOff>65617</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3</xdr:row>
      <xdr:rowOff>136071</xdr:rowOff>
    </xdr:from>
    <xdr:to>
      <xdr:col>10</xdr:col>
      <xdr:colOff>584200</xdr:colOff>
      <xdr:row>16</xdr:row>
      <xdr:rowOff>91318</xdr:rowOff>
    </xdr:to>
    <xdr:graphicFrame macro="">
      <xdr:nvGraphicFramePr>
        <xdr:cNvPr id="2" name="Диаграмма 213">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527050</xdr:colOff>
      <xdr:row>4</xdr:row>
      <xdr:rowOff>44450</xdr:rowOff>
    </xdr:from>
    <xdr:to>
      <xdr:col>9</xdr:col>
      <xdr:colOff>519950</xdr:colOff>
      <xdr:row>17</xdr:row>
      <xdr:rowOff>53520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990850" y="679450"/>
          <a:ext cx="3072650" cy="2072820"/>
        </a:xfrm>
        <a:prstGeom prst="rect">
          <a:avLst/>
        </a:prstGeom>
      </xdr:spPr>
    </xdr:pic>
    <xdr:clientData/>
  </xdr:twoCellAnchor>
  <xdr:twoCellAnchor editAs="oneCell">
    <xdr:from>
      <xdr:col>10</xdr:col>
      <xdr:colOff>387350</xdr:colOff>
      <xdr:row>4</xdr:row>
      <xdr:rowOff>76200</xdr:rowOff>
    </xdr:from>
    <xdr:to>
      <xdr:col>15</xdr:col>
      <xdr:colOff>380250</xdr:colOff>
      <xdr:row>17</xdr:row>
      <xdr:rowOff>85270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46850" y="711200"/>
          <a:ext cx="3072650" cy="207282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6350</xdr:colOff>
      <xdr:row>3</xdr:row>
      <xdr:rowOff>6351</xdr:rowOff>
    </xdr:from>
    <xdr:to>
      <xdr:col>11</xdr:col>
      <xdr:colOff>476250</xdr:colOff>
      <xdr:row>14</xdr:row>
      <xdr:rowOff>88478</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71176</xdr:colOff>
      <xdr:row>2</xdr:row>
      <xdr:rowOff>18423</xdr:rowOff>
    </xdr:from>
    <xdr:to>
      <xdr:col>14</xdr:col>
      <xdr:colOff>549031</xdr:colOff>
      <xdr:row>32</xdr:row>
      <xdr:rowOff>159099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0</xdr:colOff>
      <xdr:row>3</xdr:row>
      <xdr:rowOff>0</xdr:rowOff>
    </xdr:from>
    <xdr:to>
      <xdr:col>16</xdr:col>
      <xdr:colOff>561340</xdr:colOff>
      <xdr:row>16</xdr:row>
      <xdr:rowOff>17780</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39414</xdr:colOff>
      <xdr:row>3</xdr:row>
      <xdr:rowOff>73572</xdr:rowOff>
    </xdr:from>
    <xdr:to>
      <xdr:col>9</xdr:col>
      <xdr:colOff>509752</xdr:colOff>
      <xdr:row>17</xdr:row>
      <xdr:rowOff>59179</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619125</xdr:colOff>
      <xdr:row>3</xdr:row>
      <xdr:rowOff>114300</xdr:rowOff>
    </xdr:from>
    <xdr:to>
      <xdr:col>10</xdr:col>
      <xdr:colOff>535875</xdr:colOff>
      <xdr:row>16</xdr:row>
      <xdr:rowOff>38100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0.9027</cdr:x>
      <cdr:y>0.34523</cdr:y>
    </cdr:from>
    <cdr:to>
      <cdr:x>0.96495</cdr:x>
      <cdr:y>0.62911</cdr:y>
    </cdr:to>
    <cdr:sp macro="" textlink="">
      <cdr:nvSpPr>
        <cdr:cNvPr id="2" name="Овал 1"/>
        <cdr:cNvSpPr/>
      </cdr:nvSpPr>
      <cdr:spPr>
        <a:xfrm xmlns:a="http://schemas.openxmlformats.org/drawingml/2006/main">
          <a:off x="2762250" y="700414"/>
          <a:ext cx="190500" cy="575936"/>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523875</xdr:colOff>
      <xdr:row>1</xdr:row>
      <xdr:rowOff>0</xdr:rowOff>
    </xdr:from>
    <xdr:to>
      <xdr:col>14</xdr:col>
      <xdr:colOff>440625</xdr:colOff>
      <xdr:row>16</xdr:row>
      <xdr:rowOff>18975</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581025</xdr:colOff>
      <xdr:row>5</xdr:row>
      <xdr:rowOff>9525</xdr:rowOff>
    </xdr:from>
    <xdr:to>
      <xdr:col>10</xdr:col>
      <xdr:colOff>498475</xdr:colOff>
      <xdr:row>16</xdr:row>
      <xdr:rowOff>154517</xdr:rowOff>
    </xdr:to>
    <xdr:graphicFrame macro="">
      <xdr:nvGraphicFramePr>
        <xdr:cNvPr id="2" name="Діаграма 3">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542925</xdr:colOff>
      <xdr:row>3</xdr:row>
      <xdr:rowOff>114300</xdr:rowOff>
    </xdr:from>
    <xdr:to>
      <xdr:col>17</xdr:col>
      <xdr:colOff>459675</xdr:colOff>
      <xdr:row>16</xdr:row>
      <xdr:rowOff>133275</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39</xdr:col>
      <xdr:colOff>219075</xdr:colOff>
      <xdr:row>23</xdr:row>
      <xdr:rowOff>66675</xdr:rowOff>
    </xdr:from>
    <xdr:to>
      <xdr:col>45</xdr:col>
      <xdr:colOff>50800</xdr:colOff>
      <xdr:row>36</xdr:row>
      <xdr:rowOff>121650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3" name="Диаграмма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4" name="Рисунок 8">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7600" y="307975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0.5166</cdr:x>
      <cdr:y>0.03087</cdr:y>
    </cdr:from>
    <cdr:to>
      <cdr:x>0.52593</cdr:x>
      <cdr:y>0.71438</cdr:y>
    </cdr:to>
    <cdr:cxnSp macro="">
      <cdr:nvCxnSpPr>
        <cdr:cNvPr id="3" name="Пряма сполучна лінія 2">
          <a:extLst xmlns:a="http://schemas.openxmlformats.org/drawingml/2006/main">
            <a:ext uri="{FF2B5EF4-FFF2-40B4-BE49-F238E27FC236}">
              <a16:creationId xmlns:a16="http://schemas.microsoft.com/office/drawing/2014/main" id="{08F038D1-D5A3-4E49-9403-6785CFB7E815}"/>
            </a:ext>
          </a:extLst>
        </cdr:cNvPr>
        <cdr:cNvCxnSpPr/>
      </cdr:nvCxnSpPr>
      <cdr:spPr>
        <a:xfrm xmlns:a="http://schemas.openxmlformats.org/drawingml/2006/main">
          <a:off x="1581150" y="66675"/>
          <a:ext cx="28575" cy="1476375"/>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0.08402</cdr:x>
      <cdr:y>0.92604</cdr:y>
    </cdr:from>
    <cdr:to>
      <cdr:x>0.46041</cdr:x>
      <cdr:y>0.99271</cdr:y>
    </cdr:to>
    <cdr:sp macro="" textlink="'2.4.5'!$AP$49">
      <cdr:nvSpPr>
        <cdr:cNvPr id="4" name="TextBox 3"/>
        <cdr:cNvSpPr txBox="1"/>
      </cdr:nvSpPr>
      <cdr:spPr>
        <a:xfrm xmlns:a="http://schemas.openxmlformats.org/drawingml/2006/main">
          <a:off x="257174" y="2000249"/>
          <a:ext cx="1152000" cy="144000"/>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0.55498</cdr:x>
      <cdr:y>0.97014</cdr:y>
    </cdr:from>
    <cdr:to>
      <cdr:x>0.9834</cdr:x>
      <cdr:y>0.99219</cdr:y>
    </cdr:to>
    <cdr:sp macro="" textlink="'2.4.5'!$AR$49">
      <cdr:nvSpPr>
        <cdr:cNvPr id="5" name="TextBox 1"/>
        <cdr:cNvSpPr txBox="1"/>
      </cdr:nvSpPr>
      <cdr:spPr>
        <a:xfrm xmlns:a="http://schemas.openxmlformats.org/drawingml/2006/main">
          <a:off x="1693341" y="2095500"/>
          <a:ext cx="1307184" cy="4762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4D53A7-4300-4033-BF97-648021B22368}" type="TxLink">
            <a:rPr lang="en-US" sz="700" b="0" i="0" u="none" strike="noStrike">
              <a:solidFill>
                <a:srgbClr val="000000"/>
              </a:solidFill>
              <a:latin typeface="Arial"/>
              <a:cs typeface="Arial"/>
            </a:rPr>
            <a:pPr/>
            <a:t>Функціональна класифікація
</a:t>
          </a:fld>
          <a:endParaRPr lang="uk-UA" sz="500">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12</xdr:col>
      <xdr:colOff>523875</xdr:colOff>
      <xdr:row>3</xdr:row>
      <xdr:rowOff>19050</xdr:rowOff>
    </xdr:from>
    <xdr:to>
      <xdr:col>17</xdr:col>
      <xdr:colOff>441325</xdr:colOff>
      <xdr:row>15</xdr:row>
      <xdr:rowOff>76200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581024</xdr:colOff>
      <xdr:row>3</xdr:row>
      <xdr:rowOff>133350</xdr:rowOff>
    </xdr:from>
    <xdr:to>
      <xdr:col>9</xdr:col>
      <xdr:colOff>593024</xdr:colOff>
      <xdr:row>16</xdr:row>
      <xdr:rowOff>44325</xdr:rowOff>
    </xdr:to>
    <xdr:graphicFrame macro="">
      <xdr:nvGraphicFramePr>
        <xdr:cNvPr id="2" name="Діагра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590550</xdr:colOff>
      <xdr:row>3</xdr:row>
      <xdr:rowOff>57150</xdr:rowOff>
    </xdr:from>
    <xdr:to>
      <xdr:col>10</xdr:col>
      <xdr:colOff>0</xdr:colOff>
      <xdr:row>14</xdr:row>
      <xdr:rowOff>76200</xdr:rowOff>
    </xdr:to>
    <xdr:pic>
      <xdr:nvPicPr>
        <xdr:cNvPr id="3" name="Рисунок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2628900" y="219075"/>
          <a:ext cx="3067050" cy="22764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16</xdr:col>
      <xdr:colOff>552450</xdr:colOff>
      <xdr:row>5</xdr:row>
      <xdr:rowOff>9525</xdr:rowOff>
    </xdr:from>
    <xdr:to>
      <xdr:col>21</xdr:col>
      <xdr:colOff>469900</xdr:colOff>
      <xdr:row>17</xdr:row>
      <xdr:rowOff>46425</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581025</xdr:colOff>
      <xdr:row>3</xdr:row>
      <xdr:rowOff>42863</xdr:rowOff>
    </xdr:from>
    <xdr:to>
      <xdr:col>13</xdr:col>
      <xdr:colOff>498475</xdr:colOff>
      <xdr:row>15</xdr:row>
      <xdr:rowOff>25930</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0.39834</cdr:x>
      <cdr:y>0.57115</cdr:y>
    </cdr:from>
    <cdr:to>
      <cdr:x>0.46992</cdr:x>
      <cdr:y>0.69972</cdr:y>
    </cdr:to>
    <cdr:cxnSp macro="">
      <cdr:nvCxnSpPr>
        <cdr:cNvPr id="3" name="Прямая со стрелкой 2">
          <a:extLst xmlns:a="http://schemas.openxmlformats.org/drawingml/2006/main">
            <a:ext uri="{FF2B5EF4-FFF2-40B4-BE49-F238E27FC236}">
              <a16:creationId xmlns:a16="http://schemas.microsoft.com/office/drawing/2014/main" id="{AE00AA5D-84C3-400E-9081-6953133E05D0}"/>
            </a:ext>
          </a:extLst>
        </cdr:cNvPr>
        <cdr:cNvCxnSpPr/>
      </cdr:nvCxnSpPr>
      <cdr:spPr>
        <a:xfrm xmlns:a="http://schemas.openxmlformats.org/drawingml/2006/main" flipV="1">
          <a:off x="1219200" y="1100137"/>
          <a:ext cx="219075" cy="24765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0.09336</cdr:x>
      <cdr:y>0.75907</cdr:y>
    </cdr:from>
    <cdr:to>
      <cdr:x>0.70021</cdr:x>
      <cdr:y>0.84808</cdr:y>
    </cdr:to>
    <cdr:sp macro="" textlink="'2.5.1'!$H$1">
      <cdr:nvSpPr>
        <cdr:cNvPr id="4" name="TextBox 3"/>
        <cdr:cNvSpPr txBox="1"/>
      </cdr:nvSpPr>
      <cdr:spPr>
        <a:xfrm xmlns:a="http://schemas.openxmlformats.org/drawingml/2006/main">
          <a:off x="285741" y="1462096"/>
          <a:ext cx="1857386" cy="17144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B3C22895-3527-4E9D-B724-5B9B4864567C}" type="TxLink">
            <a:rPr lang="en-US" sz="750">
              <a:solidFill>
                <a:srgbClr val="057D46"/>
              </a:solidFill>
              <a:latin typeface="+mn-lt"/>
            </a:rPr>
            <a:pPr/>
            <a:t>Сальдо рахунку поточних операцій</a:t>
          </a:fld>
          <a:endParaRPr lang="en-US" sz="750">
            <a:solidFill>
              <a:srgbClr val="057D46"/>
            </a:solidFill>
            <a:latin typeface="+mn-lt"/>
          </a:endParaRPr>
        </a:p>
      </cdr:txBody>
    </cdr:sp>
  </cdr:relSizeAnchor>
  <cdr:relSizeAnchor xmlns:cdr="http://schemas.openxmlformats.org/drawingml/2006/chartDrawing">
    <cdr:from>
      <cdr:x>0.72199</cdr:x>
      <cdr:y>0.05687</cdr:y>
    </cdr:from>
    <cdr:to>
      <cdr:x>0.83402</cdr:x>
      <cdr:y>0.05687</cdr:y>
    </cdr:to>
    <cdr:cxnSp macro="">
      <cdr:nvCxnSpPr>
        <cdr:cNvPr id="8" name="Прямая со стрелкой 7">
          <a:extLst xmlns:a="http://schemas.openxmlformats.org/drawingml/2006/main">
            <a:ext uri="{FF2B5EF4-FFF2-40B4-BE49-F238E27FC236}">
              <a16:creationId xmlns:a16="http://schemas.microsoft.com/office/drawing/2014/main" id="{393E2B14-C130-4597-9DAA-9045094B4AB5}"/>
            </a:ext>
          </a:extLst>
        </cdr:cNvPr>
        <cdr:cNvCxnSpPr/>
      </cdr:nvCxnSpPr>
      <cdr:spPr>
        <a:xfrm xmlns:a="http://schemas.openxmlformats.org/drawingml/2006/main">
          <a:off x="2209800" y="109537"/>
          <a:ext cx="342900"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0.17739</cdr:x>
      <cdr:y>0.03709</cdr:y>
    </cdr:from>
    <cdr:to>
      <cdr:x>0.75311</cdr:x>
      <cdr:y>0.16071</cdr:y>
    </cdr:to>
    <cdr:sp macro="" textlink="'2.5.1'!$G$1">
      <cdr:nvSpPr>
        <cdr:cNvPr id="9" name="TextBox 8"/>
        <cdr:cNvSpPr txBox="1"/>
      </cdr:nvSpPr>
      <cdr:spPr>
        <a:xfrm xmlns:a="http://schemas.openxmlformats.org/drawingml/2006/main">
          <a:off x="542925" y="71437"/>
          <a:ext cx="1762125" cy="2381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F939D8C-1EC2-46C3-ADC8-10F80A0F4062}" type="TxLink">
            <a:rPr lang="uk-UA" sz="750">
              <a:solidFill>
                <a:srgbClr val="005591"/>
              </a:solidFill>
              <a:latin typeface="+mn-lt"/>
            </a:rPr>
            <a:pPr/>
            <a:t>Компенсація від ПАТ "Газпром"</a:t>
          </a:fld>
          <a:endParaRPr lang="uk-UA" sz="750">
            <a:solidFill>
              <a:srgbClr val="005591"/>
            </a:solidFill>
            <a:latin typeface="+mn-l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5</xdr:col>
      <xdr:colOff>514350</xdr:colOff>
      <xdr:row>3</xdr:row>
      <xdr:rowOff>128587</xdr:rowOff>
    </xdr:from>
    <xdr:to>
      <xdr:col>10</xdr:col>
      <xdr:colOff>431800</xdr:colOff>
      <xdr:row>17</xdr:row>
      <xdr:rowOff>58737</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600658</xdr:colOff>
      <xdr:row>1</xdr:row>
      <xdr:rowOff>23130</xdr:rowOff>
    </xdr:from>
    <xdr:to>
      <xdr:col>15</xdr:col>
      <xdr:colOff>501857</xdr:colOff>
      <xdr:row>16</xdr:row>
      <xdr:rowOff>115205</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522903</xdr:colOff>
      <xdr:row>3</xdr:row>
      <xdr:rowOff>62008</xdr:rowOff>
    </xdr:from>
    <xdr:to>
      <xdr:col>11</xdr:col>
      <xdr:colOff>424102</xdr:colOff>
      <xdr:row>16</xdr:row>
      <xdr:rowOff>154083</xdr:rowOff>
    </xdr:to>
    <xdr:graphicFrame macro="">
      <xdr:nvGraphicFramePr>
        <xdr:cNvPr id="2" name="Диаграм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552450</xdr:colOff>
      <xdr:row>1</xdr:row>
      <xdr:rowOff>1</xdr:rowOff>
    </xdr:from>
    <xdr:to>
      <xdr:col>14</xdr:col>
      <xdr:colOff>3175</xdr:colOff>
      <xdr:row>16</xdr:row>
      <xdr:rowOff>132293</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0.09782</cdr:x>
      <cdr:y>0.04491</cdr:y>
    </cdr:from>
    <cdr:to>
      <cdr:x>0.70156</cdr:x>
      <cdr:y>0.23684</cdr:y>
    </cdr:to>
    <cdr:sp macro="" textlink="'2.5.5'!$P$1">
      <cdr:nvSpPr>
        <cdr:cNvPr id="2" name="TextBox 1"/>
        <cdr:cNvSpPr txBox="1"/>
      </cdr:nvSpPr>
      <cdr:spPr>
        <a:xfrm xmlns:a="http://schemas.openxmlformats.org/drawingml/2006/main">
          <a:off x="299411" y="104758"/>
          <a:ext cx="1847867" cy="4476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1744CAB-133B-4055-89DD-69F2B7983AB4}" type="TxLink">
            <a:rPr lang="uk-UA" sz="750">
              <a:latin typeface="+mn-lt"/>
            </a:rPr>
            <a:pPr/>
            <a:t>≈ 15% імпорту машинобудування
≈ 5% загального імпорту</a:t>
          </a:fld>
          <a:endParaRPr lang="uk-UA" sz="750">
            <a:latin typeface="+mn-lt"/>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57150</xdr:colOff>
      <xdr:row>1</xdr:row>
      <xdr:rowOff>114299</xdr:rowOff>
    </xdr:from>
    <xdr:to>
      <xdr:col>14</xdr:col>
      <xdr:colOff>307975</xdr:colOff>
      <xdr:row>15</xdr:row>
      <xdr:rowOff>97366</xdr:rowOff>
    </xdr:to>
    <xdr:graphicFrame macro="">
      <xdr:nvGraphicFramePr>
        <xdr:cNvPr id="3" name="Диаграмма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0.1805</cdr:x>
      <cdr:y>0.7239</cdr:y>
    </cdr:from>
    <cdr:to>
      <cdr:x>0.51971</cdr:x>
      <cdr:y>0.79163</cdr:y>
    </cdr:to>
    <cdr:sp macro="" textlink="'2.5.6'!$D$1">
      <cdr:nvSpPr>
        <cdr:cNvPr id="2" name="TextBox 1"/>
        <cdr:cNvSpPr txBox="1"/>
      </cdr:nvSpPr>
      <cdr:spPr>
        <a:xfrm xmlns:a="http://schemas.openxmlformats.org/drawingml/2006/main">
          <a:off x="552445" y="1628787"/>
          <a:ext cx="1038220" cy="15239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7187EFEA-58AA-4248-B5B6-C34AAE3EA392}" type="TxLink">
            <a:rPr lang="en-US" sz="750" b="0" i="0" u="none" strike="noStrike">
              <a:solidFill>
                <a:srgbClr val="7B1829"/>
              </a:solidFill>
              <a:latin typeface="Arial Cyr"/>
              <a:cs typeface="Arial Cyr"/>
            </a:rPr>
            <a:pPr/>
            <a:t>Фінансовий рахунок</a:t>
          </a:fld>
          <a:endParaRPr lang="ru-RU" sz="750">
            <a:solidFill>
              <a:srgbClr val="7B1829"/>
            </a:solidFill>
          </a:endParaRPr>
        </a:p>
      </cdr:txBody>
    </cdr:sp>
  </cdr:relSizeAnchor>
  <cdr:relSizeAnchor xmlns:cdr="http://schemas.openxmlformats.org/drawingml/2006/chartDrawing">
    <cdr:from>
      <cdr:x>0.50415</cdr:x>
      <cdr:y>0.70273</cdr:y>
    </cdr:from>
    <cdr:to>
      <cdr:x>0.59129</cdr:x>
      <cdr:y>0.74083</cdr:y>
    </cdr:to>
    <cdr:cxnSp macro="">
      <cdr:nvCxnSpPr>
        <cdr:cNvPr id="4" name="Прямая со стрелкой 3">
          <a:extLst xmlns:a="http://schemas.openxmlformats.org/drawingml/2006/main">
            <a:ext uri="{FF2B5EF4-FFF2-40B4-BE49-F238E27FC236}">
              <a16:creationId xmlns:a16="http://schemas.microsoft.com/office/drawing/2014/main" id="{CF885337-E7A7-4BA8-AE56-1CE717BEE3AE}"/>
            </a:ext>
          </a:extLst>
        </cdr:cNvPr>
        <cdr:cNvCxnSpPr/>
      </cdr:nvCxnSpPr>
      <cdr:spPr>
        <a:xfrm xmlns:a="http://schemas.openxmlformats.org/drawingml/2006/main" flipV="1">
          <a:off x="1543050" y="1581151"/>
          <a:ext cx="266700" cy="857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8</xdr:col>
      <xdr:colOff>14287</xdr:colOff>
      <xdr:row>2</xdr:row>
      <xdr:rowOff>4763</xdr:rowOff>
    </xdr:from>
    <xdr:to>
      <xdr:col>13</xdr:col>
      <xdr:colOff>122237</xdr:colOff>
      <xdr:row>15</xdr:row>
      <xdr:rowOff>160313</xdr:rowOff>
    </xdr:to>
    <xdr:graphicFrame macro="">
      <xdr:nvGraphicFramePr>
        <xdr:cNvPr id="4" name="Диаграмма 3">
          <a:extLst>
            <a:ext uri="{FF2B5EF4-FFF2-40B4-BE49-F238E27FC236}">
              <a16:creationId xmlns:a16="http://schemas.microsoft.com/office/drawing/2014/main" id="{00000000-0008-0000-3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138112</xdr:colOff>
      <xdr:row>2</xdr:row>
      <xdr:rowOff>57150</xdr:rowOff>
    </xdr:from>
    <xdr:to>
      <xdr:col>13</xdr:col>
      <xdr:colOff>150812</xdr:colOff>
      <xdr:row>17</xdr:row>
      <xdr:rowOff>83700</xdr:rowOff>
    </xdr:to>
    <xdr:graphicFrame macro="">
      <xdr:nvGraphicFramePr>
        <xdr:cNvPr id="3" name="Диаграмма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0.77023</cdr:x>
      <cdr:y>0.04985</cdr:y>
    </cdr:from>
    <cdr:to>
      <cdr:x>0.77023</cdr:x>
      <cdr:y>0.62503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566C942D-690A-49DA-ABEA-827ED85976C8}"/>
            </a:ext>
          </a:extLst>
        </cdr:cNvPr>
        <cdr:cNvCxnSpPr/>
      </cdr:nvCxnSpPr>
      <cdr:spPr>
        <a:xfrm xmlns:a="http://schemas.openxmlformats.org/drawingml/2006/main">
          <a:off x="2357438" y="123825"/>
          <a:ext cx="0" cy="142875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11</xdr:col>
      <xdr:colOff>285750</xdr:colOff>
      <xdr:row>3</xdr:row>
      <xdr:rowOff>152400</xdr:rowOff>
    </xdr:from>
    <xdr:to>
      <xdr:col>16</xdr:col>
      <xdr:colOff>379412</xdr:colOff>
      <xdr:row>18</xdr:row>
      <xdr:rowOff>142875</xdr:rowOff>
    </xdr:to>
    <xdr:grpSp>
      <xdr:nvGrpSpPr>
        <xdr:cNvPr id="3" name="Группа 2">
          <a:extLst>
            <a:ext uri="{FF2B5EF4-FFF2-40B4-BE49-F238E27FC236}">
              <a16:creationId xmlns:a16="http://schemas.microsoft.com/office/drawing/2014/main" id="{00000000-0008-0000-3D00-000003000000}"/>
            </a:ext>
          </a:extLst>
        </xdr:cNvPr>
        <xdr:cNvGrpSpPr/>
      </xdr:nvGrpSpPr>
      <xdr:grpSpPr>
        <a:xfrm>
          <a:off x="7810500" y="1295400"/>
          <a:ext cx="3046412" cy="2419350"/>
          <a:chOff x="7962900" y="1295400"/>
          <a:chExt cx="3141662" cy="2419350"/>
        </a:xfrm>
      </xdr:grpSpPr>
      <xdr:graphicFrame macro="">
        <xdr:nvGraphicFramePr>
          <xdr:cNvPr id="2" name="Диаграмма 1">
            <a:extLst>
              <a:ext uri="{FF2B5EF4-FFF2-40B4-BE49-F238E27FC236}">
                <a16:creationId xmlns:a16="http://schemas.microsoft.com/office/drawing/2014/main" id="{00000000-0008-0000-3D00-000002000000}"/>
              </a:ext>
            </a:extLst>
          </xdr:cNvPr>
          <xdr:cNvGraphicFramePr/>
        </xdr:nvGraphicFramePr>
        <xdr:xfrm>
          <a:off x="7962900" y="1595438"/>
          <a:ext cx="3060700" cy="192616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иаграмма 3">
            <a:extLst>
              <a:ext uri="{FF2B5EF4-FFF2-40B4-BE49-F238E27FC236}">
                <a16:creationId xmlns:a16="http://schemas.microsoft.com/office/drawing/2014/main" id="{00000000-0008-0000-3D00-000004000000}"/>
              </a:ext>
            </a:extLst>
          </xdr:cNvPr>
          <xdr:cNvGraphicFramePr/>
        </xdr:nvGraphicFramePr>
        <xdr:xfrm>
          <a:off x="7962900" y="1295400"/>
          <a:ext cx="3141662" cy="241935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9.xml><?xml version="1.0" encoding="utf-8"?>
<c:userShapes xmlns:c="http://schemas.openxmlformats.org/drawingml/2006/chart">
  <cdr:relSizeAnchor xmlns:cdr="http://schemas.openxmlformats.org/drawingml/2006/chartDrawing">
    <cdr:from>
      <cdr:x>0.05446</cdr:x>
      <cdr:y>0.02621</cdr:y>
    </cdr:from>
    <cdr:to>
      <cdr:x>0.41857</cdr:x>
      <cdr:y>0.16142</cdr:y>
    </cdr:to>
    <cdr:sp macro="" textlink="'2.5.9'!$H$1">
      <cdr:nvSpPr>
        <cdr:cNvPr id="2" name="TextBox 1"/>
        <cdr:cNvSpPr txBox="1"/>
      </cdr:nvSpPr>
      <cdr:spPr>
        <a:xfrm xmlns:a="http://schemas.openxmlformats.org/drawingml/2006/main">
          <a:off x="166686" y="63410"/>
          <a:ext cx="1114431" cy="327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C9F6E2D-7975-4FC3-8C60-B5C5F84A9F11}" type="TxLink">
            <a:rPr lang="en-US" sz="750" b="0" i="0" u="none" strike="noStrike">
              <a:solidFill>
                <a:srgbClr val="000000"/>
              </a:solidFill>
              <a:latin typeface="Arial" panose="020B0604020202020204" pitchFamily="34" charset="0"/>
              <a:cs typeface="Arial" panose="020B0604020202020204" pitchFamily="34" charset="0"/>
            </a:rPr>
            <a:pPr algn="ctr"/>
            <a:t>Поточний рахунок до ВВП</a:t>
          </a:fld>
          <a:endParaRPr lang="ru-RU" sz="75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107950</xdr:colOff>
      <xdr:row>18</xdr:row>
      <xdr:rowOff>39158</xdr:rowOff>
    </xdr:to>
    <xdr:graphicFrame macro="">
      <xdr:nvGraphicFramePr>
        <xdr:cNvPr id="2" name="Діагра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25976</xdr:colOff>
      <xdr:row>6</xdr:row>
      <xdr:rowOff>34636</xdr:rowOff>
    </xdr:from>
    <xdr:to>
      <xdr:col>11</xdr:col>
      <xdr:colOff>571376</xdr:colOff>
      <xdr:row>18</xdr:row>
      <xdr:rowOff>40363</xdr:rowOff>
    </xdr:to>
    <xdr:graphicFrame macro="">
      <xdr:nvGraphicFramePr>
        <xdr:cNvPr id="2" name="Диаграм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25977</xdr:colOff>
      <xdr:row>3</xdr:row>
      <xdr:rowOff>69273</xdr:rowOff>
    </xdr:from>
    <xdr:to>
      <xdr:col>8</xdr:col>
      <xdr:colOff>557523</xdr:colOff>
      <xdr:row>15</xdr:row>
      <xdr:rowOff>75000</xdr:rowOff>
    </xdr:to>
    <xdr:graphicFrame macro="">
      <xdr:nvGraphicFramePr>
        <xdr:cNvPr id="2" name="Диаграмма 2">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628649</xdr:colOff>
      <xdr:row>1</xdr:row>
      <xdr:rowOff>0</xdr:rowOff>
    </xdr:from>
    <xdr:to>
      <xdr:col>8</xdr:col>
      <xdr:colOff>545399</xdr:colOff>
      <xdr:row>15</xdr:row>
      <xdr:rowOff>118533</xdr:rowOff>
    </xdr:to>
    <xdr:graphicFrame macro="">
      <xdr:nvGraphicFramePr>
        <xdr:cNvPr id="2" name="Диаграмма 3">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38100</xdr:colOff>
      <xdr:row>3</xdr:row>
      <xdr:rowOff>57150</xdr:rowOff>
    </xdr:from>
    <xdr:to>
      <xdr:col>9</xdr:col>
      <xdr:colOff>583500</xdr:colOff>
      <xdr:row>16</xdr:row>
      <xdr:rowOff>149225</xdr:rowOff>
    </xdr:to>
    <xdr:graphicFrame macro="">
      <xdr:nvGraphicFramePr>
        <xdr:cNvPr id="2" name="Диаграмма 3">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0.1516</cdr:x>
      <cdr:y>0.08923</cdr:y>
    </cdr:from>
    <cdr:to>
      <cdr:x>0.35293</cdr:x>
      <cdr:y>0.16175</cdr:y>
    </cdr:to>
    <cdr:sp macro="" textlink="'2.6.4'!$E$1">
      <cdr:nvSpPr>
        <cdr:cNvPr id="4" name="TextBox 3"/>
        <cdr:cNvSpPr txBox="1"/>
      </cdr:nvSpPr>
      <cdr:spPr>
        <a:xfrm xmlns:a="http://schemas.openxmlformats.org/drawingml/2006/main">
          <a:off x="574501" y="189340"/>
          <a:ext cx="762945" cy="1538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D64A3EF-C414-4078-B812-EB61DE29B0C3}" type="TxLink">
            <a:rPr lang="uk-UA" sz="750" b="0" i="0" u="none" strike="noStrike">
              <a:solidFill>
                <a:srgbClr val="000000"/>
              </a:solidFill>
              <a:effectLst/>
              <a:latin typeface="Arial"/>
              <a:ea typeface="+mn-ea"/>
              <a:cs typeface="Arial"/>
            </a:rPr>
            <a:pPr/>
            <a:t>зміцнення</a:t>
          </a:fld>
          <a:endParaRPr lang="en-US"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0.13523</cdr:x>
      <cdr:y>0.07529</cdr:y>
    </cdr:from>
    <cdr:to>
      <cdr:x>0.13553</cdr:x>
      <cdr:y>0.17054</cdr:y>
    </cdr:to>
    <cdr:cxnSp macro="">
      <cdr:nvCxnSpPr>
        <cdr:cNvPr id="5" name="Прямая со стрелкой 4">
          <a:extLst xmlns:a="http://schemas.openxmlformats.org/drawingml/2006/main">
            <a:ext uri="{FF2B5EF4-FFF2-40B4-BE49-F238E27FC236}">
              <a16:creationId xmlns:a16="http://schemas.microsoft.com/office/drawing/2014/main" id="{75D6627C-942A-4D55-B5F2-3AE46FF5072C}"/>
            </a:ext>
          </a:extLst>
        </cdr:cNvPr>
        <cdr:cNvCxnSpPr/>
      </cdr:nvCxnSpPr>
      <cdr:spPr>
        <a:xfrm xmlns:a="http://schemas.openxmlformats.org/drawingml/2006/main" flipV="1">
          <a:off x="512469" y="159764"/>
          <a:ext cx="1136" cy="202111"/>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11</xdr:col>
      <xdr:colOff>12457</xdr:colOff>
      <xdr:row>16</xdr:row>
      <xdr:rowOff>151838</xdr:rowOff>
    </xdr:to>
    <xdr:pic>
      <xdr:nvPicPr>
        <xdr:cNvPr id="5" name="Рисунок 4">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1"/>
        <a:stretch>
          <a:fillRect/>
        </a:stretch>
      </xdr:blipFill>
      <xdr:spPr>
        <a:xfrm>
          <a:off x="4838700" y="161925"/>
          <a:ext cx="3060457" cy="2304488"/>
        </a:xfrm>
        <a:prstGeom prst="rect">
          <a:avLst/>
        </a:prstGeom>
      </xdr:spPr>
    </xdr:pic>
    <xdr:clientData/>
  </xdr:twoCellAnchor>
  <xdr:twoCellAnchor editAs="oneCell">
    <xdr:from>
      <xdr:col>11</xdr:col>
      <xdr:colOff>285750</xdr:colOff>
      <xdr:row>3</xdr:row>
      <xdr:rowOff>9525</xdr:rowOff>
    </xdr:from>
    <xdr:to>
      <xdr:col>16</xdr:col>
      <xdr:colOff>316497</xdr:colOff>
      <xdr:row>16</xdr:row>
      <xdr:rowOff>155266</xdr:rowOff>
    </xdr:to>
    <xdr:pic>
      <xdr:nvPicPr>
        <xdr:cNvPr id="7" name="Рисунок 6">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8172450" y="171450"/>
          <a:ext cx="3078747" cy="229839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25977</xdr:colOff>
      <xdr:row>3</xdr:row>
      <xdr:rowOff>8659</xdr:rowOff>
    </xdr:from>
    <xdr:to>
      <xdr:col>11</xdr:col>
      <xdr:colOff>570173</xdr:colOff>
      <xdr:row>17</xdr:row>
      <xdr:rowOff>3732</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4745182" y="173182"/>
          <a:ext cx="3072650" cy="2298391"/>
        </a:xfrm>
        <a:prstGeom prst="rect">
          <a:avLst/>
        </a:prstGeom>
      </xdr:spPr>
    </xdr:pic>
    <xdr:clientData/>
  </xdr:twoCellAnchor>
  <xdr:twoCellAnchor editAs="oneCell">
    <xdr:from>
      <xdr:col>12</xdr:col>
      <xdr:colOff>0</xdr:colOff>
      <xdr:row>1</xdr:row>
      <xdr:rowOff>0</xdr:rowOff>
    </xdr:from>
    <xdr:to>
      <xdr:col>16</xdr:col>
      <xdr:colOff>544196</xdr:colOff>
      <xdr:row>16</xdr:row>
      <xdr:rowOff>159596</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879773" y="164523"/>
          <a:ext cx="3072650" cy="229839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9</xdr:col>
      <xdr:colOff>0</xdr:colOff>
      <xdr:row>2</xdr:row>
      <xdr:rowOff>161924</xdr:rowOff>
    </xdr:from>
    <xdr:to>
      <xdr:col>13</xdr:col>
      <xdr:colOff>545400</xdr:colOff>
      <xdr:row>17</xdr:row>
      <xdr:rowOff>73049</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0.92759</cdr:x>
      <cdr:y>0.39924</cdr:y>
    </cdr:from>
    <cdr:to>
      <cdr:x>1</cdr:x>
      <cdr:y>0.45632</cdr:y>
    </cdr:to>
    <cdr:sp macro="" textlink="">
      <cdr:nvSpPr>
        <cdr:cNvPr id="4" name="TextBox 3"/>
        <cdr:cNvSpPr txBox="1"/>
      </cdr:nvSpPr>
      <cdr:spPr>
        <a:xfrm xmlns:a="http://schemas.openxmlformats.org/drawingml/2006/main">
          <a:off x="2847693" y="774546"/>
          <a:ext cx="222298" cy="11073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10.0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0.92759</cdr:x>
      <cdr:y>0.53545</cdr:y>
    </cdr:from>
    <cdr:to>
      <cdr:x>1</cdr:x>
      <cdr:y>0.59259</cdr:y>
    </cdr:to>
    <cdr:sp macro="" textlink="">
      <cdr:nvSpPr>
        <cdr:cNvPr id="5" name="TextBox 1"/>
        <cdr:cNvSpPr txBox="1"/>
      </cdr:nvSpPr>
      <cdr:spPr>
        <a:xfrm xmlns:a="http://schemas.openxmlformats.org/drawingml/2006/main">
          <a:off x="2847693" y="1038783"/>
          <a:ext cx="222298" cy="11085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6.0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0.93195</cdr:x>
      <cdr:y>0.46703</cdr:y>
    </cdr:from>
    <cdr:to>
      <cdr:x>1</cdr:x>
      <cdr:y>0.5155</cdr:y>
    </cdr:to>
    <cdr:sp macro="" textlink="">
      <cdr:nvSpPr>
        <cdr:cNvPr id="7" name="TextBox 1"/>
        <cdr:cNvSpPr txBox="1"/>
      </cdr:nvSpPr>
      <cdr:spPr>
        <a:xfrm xmlns:a="http://schemas.openxmlformats.org/drawingml/2006/main">
          <a:off x="2861078" y="906057"/>
          <a:ext cx="208913" cy="940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8.0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342900</xdr:colOff>
      <xdr:row>4</xdr:row>
      <xdr:rowOff>9525</xdr:rowOff>
    </xdr:from>
    <xdr:to>
      <xdr:col>9</xdr:col>
      <xdr:colOff>173037</xdr:colOff>
      <xdr:row>7</xdr:row>
      <xdr:rowOff>54485</xdr:rowOff>
    </xdr:to>
    <xdr:graphicFrame macro="">
      <xdr:nvGraphicFramePr>
        <xdr:cNvPr id="3" name="Діаграма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xdr:colOff>
      <xdr:row>1</xdr:row>
      <xdr:rowOff>0</xdr:rowOff>
    </xdr:from>
    <xdr:to>
      <xdr:col>10</xdr:col>
      <xdr:colOff>599579</xdr:colOff>
      <xdr:row>17</xdr:row>
      <xdr:rowOff>19248</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3857625" y="161925"/>
          <a:ext cx="3066554" cy="2286198"/>
        </a:xfrm>
        <a:prstGeom prst="rect">
          <a:avLst/>
        </a:prstGeom>
      </xdr:spPr>
    </xdr:pic>
    <xdr:clientData/>
  </xdr:twoCellAnchor>
  <xdr:twoCellAnchor editAs="oneCell">
    <xdr:from>
      <xdr:col>11</xdr:col>
      <xdr:colOff>266700</xdr:colOff>
      <xdr:row>0</xdr:row>
      <xdr:rowOff>133350</xdr:rowOff>
    </xdr:from>
    <xdr:to>
      <xdr:col>16</xdr:col>
      <xdr:colOff>190004</xdr:colOff>
      <xdr:row>16</xdr:row>
      <xdr:rowOff>152598</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7219950" y="133350"/>
          <a:ext cx="3066554" cy="2286198"/>
        </a:xfrm>
        <a:prstGeom prst="rect">
          <a:avLst/>
        </a:prstGeom>
      </xdr:spPr>
    </xdr:pic>
    <xdr:clientData/>
  </xdr:twoCellAnchor>
  <xdr:twoCellAnchor>
    <xdr:from>
      <xdr:col>11</xdr:col>
      <xdr:colOff>581025</xdr:colOff>
      <xdr:row>3</xdr:row>
      <xdr:rowOff>104775</xdr:rowOff>
    </xdr:from>
    <xdr:to>
      <xdr:col>14</xdr:col>
      <xdr:colOff>411162</xdr:colOff>
      <xdr:row>6</xdr:row>
      <xdr:rowOff>149735</xdr:rowOff>
    </xdr:to>
    <xdr:graphicFrame macro="">
      <xdr:nvGraphicFramePr>
        <xdr:cNvPr id="5" name="Діаграма 4">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527050</xdr:colOff>
      <xdr:row>3</xdr:row>
      <xdr:rowOff>101600</xdr:rowOff>
    </xdr:from>
    <xdr:to>
      <xdr:col>10</xdr:col>
      <xdr:colOff>513854</xdr:colOff>
      <xdr:row>15</xdr:row>
      <xdr:rowOff>153586</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860800" y="260350"/>
          <a:ext cx="3066554" cy="1956986"/>
        </a:xfrm>
        <a:prstGeom prst="rect">
          <a:avLst/>
        </a:prstGeom>
      </xdr:spPr>
    </xdr:pic>
    <xdr:clientData/>
  </xdr:twoCellAnchor>
  <xdr:twoCellAnchor editAs="oneCell">
    <xdr:from>
      <xdr:col>11</xdr:col>
      <xdr:colOff>412750</xdr:colOff>
      <xdr:row>3</xdr:row>
      <xdr:rowOff>152400</xdr:rowOff>
    </xdr:from>
    <xdr:to>
      <xdr:col>16</xdr:col>
      <xdr:colOff>405650</xdr:colOff>
      <xdr:row>16</xdr:row>
      <xdr:rowOff>45636</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7442200" y="311150"/>
          <a:ext cx="3072650" cy="195698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6</xdr:col>
      <xdr:colOff>9525</xdr:colOff>
      <xdr:row>3</xdr:row>
      <xdr:rowOff>66676</xdr:rowOff>
    </xdr:from>
    <xdr:to>
      <xdr:col>10</xdr:col>
      <xdr:colOff>555625</xdr:colOff>
      <xdr:row>17</xdr:row>
      <xdr:rowOff>132293</xdr:rowOff>
    </xdr:to>
    <xdr:graphicFrame macro="">
      <xdr:nvGraphicFramePr>
        <xdr:cNvPr id="2" name="Диаграмма 5">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82.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546100</xdr:colOff>
      <xdr:row>17</xdr:row>
      <xdr:rowOff>65617</xdr:rowOff>
    </xdr:to>
    <xdr:graphicFrame macro="">
      <xdr:nvGraphicFramePr>
        <xdr:cNvPr id="2" name="Диаграмма 5">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15</xdr:col>
      <xdr:colOff>457200</xdr:colOff>
      <xdr:row>7</xdr:row>
      <xdr:rowOff>66675</xdr:rowOff>
    </xdr:from>
    <xdr:to>
      <xdr:col>20</xdr:col>
      <xdr:colOff>457200</xdr:colOff>
      <xdr:row>17</xdr:row>
      <xdr:rowOff>22225</xdr:rowOff>
    </xdr:to>
    <xdr:graphicFrame macro="">
      <xdr:nvGraphicFramePr>
        <xdr:cNvPr id="2" name="Диаграмма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4" name="Діаграма 3">
          <a:extLst>
            <a:ext uri="{FF2B5EF4-FFF2-40B4-BE49-F238E27FC236}">
              <a16:creationId xmlns:a16="http://schemas.microsoft.com/office/drawing/2014/main" id="{00000000-0008-0000-4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5" name="Диаграмма 3">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0.17427</cdr:x>
      <cdr:y>0.37736</cdr:y>
    </cdr:from>
    <cdr:to>
      <cdr:x>0.58195</cdr:x>
      <cdr:y>0.55085</cdr:y>
    </cdr:to>
    <cdr:sp macro="" textlink="'В.6.2'!$H$1">
      <cdr:nvSpPr>
        <cdr:cNvPr id="5" name="TextBox 4"/>
        <cdr:cNvSpPr txBox="1"/>
      </cdr:nvSpPr>
      <cdr:spPr>
        <a:xfrm xmlns:a="http://schemas.openxmlformats.org/drawingml/2006/main">
          <a:off x="533399" y="828676"/>
          <a:ext cx="124777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FE535F-89DB-4956-BF1D-475D2C2CF4E7}" type="TxLink">
            <a:rPr lang="en-US" sz="1000" b="0" i="0" u="none" strike="noStrike">
              <a:solidFill>
                <a:schemeClr val="accent2"/>
              </a:solidFill>
              <a:latin typeface="Arial"/>
              <a:cs typeface="Arial"/>
            </a:rPr>
            <a:pPr/>
            <a:t>Фактичне значення інфляції на кінець року</a:t>
          </a:fld>
          <a:endParaRPr lang="uk-UA" sz="1100">
            <a:solidFill>
              <a:schemeClr val="accent2"/>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11</xdr:col>
      <xdr:colOff>295275</xdr:colOff>
      <xdr:row>5</xdr:row>
      <xdr:rowOff>142875</xdr:rowOff>
    </xdr:from>
    <xdr:to>
      <xdr:col>16</xdr:col>
      <xdr:colOff>307275</xdr:colOff>
      <xdr:row>17</xdr:row>
      <xdr:rowOff>167175</xdr:rowOff>
    </xdr:to>
    <xdr:graphicFrame macro="">
      <xdr:nvGraphicFramePr>
        <xdr:cNvPr id="3" name="Діаграма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228600</xdr:colOff>
      <xdr:row>16</xdr:row>
      <xdr:rowOff>107950</xdr:rowOff>
    </xdr:to>
    <xdr:graphicFrame macro="">
      <xdr:nvGraphicFramePr>
        <xdr:cNvPr id="2" name="Діагра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0.10605</cdr:x>
      <cdr:y>0.68938</cdr:y>
    </cdr:from>
    <cdr:to>
      <cdr:x>0.30219</cdr:x>
      <cdr:y>0.69177</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a:off x="345967" y="1381125"/>
          <a:ext cx="639870" cy="4776"/>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6.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Найбільша середня помилка прогнозу серед обраних організацій (найменш точний прогноз)</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0.30579</cdr:x>
      <cdr:y>0.60947</cdr:y>
    </cdr:from>
    <cdr:to>
      <cdr:x>0.65547</cdr:x>
      <cdr:y>0.84892</cdr:y>
    </cdr:to>
    <cdr:sp macro="" textlink="'B.6.4'!$M$15">
      <cdr:nvSpPr>
        <cdr:cNvPr id="8" name="TextBox 7"/>
        <cdr:cNvSpPr txBox="1"/>
      </cdr:nvSpPr>
      <cdr:spPr>
        <a:xfrm xmlns:a="http://schemas.openxmlformats.org/drawingml/2006/main">
          <a:off x="997595" y="1221031"/>
          <a:ext cx="1140767" cy="479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Найменша середня помилка прогнозу (найточніший прогноз)</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0.32409</cdr:x>
      <cdr:y>0.41838</cdr:y>
    </cdr:from>
    <cdr:to>
      <cdr:x>0.55036</cdr:x>
      <cdr:y>0.49683</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1057275" y="838200"/>
          <a:ext cx="738187" cy="157163"/>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6.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Середня помилка прогнозу за всіма організаціями</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0.63498</cdr:x>
      <cdr:y>0.21157</cdr:y>
    </cdr:from>
    <cdr:to>
      <cdr:x>0.72805</cdr:x>
      <cdr:y>0.89335</cdr:y>
    </cdr:to>
    <cdr:sp macro="" textlink="">
      <cdr:nvSpPr>
        <cdr:cNvPr id="16" name="Прямокутник 15"/>
        <cdr:cNvSpPr/>
      </cdr:nvSpPr>
      <cdr:spPr>
        <a:xfrm xmlns:a="http://schemas.openxmlformats.org/drawingml/2006/main">
          <a:off x="2071495" y="423862"/>
          <a:ext cx="303623" cy="136589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352425</xdr:colOff>
      <xdr:row>6</xdr:row>
      <xdr:rowOff>95250</xdr:rowOff>
    </xdr:from>
    <xdr:to>
      <xdr:col>16</xdr:col>
      <xdr:colOff>364425</xdr:colOff>
      <xdr:row>18</xdr:row>
      <xdr:rowOff>119550</xdr:rowOff>
    </xdr:to>
    <xdr:graphicFrame macro="">
      <xdr:nvGraphicFramePr>
        <xdr:cNvPr id="3" name="Діаграма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333374</xdr:colOff>
      <xdr:row>17</xdr:row>
      <xdr:rowOff>174625</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0.63854</cdr:x>
      <cdr:y>0.02861</cdr:y>
    </cdr:from>
    <cdr:to>
      <cdr:x>0.70997</cdr:x>
      <cdr:y>0.85392</cdr:y>
    </cdr:to>
    <cdr:sp macro="" textlink="">
      <cdr:nvSpPr>
        <cdr:cNvPr id="2" name="Прямокутник 1"/>
        <cdr:cNvSpPr/>
      </cdr:nvSpPr>
      <cdr:spPr>
        <a:xfrm xmlns:a="http://schemas.openxmlformats.org/drawingml/2006/main">
          <a:off x="2114551" y="58317"/>
          <a:ext cx="236532" cy="168227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7.xml><?xml version="1.0" encoding="utf-8"?>
<xdr:wsDr xmlns:xdr="http://schemas.openxmlformats.org/drawingml/2006/spreadsheetDrawing" xmlns:a="http://schemas.openxmlformats.org/drawingml/2006/main">
  <xdr:twoCellAnchor>
    <xdr:from>
      <xdr:col>9</xdr:col>
      <xdr:colOff>171450</xdr:colOff>
      <xdr:row>5</xdr:row>
      <xdr:rowOff>133350</xdr:rowOff>
    </xdr:from>
    <xdr:to>
      <xdr:col>14</xdr:col>
      <xdr:colOff>183450</xdr:colOff>
      <xdr:row>17</xdr:row>
      <xdr:rowOff>157650</xdr:rowOff>
    </xdr:to>
    <xdr:graphicFrame macro="">
      <xdr:nvGraphicFramePr>
        <xdr:cNvPr id="3" name="Діаграма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285750</xdr:colOff>
      <xdr:row>18</xdr:row>
      <xdr:rowOff>12700</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0.17025</cdr:x>
      <cdr:y>0.03718</cdr:y>
    </cdr:from>
    <cdr:to>
      <cdr:x>0.24786</cdr:x>
      <cdr:y>0.85342</cdr:y>
    </cdr:to>
    <cdr:sp macro="" textlink="">
      <cdr:nvSpPr>
        <cdr:cNvPr id="2" name="Прямокутник 1"/>
        <cdr:cNvSpPr/>
      </cdr:nvSpPr>
      <cdr:spPr>
        <a:xfrm xmlns:a="http://schemas.openxmlformats.org/drawingml/2006/main">
          <a:off x="555397" y="74490"/>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MY%20DOCUMENTS/Foreign%20affairs/Database/Matr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2</v>
          </cell>
        </row>
      </sheetData>
      <sheetData sheetId="20" refreshError="1">
        <row r="2">
          <cell r="D2">
            <v>2</v>
          </cell>
        </row>
      </sheetData>
      <sheetData sheetId="21">
        <row r="2">
          <cell r="D2">
            <v>2</v>
          </cell>
        </row>
      </sheetData>
      <sheetData sheetId="22"/>
      <sheetData sheetId="23" refreshError="1"/>
      <sheetData sheetId="24">
        <row r="2">
          <cell r="V2">
            <v>2</v>
          </cell>
        </row>
      </sheetData>
      <sheetData sheetId="25"/>
      <sheetData sheetId="26"/>
      <sheetData sheetId="27" refreshError="1"/>
      <sheetData sheetId="28"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2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2"/>
  <sheetViews>
    <sheetView showGridLines="0" tabSelected="1" workbookViewId="0"/>
  </sheetViews>
  <sheetFormatPr defaultColWidth="8.85546875" defaultRowHeight="12.75"/>
  <cols>
    <col min="1" max="1" width="10.42578125" bestFit="1" customWidth="1"/>
    <col min="2" max="2" width="125.42578125" style="143" customWidth="1"/>
    <col min="3" max="3" width="21.7109375" hidden="1" customWidth="1"/>
    <col min="4" max="4" width="15.140625" hidden="1" customWidth="1"/>
  </cols>
  <sheetData>
    <row r="1" spans="1:7" ht="22.5" customHeight="1">
      <c r="A1" s="369"/>
      <c r="B1" s="142"/>
      <c r="C1" s="5" t="s">
        <v>9</v>
      </c>
      <c r="D1" s="5" t="s">
        <v>32</v>
      </c>
      <c r="E1" s="2">
        <v>1</v>
      </c>
      <c r="F1" s="2"/>
      <c r="G1" s="19" t="s">
        <v>9</v>
      </c>
    </row>
    <row r="2" spans="1:7" ht="22.5" customHeight="1">
      <c r="B2" s="142"/>
      <c r="C2" s="5" t="s">
        <v>32</v>
      </c>
      <c r="D2" s="5" t="s">
        <v>9</v>
      </c>
      <c r="E2" s="2"/>
      <c r="F2" s="2"/>
      <c r="G2" s="19" t="s">
        <v>32</v>
      </c>
    </row>
    <row r="3" spans="1:7" ht="22.5" customHeight="1">
      <c r="B3" s="160" t="str">
        <f>IF($E$1=1,C3,D3)</f>
        <v>Суми значень можуть не співпадати через заокруглення</v>
      </c>
      <c r="C3" s="1" t="s">
        <v>252</v>
      </c>
      <c r="D3" s="1" t="s">
        <v>253</v>
      </c>
      <c r="E3" s="2"/>
      <c r="F3" s="2"/>
      <c r="G3" s="19"/>
    </row>
    <row r="4" spans="1:7" ht="22.5" customHeight="1">
      <c r="B4" s="160" t="str">
        <f>IF($E$1=1,C4,D4)</f>
        <v>Якщо не позначено інше – пунктирна лінія в графіках означає попередній прогноз</v>
      </c>
      <c r="C4" s="1" t="s">
        <v>474</v>
      </c>
      <c r="D4" s="1" t="s">
        <v>475</v>
      </c>
      <c r="E4" s="2"/>
      <c r="F4" s="2"/>
      <c r="G4" s="19"/>
    </row>
    <row r="5" spans="1:7" ht="22.5" customHeight="1">
      <c r="B5" s="142"/>
      <c r="C5" s="5"/>
      <c r="D5" s="5"/>
      <c r="E5" s="2"/>
      <c r="F5" s="2"/>
      <c r="G5" s="19"/>
    </row>
    <row r="6" spans="1:7">
      <c r="B6" s="142" t="str">
        <f>IF($E$1=1,C6,D6)</f>
        <v>Головне</v>
      </c>
      <c r="C6" t="s">
        <v>8</v>
      </c>
      <c r="D6" t="s">
        <v>10</v>
      </c>
    </row>
    <row r="7" spans="1:7">
      <c r="A7" s="208">
        <v>0</v>
      </c>
      <c r="B7" s="235" t="str">
        <f>'0'!K1</f>
        <v>ІСЦ (станом на кінець періоду, % р/р) та інфляційні цілі</v>
      </c>
      <c r="C7" s="4"/>
      <c r="D7" s="4"/>
    </row>
    <row r="8" spans="1:7">
      <c r="A8" s="73">
        <v>1</v>
      </c>
      <c r="B8" s="241" t="str">
        <f>IF($E$1=1,C8,D8)</f>
        <v>Зовнішнє середовище</v>
      </c>
      <c r="C8" s="1" t="s">
        <v>294</v>
      </c>
      <c r="D8" s="1" t="s">
        <v>295</v>
      </c>
    </row>
    <row r="9" spans="1:7">
      <c r="A9" s="172">
        <v>1.1000000000000001</v>
      </c>
      <c r="B9" s="235" t="str">
        <f>'1.1'!F1</f>
        <v xml:space="preserve">РМІ обробної промисловості світу (Global PMI manufacturing) та окремих країн </v>
      </c>
      <c r="C9" s="4"/>
      <c r="D9" s="4"/>
    </row>
    <row r="10" spans="1:7">
      <c r="A10" s="172" t="s">
        <v>563</v>
      </c>
      <c r="B10" s="235" t="str">
        <f>'1.2'!I1</f>
        <v>Реальний ВВП окремих країн та середньозважений показник економічного зростання в країнах – ОТП України (UAwGDP), % р/р</v>
      </c>
      <c r="C10" s="4"/>
      <c r="D10" s="4"/>
    </row>
    <row r="11" spans="1:7">
      <c r="A11" s="172" t="s">
        <v>564</v>
      </c>
      <c r="B11" s="235" t="str">
        <f>'1.3'!I1</f>
        <v>Індекс споживчих цін окремих країн – ОТП України та середньозважений показник ІСЦ країн – ОТП України (UAwCPI), % р/р</v>
      </c>
      <c r="C11" s="4"/>
      <c r="D11" s="4"/>
    </row>
    <row r="12" spans="1:7">
      <c r="A12" s="172" t="s">
        <v>565</v>
      </c>
      <c r="B12" s="235" t="str">
        <f>'1.4'!K1</f>
        <v>Фіскальні стимули за категоріями, % до ВВП за 2019 рік</v>
      </c>
      <c r="C12" s="4"/>
      <c r="D12" s="4"/>
    </row>
    <row r="13" spans="1:7">
      <c r="A13" s="172" t="s">
        <v>566</v>
      </c>
      <c r="B13" s="235" t="str">
        <f>'1.5'!G1</f>
        <v>Світові ціни на чорні метали та залізну руду*, дол./т, середні за квартал</v>
      </c>
      <c r="C13" s="4"/>
      <c r="D13" s="4"/>
    </row>
    <row r="14" spans="1:7">
      <c r="A14" s="172" t="s">
        <v>567</v>
      </c>
      <c r="B14" s="235" t="str">
        <f>'1.6'!E1</f>
        <v>Індекс світових цін на товари українського експорту (ЕСРІ), 12.2004 = 1</v>
      </c>
      <c r="C14" s="4"/>
      <c r="D14" s="4"/>
    </row>
    <row r="15" spans="1:7">
      <c r="A15" s="172" t="s">
        <v>568</v>
      </c>
      <c r="B15" s="235" t="str">
        <f>'1.7'!G1</f>
        <v>Світові ціни на нафту марки Brent (дол./бар.) та ціни на природний газ на німецькому хабі (дол./тис.м³)</v>
      </c>
      <c r="C15" s="4"/>
      <c r="D15" s="4"/>
    </row>
    <row r="16" spans="1:7">
      <c r="A16" s="172" t="s">
        <v>569</v>
      </c>
      <c r="B16" s="235" t="str">
        <f>'1.8'!G1</f>
        <v>J.P.Morgan EMBI+, 01.01.2019=100</v>
      </c>
      <c r="C16" s="4"/>
      <c r="D16" s="4"/>
    </row>
    <row r="17" spans="1:4">
      <c r="A17" s="172" t="s">
        <v>570</v>
      </c>
      <c r="B17" s="235" t="str">
        <f>'1.9'!L1</f>
        <v>Ключові процентні ставки центральних банків окремих країн ЕМ, %</v>
      </c>
      <c r="C17" s="4"/>
      <c r="D17" s="4"/>
    </row>
    <row r="18" spans="1:4">
      <c r="A18" s="171" t="s">
        <v>282</v>
      </c>
      <c r="B18" s="142" t="str">
        <f>IF($E$1=1,C18,D18)</f>
        <v>Економіка України: поточні тенденції</v>
      </c>
      <c r="C18" s="1" t="s">
        <v>476</v>
      </c>
      <c r="D18" s="1" t="s">
        <v>477</v>
      </c>
    </row>
    <row r="19" spans="1:4">
      <c r="A19" s="171" t="s">
        <v>281</v>
      </c>
      <c r="B19" s="242" t="str">
        <f>IF($E$1=1,C19,D19)</f>
        <v>Інфляційний розвиток</v>
      </c>
      <c r="C19" s="3" t="s">
        <v>279</v>
      </c>
      <c r="D19" s="3" t="s">
        <v>280</v>
      </c>
    </row>
    <row r="20" spans="1:4">
      <c r="A20" s="172" t="s">
        <v>270</v>
      </c>
      <c r="B20" s="235" t="str">
        <f>'2.1.1'!K1</f>
        <v>Основний інфляційний тренд*, % р/р</v>
      </c>
      <c r="C20" s="4"/>
      <c r="D20" s="4"/>
    </row>
    <row r="21" spans="1:4">
      <c r="A21" s="172" t="s">
        <v>276</v>
      </c>
      <c r="B21" s="235" t="str">
        <f>'2.1.2'!J1</f>
        <v>Інфляційні очікування на наступні 12 місяців, %</v>
      </c>
      <c r="C21" s="4"/>
      <c r="D21" s="4"/>
    </row>
    <row r="22" spans="1:4">
      <c r="A22" s="172" t="s">
        <v>271</v>
      </c>
      <c r="B22" s="235" t="str">
        <f>'2.1.3'!H1</f>
        <v>Основні компоненти БІСЦ c/c, % кв/кв</v>
      </c>
      <c r="C22" s="4"/>
      <c r="D22" s="4"/>
    </row>
    <row r="23" spans="1:4">
      <c r="A23" s="172" t="s">
        <v>272</v>
      </c>
      <c r="B23" s="235" t="str">
        <f>'2.1.4'!H1</f>
        <v>Компоненти інфляції, дефльовані на ІСЦ, 01.2018 = 100</v>
      </c>
      <c r="C23" s="4"/>
      <c r="D23" s="4"/>
    </row>
    <row r="24" spans="1:4">
      <c r="A24" s="172" t="s">
        <v>273</v>
      </c>
      <c r="B24" s="235" t="str">
        <f>'2.1.5'!D1</f>
        <v>Теплова карта нормалізованих річних змін цін на послуги*, %</v>
      </c>
      <c r="C24" s="4"/>
      <c r="D24" s="4"/>
    </row>
    <row r="25" spans="1:4">
      <c r="A25" s="172" t="s">
        <v>274</v>
      </c>
      <c r="B25" s="235" t="str">
        <f>'2.1.6'!J1</f>
        <v>Ціни на сирі продукти, продукти з високим ступенем оброблення, у харчовій промисловості та с/г, % р/р</v>
      </c>
      <c r="C25" s="4"/>
      <c r="D25" s="4"/>
    </row>
    <row r="26" spans="1:4">
      <c r="A26" s="172" t="s">
        <v>275</v>
      </c>
      <c r="B26" s="235" t="str">
        <f>'2.1.7'!I1</f>
        <v>Вплив чинників на річну зміну ціни на паливо, в.п.</v>
      </c>
      <c r="C26" s="4"/>
      <c r="D26" s="4"/>
    </row>
    <row r="27" spans="1:4">
      <c r="A27" s="172" t="s">
        <v>277</v>
      </c>
      <c r="B27" s="235" t="str">
        <f>'2.1.8'!J1</f>
        <v>Компоненти адміністративно регульованих цін, % р/р</v>
      </c>
      <c r="C27" s="4"/>
      <c r="D27" s="4"/>
    </row>
    <row r="28" spans="1:4">
      <c r="A28" s="172" t="s">
        <v>278</v>
      </c>
      <c r="B28" s="235" t="str">
        <f>'2.1.9'!H1</f>
        <v>Інші виміри інфляції, у середньому за квартал, % р/р</v>
      </c>
      <c r="C28" s="3"/>
      <c r="D28" s="4"/>
    </row>
    <row r="29" spans="1:4">
      <c r="A29" s="366" t="s">
        <v>1198</v>
      </c>
      <c r="B29" s="367" t="str">
        <f>IF($E$1=1,C29,D29)</f>
        <v>Вставка: Динаміка цін на тлі запровадження карантину</v>
      </c>
      <c r="C29" s="499" t="s">
        <v>876</v>
      </c>
      <c r="D29" s="500" t="s">
        <v>877</v>
      </c>
    </row>
    <row r="30" spans="1:4">
      <c r="A30" s="172" t="s">
        <v>1199</v>
      </c>
      <c r="B30" s="235" t="str">
        <f>'В.1.1'!H1</f>
        <v>Зміна цін на продукти харчування, % м/м</v>
      </c>
      <c r="C30" s="3"/>
      <c r="D30" s="4"/>
    </row>
    <row r="31" spans="1:4">
      <c r="A31" s="172" t="s">
        <v>1200</v>
      </c>
      <c r="B31" s="235" t="str">
        <f>'В.1.2'!K1</f>
        <v>Потижнева динаміка (до попереднього тижня) цін на окремі товари з початку запровадження карантину*</v>
      </c>
      <c r="C31" s="3"/>
      <c r="D31" s="4"/>
    </row>
    <row r="32" spans="1:4">
      <c r="A32" s="366" t="s">
        <v>1221</v>
      </c>
      <c r="B32" s="367" t="str">
        <f>IF($E$1=1,C32,D32)</f>
        <v>Вставка: Ефект перенесення обмінного курсу на споживчі ціни в Україні: Оновлені оцінки</v>
      </c>
      <c r="C32" s="3" t="s">
        <v>1220</v>
      </c>
      <c r="D32" s="4" t="s">
        <v>1219</v>
      </c>
    </row>
    <row r="33" spans="1:6">
      <c r="A33" s="172" t="s">
        <v>1222</v>
      </c>
      <c r="B33" s="235" t="str">
        <f>'В.2.1'!Q1</f>
        <v>Динамічний ефект перенесення обмінного курсу на споживчі ціни від девальвації та ревальвації</v>
      </c>
      <c r="C33" s="3"/>
      <c r="D33" s="4"/>
    </row>
    <row r="34" spans="1:6">
      <c r="A34" s="209">
        <v>2.2000000000000002</v>
      </c>
      <c r="B34" s="242" t="str">
        <f>IF($E$1=1,C34,D34)</f>
        <v>Попит і випуск</v>
      </c>
      <c r="C34" s="3" t="s">
        <v>296</v>
      </c>
      <c r="D34" s="3" t="s">
        <v>297</v>
      </c>
      <c r="F34" s="1"/>
    </row>
    <row r="35" spans="1:6">
      <c r="A35" s="172" t="s">
        <v>298</v>
      </c>
      <c r="B35" s="4" t="str">
        <f>'2.2.1'!I1</f>
        <v>Внески категорій кінцевого використання в річну зміну реального ВВП, в. п.</v>
      </c>
      <c r="C35" s="4"/>
      <c r="D35" s="4"/>
    </row>
    <row r="36" spans="1:6">
      <c r="A36" s="172" t="s">
        <v>299</v>
      </c>
      <c r="B36" s="4" t="str">
        <f>'2.2.2'!G1</f>
        <v>Випереджаючі індикатори приватного споживання</v>
      </c>
      <c r="C36" s="4"/>
      <c r="D36" s="4"/>
    </row>
    <row r="37" spans="1:6">
      <c r="A37" s="172" t="s">
        <v>300</v>
      </c>
      <c r="B37" s="235" t="str">
        <f>'2.2.3'!F1</f>
        <v>Індекс споживчих настроїв населення (за компонентами), п.</v>
      </c>
      <c r="C37" s="4"/>
      <c r="D37" s="4"/>
    </row>
    <row r="38" spans="1:6">
      <c r="A38" s="172" t="s">
        <v>301</v>
      </c>
      <c r="B38" s="235" t="str">
        <f>'2.2.4'!G1</f>
        <v>Фінансові результати великих та середніх підприємств до оподаткування у 2018-2019 роках, млрд грн</v>
      </c>
      <c r="C38" s="4"/>
      <c r="D38" s="4"/>
    </row>
    <row r="39" spans="1:6">
      <c r="A39" s="172" t="s">
        <v>302</v>
      </c>
      <c r="B39" s="235" t="str">
        <f>'2.2.5'!H1</f>
        <v>Очікування респондентів щодо змін інвестиційних видатків на виконання будівельних робіт на їх підприємствах у наступні 12 місяців</v>
      </c>
      <c r="C39" s="4"/>
      <c r="D39" s="4"/>
    </row>
    <row r="40" spans="1:6">
      <c r="A40" s="172" t="s">
        <v>303</v>
      </c>
      <c r="B40" s="235" t="str">
        <f>'2.2.6'!K1</f>
        <v>Внески видів діяльності в річну зміну ВВП, в. п.</v>
      </c>
      <c r="C40" s="4"/>
      <c r="D40" s="4"/>
    </row>
    <row r="41" spans="1:6">
      <c r="A41" s="172" t="s">
        <v>304</v>
      </c>
      <c r="B41" s="235" t="str">
        <f>'2.2.7'!L1</f>
        <v>Випуск в окремих видах діяльності, % р/р у середньому за квартал, (частка у ВВП у 2019 році, %)</v>
      </c>
      <c r="C41" s="4"/>
      <c r="D41" s="4"/>
    </row>
    <row r="42" spans="1:6">
      <c r="A42" s="172" t="s">
        <v>305</v>
      </c>
      <c r="B42" s="235" t="str">
        <f>'2.2.8'!H1</f>
        <v>Динаміка індексу очікувань ділової активності (за результатами опитувань НБУ)*</v>
      </c>
      <c r="C42" s="4"/>
      <c r="D42" s="4"/>
    </row>
    <row r="43" spans="1:6">
      <c r="A43" s="210">
        <v>2.2999999999999998</v>
      </c>
      <c r="B43" s="242" t="str">
        <f>IF($E$1=1,C43,D43)</f>
        <v>Ринок робочої сили та доходи домогосподарств</v>
      </c>
      <c r="C43" s="3" t="s">
        <v>321</v>
      </c>
      <c r="D43" s="3" t="s">
        <v>322</v>
      </c>
    </row>
    <row r="44" spans="1:6">
      <c r="A44" s="172" t="s">
        <v>315</v>
      </c>
      <c r="B44" s="235" t="str">
        <f>'2.3.1'!G1</f>
        <v>Рівень безробіття за МОП* та рівень участі в робочій силі**, %</v>
      </c>
      <c r="C44" s="4"/>
      <c r="D44" s="4"/>
    </row>
    <row r="45" spans="1:6">
      <c r="A45" s="172" t="s">
        <v>316</v>
      </c>
      <c r="B45" s="235" t="str">
        <f>'2.3.2'!I2</f>
        <v>Очікування щодо зміни кількості зайнятих осіб у наступні 12 міс. за видами діяльності (баланс відповідей), в. п.</v>
      </c>
      <c r="C45" s="4"/>
      <c r="D45" s="4"/>
      <c r="E45" s="1"/>
      <c r="F45" s="7"/>
    </row>
    <row r="46" spans="1:6">
      <c r="A46" s="172" t="s">
        <v>317</v>
      </c>
      <c r="B46" s="235" t="str">
        <f>'2.3.3'!K1</f>
        <v>Внески в річну зміну номінальних доходів населення, в.п.</v>
      </c>
      <c r="C46" s="4"/>
      <c r="D46" s="4"/>
    </row>
    <row r="47" spans="1:6">
      <c r="A47" s="172" t="s">
        <v>318</v>
      </c>
      <c r="B47" s="235" t="str">
        <f>'2.3.4'!G1</f>
        <v>Кількість вакансій, тис.</v>
      </c>
      <c r="C47" s="4"/>
      <c r="D47" s="4"/>
      <c r="E47" s="6"/>
      <c r="F47" s="6"/>
    </row>
    <row r="48" spans="1:6">
      <c r="A48" s="172" t="s">
        <v>319</v>
      </c>
      <c r="B48" s="235" t="str">
        <f>'2.3.5'!G1</f>
        <v>Індикатори неформальної зайнятості за видами діяльності</v>
      </c>
      <c r="C48" s="4"/>
      <c r="D48" s="4"/>
      <c r="E48" s="1"/>
    </row>
    <row r="49" spans="1:5">
      <c r="A49" s="172" t="s">
        <v>320</v>
      </c>
      <c r="B49" s="235" t="str">
        <f>'2.3.6'!G1</f>
        <v>Заробітна плата штатних працівників та пенсія (на початок місяця), % р/р</v>
      </c>
      <c r="C49" s="4"/>
      <c r="D49" s="4"/>
      <c r="E49" s="1"/>
    </row>
    <row r="50" spans="1:5">
      <c r="A50" s="366" t="s">
        <v>676</v>
      </c>
      <c r="B50" s="367" t="str">
        <f>IF($E$1=1,C50,D50)</f>
        <v>Вплив карантину на ринок робочої сили</v>
      </c>
      <c r="C50" s="3" t="s">
        <v>1346</v>
      </c>
      <c r="D50" s="4" t="s">
        <v>1347</v>
      </c>
      <c r="E50" s="1"/>
    </row>
    <row r="51" spans="1:5">
      <c r="A51" s="172" t="s">
        <v>677</v>
      </c>
      <c r="B51" s="4" t="str">
        <f>'В.3.1'!H1</f>
        <v xml:space="preserve">Очікування щодо зміни кількості зайнятих осіб у наступні 4 тижні, % відповідей* </v>
      </c>
      <c r="C51" s="3"/>
      <c r="D51" s="4"/>
      <c r="E51" s="1"/>
    </row>
    <row r="52" spans="1:5">
      <c r="A52" s="172" t="s">
        <v>678</v>
      </c>
      <c r="B52" s="4" t="str">
        <f>'В.3.2'!K1</f>
        <v>Потижнева динаміка вакансій work.ua за сферами, % порівняно з початком карантину</v>
      </c>
      <c r="C52" s="3"/>
      <c r="D52" s="4"/>
      <c r="E52" s="1"/>
    </row>
    <row r="53" spans="1:5">
      <c r="A53" s="172" t="s">
        <v>679</v>
      </c>
      <c r="B53" s="4" t="str">
        <f>'В.3.3'!M1</f>
        <v>Внески в річну зміну кількості вакансій ДСЗУ, в. п. (на кінець періоду)</v>
      </c>
      <c r="C53" s="3"/>
      <c r="D53" s="4"/>
      <c r="E53" s="1"/>
    </row>
    <row r="54" spans="1:5">
      <c r="A54" s="172" t="s">
        <v>1348</v>
      </c>
      <c r="B54" s="4" t="str">
        <f>'В.3.4'!F1</f>
        <v>Кількість нових резюме та вакансій work.ua та навантаження на ринку робочої сили</v>
      </c>
      <c r="C54" s="3"/>
      <c r="D54" s="4"/>
      <c r="E54" s="1"/>
    </row>
    <row r="55" spans="1:5">
      <c r="A55" s="210">
        <v>2.4</v>
      </c>
      <c r="B55" s="242" t="str">
        <f>IF($E$1=1,C55,D55)</f>
        <v>Фіскальний сектор</v>
      </c>
      <c r="C55" s="3" t="s">
        <v>346</v>
      </c>
      <c r="D55" s="3" t="s">
        <v>347</v>
      </c>
    </row>
    <row r="56" spans="1:5">
      <c r="A56" s="74" t="s">
        <v>342</v>
      </c>
      <c r="B56" s="235" t="str">
        <f>'2.4.1 '!G1</f>
        <v xml:space="preserve">Сальдо СЗДУ за різними вимірами, % ВВП* та
 % потенційного ВВП**
</v>
      </c>
      <c r="C56" s="4"/>
      <c r="D56" s="4"/>
    </row>
    <row r="57" spans="1:5">
      <c r="A57" s="74" t="s">
        <v>343</v>
      </c>
      <c r="B57" s="235" t="str">
        <f>'2.4.2'!K1</f>
        <v>Внески в річну зміну доходів зведеного бюджету, в. п.</v>
      </c>
      <c r="C57" s="4"/>
      <c r="D57" s="4"/>
    </row>
    <row r="58" spans="1:5">
      <c r="A58" s="172" t="s">
        <v>344</v>
      </c>
      <c r="B58" s="235" t="str">
        <f>'2.4.3 '!G1</f>
        <v>Оцінка факторів невиконання плану податкових надходжень загального фонду державного бюджету в І кв., млрд грн</v>
      </c>
      <c r="C58" s="4"/>
      <c r="D58" s="4"/>
    </row>
    <row r="59" spans="1:5">
      <c r="A59" s="172" t="s">
        <v>345</v>
      </c>
      <c r="B59" s="235" t="str">
        <f>'2.4.4'!N1</f>
        <v xml:space="preserve">Внески в річну зміну видатків зведеного бюджету, в. п. </v>
      </c>
      <c r="C59" s="4"/>
      <c r="D59" s="4"/>
    </row>
    <row r="60" spans="1:5">
      <c r="A60" s="172" t="s">
        <v>556</v>
      </c>
      <c r="B60" s="235" t="str">
        <f>'2.4.5'!AO21</f>
        <v>Темпи зростання видатків зведеного бюджету за окремими напрямками, % р/р</v>
      </c>
      <c r="C60" s="4"/>
      <c r="D60" s="4"/>
    </row>
    <row r="61" spans="1:5">
      <c r="A61" s="172" t="s">
        <v>703</v>
      </c>
      <c r="B61" s="235" t="str">
        <f>'2.4.6'!N1</f>
        <v xml:space="preserve">Чисті залучення державного бюджету, млрд грн </v>
      </c>
      <c r="C61" s="4"/>
      <c r="D61" s="4"/>
    </row>
    <row r="62" spans="1:5">
      <c r="A62" s="172" t="s">
        <v>702</v>
      </c>
      <c r="B62" s="235" t="str">
        <f>'2.4.7'!H1</f>
        <v xml:space="preserve">Державний та гарантований державою борг (у розрізі валют погашення*), млрд грн та % ВВП**     </v>
      </c>
      <c r="C62" s="4"/>
      <c r="D62" s="4"/>
    </row>
    <row r="63" spans="1:5">
      <c r="A63" s="209" t="s">
        <v>1719</v>
      </c>
      <c r="B63" s="242" t="str">
        <f>IF($E$1=1,C63,D63)</f>
        <v>Вставка: Перегляд державного бюджету України у 2020 році</v>
      </c>
      <c r="C63" s="3" t="s">
        <v>1718</v>
      </c>
      <c r="D63" s="4" t="s">
        <v>704</v>
      </c>
    </row>
    <row r="64" spans="1:5">
      <c r="A64" s="172" t="s">
        <v>1720</v>
      </c>
      <c r="B64" s="235" t="str">
        <f>'B.4.T.1'!B1</f>
        <v>Основні макроекономічні параметри</v>
      </c>
      <c r="C64" s="4"/>
      <c r="D64" s="4"/>
    </row>
    <row r="65" spans="1:4">
      <c r="A65" s="172" t="s">
        <v>1721</v>
      </c>
      <c r="B65" s="235" t="str">
        <f>'В.4.1'!F1</f>
        <v>Фактори перегляду податкових надходжень порівняно з попереднім прогнозом у 2020 році, млрд грн.</v>
      </c>
      <c r="C65" s="4"/>
      <c r="D65" s="4"/>
    </row>
    <row r="66" spans="1:4">
      <c r="A66" s="172" t="s">
        <v>1722</v>
      </c>
      <c r="B66" s="235" t="str">
        <f>'В.4.2'!F1</f>
        <v>Зміна видатків державного бюджету, млрд грн</v>
      </c>
      <c r="C66" s="4"/>
      <c r="D66" s="4"/>
    </row>
    <row r="67" spans="1:4">
      <c r="A67" s="172" t="s">
        <v>1723</v>
      </c>
      <c r="B67" s="235" t="str">
        <f>'В.4.3'!R1</f>
        <v>Широке сальдо сектору загально державного управління, % ВВП</v>
      </c>
      <c r="C67" s="4"/>
      <c r="D67" s="4"/>
    </row>
    <row r="68" spans="1:4">
      <c r="A68" s="172" t="s">
        <v>1724</v>
      </c>
      <c r="B68" s="235" t="str">
        <f>'B.4.T.2'!B1</f>
        <v>Основні параметри державного бюджету</v>
      </c>
      <c r="C68" s="4"/>
      <c r="D68" s="4"/>
    </row>
    <row r="69" spans="1:4">
      <c r="A69" s="210">
        <v>2.5</v>
      </c>
      <c r="B69" s="242" t="str">
        <f>IF($E$1=1,C69,D69)</f>
        <v>Платіжний баланс</v>
      </c>
      <c r="C69" s="3" t="s">
        <v>313</v>
      </c>
      <c r="D69" s="3" t="s">
        <v>314</v>
      </c>
    </row>
    <row r="70" spans="1:4">
      <c r="A70" s="172" t="s">
        <v>306</v>
      </c>
      <c r="B70" s="235" t="str">
        <f>'2.5.1'!J1</f>
        <v>Сальдо рахунку поточних операцій*, млрд дол.</v>
      </c>
      <c r="C70" s="4"/>
      <c r="D70" s="4"/>
    </row>
    <row r="71" spans="1:4">
      <c r="A71" s="172" t="s">
        <v>311</v>
      </c>
      <c r="B71" s="235" t="str">
        <f>'2.5.2'!G1</f>
        <v>Торгівля товарами</v>
      </c>
      <c r="C71" s="4"/>
      <c r="D71" s="4"/>
    </row>
    <row r="72" spans="1:4">
      <c r="A72" s="74" t="s">
        <v>307</v>
      </c>
      <c r="B72" s="235" t="str">
        <f>'2.5.3'!L1</f>
        <v>Абсолютна річна зміна обсягів та цін експорту за окремими* товарами, млрд дол.</v>
      </c>
      <c r="C72" s="4"/>
      <c r="D72" s="4"/>
    </row>
    <row r="73" spans="1:4">
      <c r="A73" s="74" t="s">
        <v>312</v>
      </c>
      <c r="B73" s="235" t="str">
        <f>'2.5.4'!H1</f>
        <v>Імпорт товарів, річна зміна у %</v>
      </c>
      <c r="C73" s="4"/>
      <c r="D73" s="4"/>
    </row>
    <row r="74" spans="1:4">
      <c r="A74" s="172" t="s">
        <v>308</v>
      </c>
      <c r="B74" s="235" t="str">
        <f>'2.5.5'!J1</f>
        <v>Імпорт окремої продукції машинобудування, млн дол.</v>
      </c>
      <c r="C74" s="204"/>
      <c r="D74" s="4"/>
    </row>
    <row r="75" spans="1:4">
      <c r="A75" s="172" t="s">
        <v>309</v>
      </c>
      <c r="B75" s="235" t="str">
        <f>'2.5.6'!J1</f>
        <v>Фінансовий рахунок: чисті зовнішні зобов’язання, млрд дол.</v>
      </c>
      <c r="C75" s="204"/>
      <c r="D75" s="4"/>
    </row>
    <row r="76" spans="1:4" ht="15" customHeight="1">
      <c r="A76" s="172" t="s">
        <v>512</v>
      </c>
      <c r="B76" s="235" t="str">
        <f>'2.5.7'!I1</f>
        <v>Чисті залучення сектору державного управління, млрд дол.</v>
      </c>
      <c r="C76" s="4"/>
      <c r="D76" s="4"/>
    </row>
    <row r="77" spans="1:4" ht="15" customHeight="1">
      <c r="A77" s="172" t="s">
        <v>310</v>
      </c>
      <c r="B77" s="235" t="str">
        <f>'2.5.8'!I1</f>
        <v>Валові міжнародні резерви та їх зміна, млрд дол.</v>
      </c>
      <c r="C77" s="4"/>
      <c r="D77" s="4"/>
    </row>
    <row r="78" spans="1:4" ht="15" customHeight="1">
      <c r="A78" s="172" t="s">
        <v>725</v>
      </c>
      <c r="B78" s="235" t="str">
        <f>'2.5.9'!L1</f>
        <v>Окремі показники зовнішньої стійкості,%</v>
      </c>
      <c r="C78" s="4"/>
      <c r="D78" s="4"/>
    </row>
    <row r="79" spans="1:4">
      <c r="A79" s="210">
        <v>2.6</v>
      </c>
      <c r="B79" s="242" t="str">
        <f>IF($E$1=1,C79,D79)</f>
        <v>Монетарні умови та фінансові ринки</v>
      </c>
      <c r="C79" s="3" t="s">
        <v>455</v>
      </c>
      <c r="D79" s="3" t="s">
        <v>456</v>
      </c>
    </row>
    <row r="80" spans="1:4">
      <c r="A80" s="172" t="s">
        <v>326</v>
      </c>
      <c r="B80" s="235" t="str">
        <f>'2.6.1'!H1</f>
        <v xml:space="preserve">Безготівкові операції клієнтів банків з іноземною валютою#, млрд дол. </v>
      </c>
      <c r="C80" s="4"/>
      <c r="D80" s="4"/>
    </row>
    <row r="81" spans="1:4">
      <c r="A81" s="172" t="s">
        <v>327</v>
      </c>
      <c r="B81" s="235" t="str">
        <f>'2.6.2'!E1</f>
        <v>Чистий продаж іноземної валюти фізичними особами, млн дол.</v>
      </c>
      <c r="C81" s="4"/>
      <c r="D81" s="4"/>
    </row>
    <row r="82" spans="1:4">
      <c r="A82" s="172" t="s">
        <v>328</v>
      </c>
      <c r="B82" s="235" t="str">
        <f>'2.6.3'!E1</f>
        <v>Валютні операції клієнтів банків та купівля нерезидентами гривневих ОВДП, млрд дол.</v>
      </c>
      <c r="C82" s="4"/>
      <c r="D82" s="4"/>
    </row>
    <row r="83" spans="1:4">
      <c r="A83" s="172" t="s">
        <v>329</v>
      </c>
      <c r="B83" s="235" t="str">
        <f>'2.6.4'!F1</f>
        <v>Індекс РЕОК і НЕОК та офіційний обмінний курс гривні до долара*</v>
      </c>
      <c r="C83" s="4"/>
      <c r="D83" s="4"/>
    </row>
    <row r="84" spans="1:4">
      <c r="A84" s="172" t="s">
        <v>330</v>
      </c>
      <c r="B84" s="235" t="str">
        <f>'2.6.5'!G1</f>
        <v>Операції нерезидентів та графік погашення ОВДП*, млрд грн</v>
      </c>
      <c r="C84" s="4"/>
      <c r="D84" s="4"/>
    </row>
    <row r="85" spans="1:4" ht="11.25" customHeight="1">
      <c r="A85" s="172" t="s">
        <v>331</v>
      </c>
      <c r="B85" s="235" t="str">
        <f>'2.6.6'!H1</f>
        <v>Дохідність гривневих ОВДП на вторинному ринку за строком до погашення та дохідність Єврооблігацій України (EMBI+), %</v>
      </c>
      <c r="C85" s="4"/>
      <c r="D85" s="4"/>
    </row>
    <row r="86" spans="1:4">
      <c r="A86" s="172" t="s">
        <v>332</v>
      </c>
      <c r="B86" s="235" t="str">
        <f>'2.6.7'!J1</f>
        <v xml:space="preserve">Процентні ставки НБУ та UIIR*, % </v>
      </c>
      <c r="C86" s="4"/>
      <c r="D86" s="4"/>
    </row>
    <row r="87" spans="1:4">
      <c r="A87" s="172" t="s">
        <v>333</v>
      </c>
      <c r="B87" s="276" t="str">
        <f>'2.6.8'!G1</f>
        <v>Окремі показники ліквідності банківської системи*, млрд грн</v>
      </c>
      <c r="C87" s="4"/>
      <c r="D87" s="204"/>
    </row>
    <row r="88" spans="1:4">
      <c r="A88" s="172" t="s">
        <v>928</v>
      </c>
      <c r="B88" s="276" t="str">
        <f>'2.6.9'!G1</f>
        <v xml:space="preserve">Середньозважені процентні ставки в національній валюті за новими кредитами і депозитами, % </v>
      </c>
      <c r="C88" s="4"/>
      <c r="D88" s="204"/>
    </row>
    <row r="89" spans="1:4">
      <c r="A89" s="172" t="s">
        <v>929</v>
      </c>
      <c r="B89" s="276" t="str">
        <f>'2.6.10'!I1</f>
        <v>Депозити та кредити, % р/р</v>
      </c>
      <c r="C89" s="4"/>
      <c r="D89" s="204"/>
    </row>
    <row r="90" spans="1:4">
      <c r="A90" s="73">
        <v>3</v>
      </c>
      <c r="B90" s="142" t="str">
        <f>IF($E$1=1,C90,D90)</f>
        <v>Економіка України: прогноз</v>
      </c>
      <c r="C90" s="1" t="s">
        <v>478</v>
      </c>
      <c r="D90" s="1" t="s">
        <v>479</v>
      </c>
    </row>
    <row r="91" spans="1:4">
      <c r="A91" s="73">
        <v>3.1</v>
      </c>
      <c r="B91" s="242" t="str">
        <f>IF($E$1=1,C91,D91)</f>
        <v>Інфляційний розвиток</v>
      </c>
      <c r="C91" s="3" t="s">
        <v>279</v>
      </c>
      <c r="D91" s="3" t="s">
        <v>280</v>
      </c>
    </row>
    <row r="92" spans="1:4">
      <c r="A92" s="172" t="s">
        <v>352</v>
      </c>
      <c r="B92" s="235" t="str">
        <f>'3.1.1'!I1</f>
        <v>Цільовий діапазон</v>
      </c>
      <c r="C92" s="4"/>
      <c r="D92" s="4"/>
    </row>
    <row r="93" spans="1:4">
      <c r="A93" s="172" t="s">
        <v>353</v>
      </c>
      <c r="B93" s="235" t="str">
        <f>'3.1.2'!H1</f>
        <v>Внески в річну зміну ІСЦ за компонентами, в. п.</v>
      </c>
      <c r="C93" s="4"/>
      <c r="D93" s="4"/>
    </row>
    <row r="94" spans="1:4">
      <c r="A94" s="172" t="s">
        <v>354</v>
      </c>
      <c r="B94" s="235" t="str">
        <f>'3.1.3'!F1</f>
        <v>Базовий ІСЦ, %</v>
      </c>
      <c r="C94" s="4"/>
      <c r="D94" s="4"/>
    </row>
    <row r="95" spans="1:4">
      <c r="A95" s="172" t="s">
        <v>355</v>
      </c>
      <c r="B95" s="235" t="str">
        <f>'3.1.4'!F1</f>
        <v>Ціни на сирі продовольчі товари, %</v>
      </c>
      <c r="C95" s="4"/>
      <c r="D95" s="4"/>
    </row>
    <row r="96" spans="1:4">
      <c r="A96" s="172" t="s">
        <v>356</v>
      </c>
      <c r="B96" s="235" t="str">
        <f>'3.1.5'!F1</f>
        <v>Адміністративно регульовані ціни, %</v>
      </c>
      <c r="C96" s="4"/>
      <c r="D96" s="4"/>
    </row>
    <row r="97" spans="1:4">
      <c r="A97" s="1" t="s">
        <v>1402</v>
      </c>
      <c r="B97" s="242" t="str">
        <f>IF($E$1=1,C97,D97)</f>
        <v>Оцінювання точності макроекономічних прогнозів НБУ</v>
      </c>
      <c r="C97" s="4" t="s">
        <v>1025</v>
      </c>
      <c r="D97" s="4" t="s">
        <v>1026</v>
      </c>
    </row>
    <row r="98" spans="1:4">
      <c r="A98" s="172" t="s">
        <v>1392</v>
      </c>
      <c r="B98" s="235" t="str">
        <f>'B.6.1 '!Q1</f>
        <v xml:space="preserve">Історія прогнозів: ІСЦ (2017-2019 рр), % р/р </v>
      </c>
      <c r="C98" s="4"/>
      <c r="D98" s="4"/>
    </row>
    <row r="99" spans="1:4">
      <c r="A99" s="172" t="s">
        <v>1393</v>
      </c>
      <c r="B99" s="235" t="str">
        <f>'В.6.2'!L1</f>
        <v xml:space="preserve">Порівняння прогнозів інфляції на 2019 рік, що були зроблені на початку 2019 року, річна зміна на кінець року, % </v>
      </c>
      <c r="C99" s="4"/>
      <c r="D99" s="4"/>
    </row>
    <row r="100" spans="1:4">
      <c r="A100" s="172" t="s">
        <v>1394</v>
      </c>
      <c r="B100" s="235" t="str">
        <f>'B.6.3'!L1</f>
        <v xml:space="preserve">Історія прогнозів: ІСЦ (2016-2019 рр), річна зміна на кінець року, % </v>
      </c>
      <c r="C100" s="4"/>
      <c r="D100" s="4"/>
    </row>
    <row r="101" spans="1:4">
      <c r="A101" s="172" t="s">
        <v>1395</v>
      </c>
      <c r="B101" s="235" t="str">
        <f>'B.6.4'!F1</f>
        <v>Рейтинг прогнозів: ІСЦ (2016-2019 рр), річна зміна на кінець року, %</v>
      </c>
      <c r="C101" s="4"/>
      <c r="D101" s="4"/>
    </row>
    <row r="102" spans="1:4">
      <c r="A102" s="172" t="s">
        <v>1396</v>
      </c>
      <c r="B102" s="235" t="str">
        <f>'В.6.5'!L1</f>
        <v>Історія прогнозів: реальний ВВП(2015–2019 рр.), % р/р</v>
      </c>
      <c r="C102" s="4"/>
      <c r="D102" s="4"/>
    </row>
    <row r="103" spans="1:4">
      <c r="A103" s="172" t="s">
        <v>1397</v>
      </c>
      <c r="B103" s="235" t="str">
        <f>'B.6.6'!F1</f>
        <v>Рейтинг прогнозу: реальний ВВП, %</v>
      </c>
      <c r="C103" s="4"/>
      <c r="D103" s="4"/>
    </row>
    <row r="104" spans="1:4">
      <c r="A104" s="172" t="s">
        <v>1398</v>
      </c>
      <c r="B104" s="235" t="str">
        <f>'B.6.7'!I1</f>
        <v>Історія прогнозів: сальдо поточного рахунку (2015-2019 роки), % ВВП</v>
      </c>
      <c r="C104" s="4"/>
      <c r="D104" s="4"/>
    </row>
    <row r="105" spans="1:4">
      <c r="A105" s="172" t="s">
        <v>1399</v>
      </c>
      <c r="B105" s="235" t="str">
        <f>'B.6.8'!F1</f>
        <v>Рейтинг прогнозів: сальдо поточного рахунку, % ВВП</v>
      </c>
      <c r="C105" s="4"/>
      <c r="D105" s="4"/>
    </row>
    <row r="106" spans="1:4">
      <c r="A106" s="172" t="s">
        <v>1400</v>
      </c>
      <c r="B106" s="235" t="str">
        <f>'B.6.9'!F1</f>
        <v>Рейтинг прогнозів: ключова ставка на кінець року (2016–2019 рр.), %</v>
      </c>
      <c r="C106" s="4"/>
      <c r="D106" s="4"/>
    </row>
    <row r="107" spans="1:4">
      <c r="A107" s="172" t="s">
        <v>1401</v>
      </c>
      <c r="B107" s="235" t="str">
        <f>'B.6.10'!J1</f>
        <v xml:space="preserve">Історія прогнозів: ключова ставка (2017–2019 рр.), на кінець року, %. </v>
      </c>
      <c r="C107" s="4"/>
      <c r="D107" s="4"/>
    </row>
    <row r="108" spans="1:4">
      <c r="A108" s="73">
        <v>3.2</v>
      </c>
      <c r="B108" s="242" t="str">
        <f>IF($E$1=1,C108,D108)</f>
        <v>Попит і випуск</v>
      </c>
      <c r="C108" s="3" t="s">
        <v>296</v>
      </c>
      <c r="D108" s="3" t="s">
        <v>297</v>
      </c>
    </row>
    <row r="109" spans="1:4">
      <c r="A109" s="172" t="s">
        <v>359</v>
      </c>
      <c r="B109" s="235" t="str">
        <f>'3.2.1'!F1</f>
        <v>Реальний ВВП, % р/р</v>
      </c>
      <c r="C109" s="4"/>
      <c r="D109" s="4"/>
    </row>
    <row r="110" spans="1:4">
      <c r="A110" s="172" t="s">
        <v>367</v>
      </c>
      <c r="B110" s="235" t="str">
        <f>'3.2.2'!H1</f>
        <v>Внески в річну зміну реального ВВП за категоріями кінцевого використання, в.п.</v>
      </c>
      <c r="C110" s="4"/>
      <c r="D110" s="106"/>
    </row>
    <row r="111" spans="1:4">
      <c r="A111" s="172" t="s">
        <v>360</v>
      </c>
      <c r="B111" s="235" t="str">
        <f>'3.2.3'!G1</f>
        <v>Компоненти ВВП за категоріями кінцевого використання, % р/р</v>
      </c>
      <c r="C111" s="4"/>
      <c r="D111" s="106"/>
    </row>
    <row r="112" spans="1:4">
      <c r="A112" s="172" t="s">
        <v>361</v>
      </c>
      <c r="B112" s="235" t="str">
        <f>'3.2.4'!G1</f>
        <v>Реальна заробітна плата, % р/р, та рівень безробіття за методологією МОП, %</v>
      </c>
      <c r="C112" s="4"/>
      <c r="D112" s="4"/>
    </row>
    <row r="113" spans="1:4">
      <c r="A113" s="172" t="s">
        <v>362</v>
      </c>
      <c r="B113" s="235" t="str">
        <f>'3.2.5'!F1</f>
        <v>Фактичний та потенційний ВВП, % р/р</v>
      </c>
      <c r="C113" s="4"/>
      <c r="D113" s="4"/>
    </row>
    <row r="114" spans="1:4">
      <c r="A114" s="172" t="s">
        <v>427</v>
      </c>
      <c r="B114" s="235" t="str">
        <f>'3.2.6'!E1</f>
        <v>Розрив ВВП, % потенційного ВВП</v>
      </c>
      <c r="C114" s="4"/>
      <c r="D114" s="106"/>
    </row>
    <row r="115" spans="1:4">
      <c r="A115" s="172" t="s">
        <v>428</v>
      </c>
      <c r="B115" s="235" t="str">
        <f>'3.2.7'!G1</f>
        <v>Зведений бюджет, % ВВП</v>
      </c>
      <c r="C115" s="4"/>
      <c r="D115" s="106"/>
    </row>
    <row r="116" spans="1:4">
      <c r="A116" s="172" t="s">
        <v>429</v>
      </c>
      <c r="B116" s="235" t="str">
        <f>'3.2.8'!H1</f>
        <v>Широкий дефіцит СЗДУ, млрд грн, і державний та гарантований державою борг, % ВВП</v>
      </c>
      <c r="C116" s="4"/>
      <c r="D116" s="106"/>
    </row>
    <row r="117" spans="1:4">
      <c r="A117" s="1" t="s">
        <v>1024</v>
      </c>
      <c r="B117" s="242" t="str">
        <f>IF($E$1=1,C117,D117)</f>
        <v>Оцінка впливу карантинних заходів на грошові перекази в Україну</v>
      </c>
      <c r="C117" s="4" t="s">
        <v>1403</v>
      </c>
      <c r="D117" s="4" t="s">
        <v>1748</v>
      </c>
    </row>
    <row r="118" spans="1:4">
      <c r="A118" s="172" t="s">
        <v>1027</v>
      </c>
      <c r="B118" s="235" t="str">
        <f>'В.7.1'!F1</f>
        <v>Грошові перекази в Україну та до країн світу, млрд дол.*</v>
      </c>
      <c r="C118" s="4"/>
      <c r="D118" s="106"/>
    </row>
    <row r="119" spans="1:4">
      <c r="A119" s="172" t="s">
        <v>1028</v>
      </c>
      <c r="B119" s="235" t="str">
        <f>'В.7.2'!G1</f>
        <v>Структура зайнятості українських мігрантів, %</v>
      </c>
      <c r="C119" s="4"/>
      <c r="D119" s="106"/>
    </row>
    <row r="120" spans="1:4">
      <c r="A120" s="172" t="s">
        <v>1029</v>
      </c>
      <c r="B120" s="235" t="str">
        <f>'В.7.3'!H1</f>
        <v>Грошові перекази в Україну та чинники перегляду прогнозу на 2020 рік, млрд дол.</v>
      </c>
      <c r="C120" s="4"/>
      <c r="D120" s="106"/>
    </row>
    <row r="121" spans="1:4">
      <c r="A121" s="172" t="s">
        <v>1030</v>
      </c>
      <c r="B121" s="235" t="str">
        <f>'В.7.4'!F1</f>
        <v>Грошові перекази в Україну та чинники перегляду прогнозу на 2020 рік, млрд дол.</v>
      </c>
      <c r="C121" s="4"/>
      <c r="D121" s="106"/>
    </row>
    <row r="122" spans="1:4">
      <c r="A122" s="172" t="s">
        <v>1031</v>
      </c>
      <c r="B122" s="235" t="str">
        <f>'В.7.5'!G1</f>
        <v xml:space="preserve">Грошові перекази в Україну та чинники перегляду прогнозу на 2020 рік, % р/р </v>
      </c>
      <c r="C122" s="4"/>
      <c r="D122" s="106"/>
    </row>
    <row r="123" spans="1:4">
      <c r="A123" s="73">
        <v>3.3</v>
      </c>
      <c r="B123" s="242" t="str">
        <f>IF($E$1=1,C123,D123)</f>
        <v>Платіжний баланс</v>
      </c>
      <c r="C123" s="3" t="s">
        <v>313</v>
      </c>
      <c r="D123" s="3" t="s">
        <v>314</v>
      </c>
    </row>
    <row r="124" spans="1:4">
      <c r="A124" s="172" t="s">
        <v>363</v>
      </c>
      <c r="B124" s="235" t="str">
        <f>'3.3.1'!I1</f>
        <v>Сальдо поточного рахунку, млрд дол.</v>
      </c>
      <c r="C124" s="4"/>
      <c r="D124" s="4"/>
    </row>
    <row r="125" spans="1:4">
      <c r="A125" s="172" t="s">
        <v>368</v>
      </c>
      <c r="B125" s="235" t="str">
        <f>'3.3.2'!H1</f>
        <v>РЕОК гривні та торговельний баланс</v>
      </c>
      <c r="C125" s="4"/>
      <c r="D125" s="4"/>
    </row>
    <row r="126" spans="1:4">
      <c r="A126" s="172" t="s">
        <v>364</v>
      </c>
      <c r="B126" s="235" t="str">
        <f>'3.3.3'!E1</f>
        <v>Сальдо торгівлі послугами за статтею подорожі, млрд дол.</v>
      </c>
      <c r="C126" s="4"/>
      <c r="D126" s="4"/>
    </row>
    <row r="127" spans="1:4">
      <c r="A127" s="172" t="s">
        <v>365</v>
      </c>
      <c r="B127" s="235" t="str">
        <f>'3.3.4'!E1</f>
        <v>Грошові перекази,млрд дол.</v>
      </c>
      <c r="C127" s="4"/>
      <c r="D127" s="4"/>
    </row>
    <row r="128" spans="1:4">
      <c r="A128" s="172" t="s">
        <v>366</v>
      </c>
      <c r="B128" s="235" t="str">
        <f>'3.3.5'!$L1</f>
        <v>Фінансовий рахунок:чисті зовнішні зобов'язання, млрд дол.</v>
      </c>
      <c r="C128" s="4"/>
      <c r="D128" s="4"/>
    </row>
    <row r="129" spans="1:4">
      <c r="A129" s="172" t="s">
        <v>513</v>
      </c>
      <c r="B129" s="235" t="str">
        <f>'3.3.6'!H1</f>
        <v>Міжнародні резерви</v>
      </c>
      <c r="C129" s="4"/>
      <c r="D129" s="4"/>
    </row>
    <row r="130" spans="1:4">
      <c r="A130" s="171" t="s">
        <v>348</v>
      </c>
      <c r="B130" s="242" t="str">
        <f>IF($E$1=1,C130,D130)</f>
        <v>Монетарні умови та фінансові ринки</v>
      </c>
      <c r="C130" s="3" t="s">
        <v>455</v>
      </c>
      <c r="D130" s="3" t="s">
        <v>456</v>
      </c>
    </row>
    <row r="131" spans="1:4">
      <c r="A131" s="172" t="s">
        <v>349</v>
      </c>
      <c r="B131" s="235" t="str">
        <f>'3.4.1'!N1</f>
        <v xml:space="preserve">Облікова ставка НБУ, середня, % </v>
      </c>
      <c r="C131" s="204"/>
      <c r="D131" s="204"/>
    </row>
    <row r="132" spans="1:4">
      <c r="A132" s="172" t="s">
        <v>350</v>
      </c>
      <c r="B132" s="235" t="str">
        <f>'3.4.2'!G1</f>
        <v>Реальна процентна ставка* та її нейтральний рівень, %</v>
      </c>
      <c r="C132" s="4"/>
      <c r="D132" s="4"/>
    </row>
    <row r="133" spans="1:4">
      <c r="A133" s="172" t="s">
        <v>467</v>
      </c>
      <c r="B133" s="235" t="str">
        <f>'3.4.3'!E1</f>
        <v>Індекс РЕОК гривні, IV.2017=1</v>
      </c>
      <c r="C133" s="4"/>
      <c r="D133" s="4"/>
    </row>
    <row r="134" spans="1:4">
      <c r="A134" s="171" t="s">
        <v>337</v>
      </c>
      <c r="B134" s="242" t="str">
        <f>IF($E$1=1,C134,D134)</f>
        <v>Ризики прогнозу</v>
      </c>
      <c r="C134" s="3" t="s">
        <v>358</v>
      </c>
      <c r="D134" s="3" t="s">
        <v>357</v>
      </c>
    </row>
    <row r="135" spans="1:4">
      <c r="A135" s="172" t="s">
        <v>338</v>
      </c>
      <c r="B135" s="235" t="str">
        <f>'3.5.1'!M1</f>
        <v>Прогноз реального ВВП, % р/р</v>
      </c>
      <c r="C135" s="4"/>
      <c r="D135" s="4"/>
    </row>
    <row r="136" spans="1:4">
      <c r="A136" s="172" t="s">
        <v>339</v>
      </c>
      <c r="B136" s="235" t="str">
        <f>'3.5.2'!U1</f>
        <v>Прогноз ІСЦ та інфляційні цілі, % р/р</v>
      </c>
      <c r="C136" s="4"/>
      <c r="D136" s="4"/>
    </row>
    <row r="139" spans="1:4">
      <c r="C139" s="4"/>
      <c r="D139" s="4"/>
    </row>
    <row r="140" spans="1:4">
      <c r="C140" s="4"/>
      <c r="D140" s="4"/>
    </row>
    <row r="141" spans="1:4">
      <c r="C141" s="4"/>
      <c r="D141" s="4"/>
    </row>
    <row r="142" spans="1:4">
      <c r="C142" s="4"/>
      <c r="D142" s="4"/>
    </row>
    <row r="143" spans="1:4">
      <c r="C143" s="204"/>
      <c r="D143" s="4"/>
    </row>
    <row r="144" spans="1:4">
      <c r="C144" s="4"/>
      <c r="D144" s="4"/>
    </row>
    <row r="145" spans="3:4">
      <c r="C145" s="204"/>
      <c r="D145" s="4"/>
    </row>
    <row r="146" spans="3:4">
      <c r="C146" s="4"/>
      <c r="D146" s="4"/>
    </row>
    <row r="147" spans="3:4">
      <c r="C147" s="4"/>
      <c r="D147" s="4"/>
    </row>
    <row r="148" spans="3:4">
      <c r="C148" s="204"/>
      <c r="D148" s="204"/>
    </row>
    <row r="149" spans="3:4">
      <c r="C149" s="204"/>
      <c r="D149" s="204"/>
    </row>
    <row r="150" spans="3:4">
      <c r="C150" s="4"/>
      <c r="D150" s="4"/>
    </row>
    <row r="151" spans="3:4">
      <c r="C151" s="204"/>
      <c r="D151" s="204"/>
    </row>
    <row r="152" spans="3:4">
      <c r="C152" s="204"/>
      <c r="D152" s="20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1" type="noConversion"/>
  <hyperlinks>
    <hyperlink ref="A20" location="'2.1.1'!A1" display="2.1.1"/>
    <hyperlink ref="A21" location="'2.1.2'!A1" display="2.1.2"/>
    <hyperlink ref="A22" location="'2.1.3'!A1" display="2.1.3"/>
    <hyperlink ref="A23" location="'2.1.4'!A1" display="2.1.4"/>
    <hyperlink ref="A24" location="'2.1.5'!A1" display="2.1.5"/>
    <hyperlink ref="A25" location="'2.1.6'!A1" display="2.1.6"/>
    <hyperlink ref="A26" location="'2.1.7'!A1" display="2.1.7"/>
    <hyperlink ref="A27" location="'2.1.8'!A1" display="2.1.8"/>
    <hyperlink ref="A28"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5" location="'2.2.1'!A1" display="2.2.1"/>
    <hyperlink ref="A36" location="'2.2.2'!A1" display="2.2.2"/>
    <hyperlink ref="A70" location="'2.5.1'!A1" display="2.5.1"/>
    <hyperlink ref="A71" location="'2.5.2'!A1" display="2.5.2"/>
    <hyperlink ref="A44" location="'2.3.1'!A1" display="2.3.1"/>
    <hyperlink ref="A45" location="'2.3.2'!A1" display="2.3.2"/>
    <hyperlink ref="A46" location="'2.3.3'!A1" display="2.3.3"/>
    <hyperlink ref="A47" location="'2.3.4'!A1" display="2.3.4"/>
    <hyperlink ref="A48" location="'2.3.5'!A1" display="2.3.5"/>
    <hyperlink ref="A49" location="'2.3.6'!A1" display="2.3.6"/>
    <hyperlink ref="A80" location="'2.6.1'!A1" display="2.6.1"/>
    <hyperlink ref="A81" location="'2.6.2'!A1" display="2.6.2"/>
    <hyperlink ref="A82" location="'2.6.3'!A1" display="2.6.3"/>
    <hyperlink ref="A83" location="'2.6.4'!A1" display="2.6.4"/>
    <hyperlink ref="A84" location="'2.6.5'!A1" display="2.6.5"/>
    <hyperlink ref="A85" location="'2.6.6'!A1" display="2.6.6"/>
    <hyperlink ref="A86" location="'2.6.7'!A1" display="2.6.7"/>
    <hyperlink ref="A87" location="'2.6.8'!A1" display="2.6.8"/>
    <hyperlink ref="A135" location="'3.5.1'!A1" display="3.5.1"/>
    <hyperlink ref="A136" location="'3.5.2'!A1" display="3.5.2"/>
    <hyperlink ref="A56" location="'2.4.1 '!A1" display="2.4.1"/>
    <hyperlink ref="A57" location="'2.4.2 '!A1" display="2.4.2"/>
    <hyperlink ref="A58" location="'2.4.4'!A1" display="2.4.4"/>
    <hyperlink ref="A131" location="'3.4.1'!A1" display="3.4.1"/>
    <hyperlink ref="A133" location="'3.4.3'!A1" display="3.4.3"/>
    <hyperlink ref="A92" location="'3.1.1'!A1" display="3.1.1"/>
    <hyperlink ref="A93" location="'3.1.2'!A1" display="3.1.2"/>
    <hyperlink ref="A94" location="'3.1.3'!A1" display="3.1.3"/>
    <hyperlink ref="A95" location="'3.1.4'!A1" display="3.1.4"/>
    <hyperlink ref="A96" location="'3.1.5'!A1" display="3.1.5"/>
    <hyperlink ref="A109" location="'3.2.1'!A1" display="3.2.1"/>
    <hyperlink ref="A110" location="'3.2.2'!A1" display="3.2.2"/>
    <hyperlink ref="A111" location="'3.2.3'!A1" display="3.2.3"/>
    <hyperlink ref="A112" location="'3.2.4'!A1" display="3.2.4"/>
    <hyperlink ref="A113" location="'3.2.5'!A1" display="3.2.5"/>
    <hyperlink ref="A124" location="'3.3.1'!A1" display="3.3.1"/>
    <hyperlink ref="A125" location="'3.3.2'!A1" display="3.3.2"/>
    <hyperlink ref="A126" location="'3.3.3'!A1" display="3.3.3"/>
    <hyperlink ref="A128" location="'3.3.5'!A1" display="3.3.5"/>
    <hyperlink ref="A129" location="'3.3.6'!A1" display="3.3.6"/>
    <hyperlink ref="A37" location="'2.2.3'!A1" display="2.2.3"/>
    <hyperlink ref="A39" location="'2.2.5'!A1" display="2.2.5"/>
    <hyperlink ref="A41" location="'2.2.7'!A1" display="2.2.7"/>
    <hyperlink ref="A38" location="'2.2.4'!A1" display="2.2.4"/>
    <hyperlink ref="A40" location="'2.2.6'!A1" display="2.2.6"/>
    <hyperlink ref="A42" location="'2.2.8'!A1" display="2.2.8"/>
    <hyperlink ref="A72" location="'2.5.3'!A1" display="2.5.3"/>
    <hyperlink ref="A73" location="'2.5.4'!A1" display="2.5.4"/>
    <hyperlink ref="A114:A116" location="'3.2.5'!A1" display="3.2.5"/>
    <hyperlink ref="A132" location="'3.4.2'!A1" display="3.4.2"/>
    <hyperlink ref="A116" location="'3.2.8'!A1" display="3.2.8"/>
    <hyperlink ref="A114" location="'3.2.6'!A1" display="3.2.6"/>
    <hyperlink ref="A115" location="'3.2.7'!A1" display="3.2.7"/>
    <hyperlink ref="A127" location="'3.3.4'!A1" display="3.3.4"/>
    <hyperlink ref="A74" location="'2.5.5'!A1" display="2.5.6"/>
    <hyperlink ref="A75" location="'2.5.6'!A1" display="2.5.7"/>
    <hyperlink ref="A76" location="'2.5.7'!A1" display="2.5.8"/>
    <hyperlink ref="A59" location="'2.4.4'!A1" display="2.4.4"/>
    <hyperlink ref="A62" location="'2.4.7'!A1" display="2.4.7"/>
    <hyperlink ref="A77" location="'2.5.8'!A1" display="2.5.8"/>
    <hyperlink ref="A30" location="В.1.1!A1" display="В.1.1"/>
    <hyperlink ref="B35" location="'2.2.1'!A1" display="'2.2.1'!A1"/>
    <hyperlink ref="A31" location="В.1.2!A1" display="В.1.2"/>
    <hyperlink ref="A60:A61" location="'2.4.4'!A1" display="2.4.4"/>
    <hyperlink ref="A60" location="'2.4.5'!A1" display="2.4.5"/>
    <hyperlink ref="A61" location="'2.4.6'!A1" display="2.4.6"/>
    <hyperlink ref="A64" location="B.4.T.1!A1" display="B.4.T.1"/>
    <hyperlink ref="A78" location="'2.5.9'!A1" display="2.5.9"/>
    <hyperlink ref="A88:A89" location="'2.6.8'!A1" display="2.6.8"/>
    <hyperlink ref="A88" location="'2.6.9'!A1" display="2.6.9"/>
    <hyperlink ref="A89" location="'2.6.10'!A1" display="2.6.10"/>
    <hyperlink ref="A99" location="В.6.2!A1" display="В.6.2"/>
    <hyperlink ref="A100" location="B.6.3!A1" display="В.6.3"/>
    <hyperlink ref="A102" location="В.6.5!A1" display="В.6.5"/>
    <hyperlink ref="A104" location="B.6.7!A1" display="В.6.7"/>
    <hyperlink ref="A107" location="B.6.10!A1" display="В.6.10"/>
    <hyperlink ref="A33" location="В.2.1!A1" display="B.2.1"/>
    <hyperlink ref="A52" location="В.3.2!A1" display="В.3.2"/>
    <hyperlink ref="A53" location="В.3.3!A1" display="В.3.3"/>
    <hyperlink ref="A54" location="В.3.4!A1" display="В.3.4"/>
    <hyperlink ref="A51" location="В.3.1!A1" display="В.3.1"/>
    <hyperlink ref="A118" location="В.7.1!A1" display="В.7.1"/>
    <hyperlink ref="A119" location="В.7.2!A1" display="В.7.2"/>
    <hyperlink ref="A120" location="В.7.3!A1" display="В.7.3"/>
    <hyperlink ref="A121" location="В.7.4!A1" display="В.7.4"/>
    <hyperlink ref="A122" location="В.7.5!A1" display="В.7.5"/>
    <hyperlink ref="A101" location="B.6.4!A1" display="В.6.4"/>
    <hyperlink ref="A106" location="B.6.9!A1" display="В.6.9"/>
    <hyperlink ref="A105" location="B.6.8!A1" display="В.6.8"/>
    <hyperlink ref="A103" location="B.6.6!A1" display="В.6.6"/>
    <hyperlink ref="A98" location="'B.6.1 '!A1" display="В.6.1"/>
    <hyperlink ref="A68" location="B.4.T.2!A1" display="B.4.T.2"/>
    <hyperlink ref="A67" location="В.4.3!A1" display="B.4.3"/>
    <hyperlink ref="A66" location="В.4.2!A1" display="B.4.2"/>
    <hyperlink ref="A65" location="В.4.1!A1" display="B.4.1"/>
  </hyperlinks>
  <pageMargins left="0.7" right="0.7" top="0.75" bottom="0.75" header="0.3" footer="0.3"/>
  <pageSetup paperSize="9" scale="80" fitToHeight="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R736"/>
  <sheetViews>
    <sheetView showGridLines="0" workbookViewId="0">
      <selection activeCell="I39" sqref="I39"/>
    </sheetView>
  </sheetViews>
  <sheetFormatPr defaultColWidth="9.42578125" defaultRowHeight="12.75"/>
  <cols>
    <col min="1" max="1" width="9.42578125" style="86" customWidth="1"/>
    <col min="2" max="16384" width="9.42578125" style="86"/>
  </cols>
  <sheetData>
    <row r="1" spans="1:18">
      <c r="A1" s="18" t="s">
        <v>71</v>
      </c>
      <c r="B1" s="91"/>
      <c r="C1" s="91"/>
      <c r="D1" s="91"/>
      <c r="E1" s="91"/>
      <c r="F1"/>
      <c r="G1" s="91" t="str">
        <f>IF(Content!$E$1=1,G2,G3)</f>
        <v>J.P.Morgan EMBI+, 01.01.2019=100</v>
      </c>
      <c r="H1"/>
      <c r="I1"/>
      <c r="J1"/>
      <c r="K1"/>
      <c r="L1"/>
      <c r="M1"/>
      <c r="N1"/>
      <c r="O1"/>
      <c r="P1"/>
      <c r="Q1"/>
      <c r="R1"/>
    </row>
    <row r="2" spans="1:18" hidden="1">
      <c r="A2" s="18"/>
      <c r="B2"/>
      <c r="C2"/>
      <c r="D2"/>
      <c r="E2"/>
      <c r="F2"/>
      <c r="G2" s="1" t="s">
        <v>638</v>
      </c>
      <c r="H2"/>
      <c r="I2"/>
      <c r="J2"/>
      <c r="K2"/>
      <c r="L2"/>
      <c r="M2"/>
      <c r="N2"/>
      <c r="O2"/>
      <c r="P2"/>
      <c r="Q2"/>
      <c r="R2"/>
    </row>
    <row r="3" spans="1:18" hidden="1">
      <c r="B3"/>
      <c r="C3"/>
      <c r="D3"/>
      <c r="E3"/>
      <c r="F3"/>
      <c r="G3" s="1" t="s">
        <v>639</v>
      </c>
      <c r="H3"/>
      <c r="I3"/>
      <c r="J3"/>
      <c r="K3"/>
      <c r="L3"/>
      <c r="M3"/>
      <c r="N3"/>
      <c r="O3"/>
      <c r="P3"/>
      <c r="Q3"/>
      <c r="R3"/>
    </row>
    <row r="4" spans="1:18">
      <c r="A4" s="72"/>
      <c r="B4" s="206"/>
      <c r="C4" s="206"/>
      <c r="D4" s="206"/>
      <c r="E4" s="206"/>
      <c r="F4"/>
      <c r="G4"/>
      <c r="H4"/>
      <c r="I4"/>
      <c r="J4"/>
      <c r="K4"/>
      <c r="L4"/>
      <c r="M4"/>
      <c r="N4"/>
      <c r="O4"/>
      <c r="P4"/>
      <c r="Q4"/>
      <c r="R4"/>
    </row>
    <row r="5" spans="1:18">
      <c r="A5" s="72"/>
      <c r="B5" s="147" t="str">
        <f>IF(Content!$E$1=1,B6,B7)</f>
        <v>немає дозволу</v>
      </c>
      <c r="C5" s="206"/>
      <c r="D5" s="206"/>
      <c r="E5" s="206"/>
      <c r="F5"/>
      <c r="G5"/>
      <c r="H5"/>
      <c r="I5"/>
      <c r="J5"/>
      <c r="K5"/>
      <c r="L5"/>
      <c r="M5"/>
      <c r="N5"/>
      <c r="O5"/>
      <c r="P5"/>
      <c r="Q5"/>
      <c r="R5"/>
    </row>
    <row r="6" spans="1:18">
      <c r="A6" s="72"/>
      <c r="B6" s="100" t="s">
        <v>250</v>
      </c>
      <c r="C6" s="206"/>
      <c r="D6" s="206"/>
      <c r="E6" s="206"/>
      <c r="F6"/>
      <c r="G6"/>
      <c r="H6"/>
      <c r="I6"/>
      <c r="J6"/>
      <c r="K6"/>
      <c r="L6"/>
      <c r="M6"/>
      <c r="N6"/>
      <c r="O6"/>
      <c r="P6"/>
      <c r="Q6"/>
      <c r="R6"/>
    </row>
    <row r="7" spans="1:18">
      <c r="A7" s="72"/>
      <c r="B7" s="100" t="s">
        <v>251</v>
      </c>
      <c r="C7" s="206"/>
      <c r="D7" s="206"/>
      <c r="E7" s="206"/>
      <c r="F7"/>
      <c r="G7"/>
      <c r="H7"/>
      <c r="I7"/>
      <c r="J7"/>
      <c r="K7"/>
      <c r="L7"/>
      <c r="M7"/>
      <c r="N7"/>
      <c r="O7"/>
      <c r="P7"/>
      <c r="Q7"/>
      <c r="R7"/>
    </row>
    <row r="8" spans="1:18">
      <c r="A8" s="72"/>
      <c r="B8" s="206"/>
      <c r="C8" s="206"/>
      <c r="D8" s="206"/>
      <c r="E8" s="206"/>
      <c r="F8"/>
      <c r="G8"/>
      <c r="H8"/>
      <c r="I8"/>
      <c r="J8"/>
      <c r="K8"/>
      <c r="L8"/>
      <c r="M8"/>
      <c r="N8"/>
      <c r="O8"/>
      <c r="P8"/>
      <c r="Q8"/>
      <c r="R8"/>
    </row>
    <row r="9" spans="1:18">
      <c r="A9" s="72"/>
      <c r="B9" s="206"/>
      <c r="C9" s="206"/>
      <c r="D9" s="206"/>
      <c r="E9" s="206"/>
      <c r="F9"/>
      <c r="G9"/>
      <c r="H9"/>
      <c r="I9"/>
      <c r="J9"/>
      <c r="K9"/>
      <c r="L9"/>
      <c r="M9"/>
      <c r="N9"/>
      <c r="O9"/>
      <c r="P9"/>
      <c r="Q9"/>
      <c r="R9"/>
    </row>
    <row r="10" spans="1:18">
      <c r="A10" s="72"/>
      <c r="B10" s="206"/>
      <c r="C10" s="206"/>
      <c r="D10" s="206"/>
      <c r="E10" s="206"/>
      <c r="F10"/>
      <c r="G10"/>
      <c r="H10"/>
      <c r="I10"/>
      <c r="J10"/>
      <c r="K10"/>
      <c r="L10"/>
      <c r="M10"/>
      <c r="N10"/>
      <c r="O10"/>
      <c r="P10"/>
      <c r="Q10"/>
      <c r="R10"/>
    </row>
    <row r="11" spans="1:18">
      <c r="A11" s="72"/>
      <c r="B11" s="206"/>
      <c r="C11" s="206"/>
      <c r="D11" s="206"/>
      <c r="E11" s="206"/>
      <c r="F11"/>
      <c r="G11"/>
      <c r="H11"/>
      <c r="I11"/>
      <c r="J11"/>
      <c r="K11"/>
      <c r="L11"/>
      <c r="M11"/>
      <c r="N11"/>
      <c r="O11"/>
      <c r="P11"/>
      <c r="Q11"/>
      <c r="R11"/>
    </row>
    <row r="12" spans="1:18">
      <c r="A12" s="72"/>
      <c r="B12" s="206"/>
      <c r="C12" s="206"/>
      <c r="D12" s="206"/>
      <c r="E12" s="206"/>
      <c r="F12"/>
      <c r="G12"/>
      <c r="H12"/>
      <c r="I12"/>
      <c r="J12"/>
      <c r="K12"/>
      <c r="L12"/>
      <c r="M12"/>
      <c r="N12"/>
      <c r="O12"/>
      <c r="P12"/>
      <c r="Q12"/>
      <c r="R12"/>
    </row>
    <row r="13" spans="1:18">
      <c r="A13" s="72"/>
      <c r="B13" s="206"/>
      <c r="C13" s="206"/>
      <c r="D13" s="206"/>
      <c r="E13" s="206"/>
      <c r="F13"/>
      <c r="G13"/>
      <c r="H13"/>
      <c r="I13"/>
      <c r="J13"/>
      <c r="K13"/>
      <c r="L13"/>
      <c r="M13"/>
      <c r="N13"/>
      <c r="O13"/>
      <c r="P13"/>
      <c r="Q13"/>
      <c r="R13"/>
    </row>
    <row r="14" spans="1:18">
      <c r="A14" s="72"/>
      <c r="B14" s="206"/>
      <c r="C14" s="206"/>
      <c r="D14" s="206"/>
      <c r="E14" s="206"/>
      <c r="F14"/>
      <c r="G14"/>
      <c r="H14"/>
      <c r="I14"/>
      <c r="J14"/>
      <c r="K14"/>
      <c r="L14"/>
      <c r="M14"/>
      <c r="N14"/>
      <c r="O14"/>
      <c r="P14"/>
      <c r="Q14"/>
      <c r="R14"/>
    </row>
    <row r="15" spans="1:18">
      <c r="A15" s="72"/>
      <c r="B15" s="206"/>
      <c r="C15" s="206"/>
      <c r="D15" s="206"/>
      <c r="E15" s="206"/>
      <c r="F15"/>
      <c r="G15"/>
      <c r="H15"/>
      <c r="I15"/>
      <c r="J15"/>
      <c r="K15"/>
      <c r="L15"/>
      <c r="M15"/>
      <c r="N15"/>
      <c r="O15"/>
      <c r="P15"/>
      <c r="Q15"/>
      <c r="R15"/>
    </row>
    <row r="16" spans="1:18">
      <c r="A16" s="72"/>
      <c r="B16" s="206"/>
      <c r="C16" s="206"/>
      <c r="D16" s="206"/>
      <c r="E16" s="206"/>
      <c r="F16"/>
      <c r="G16"/>
      <c r="H16"/>
      <c r="I16"/>
      <c r="J16"/>
      <c r="K16"/>
      <c r="L16"/>
      <c r="M16"/>
      <c r="N16"/>
      <c r="O16"/>
      <c r="P16"/>
      <c r="Q16"/>
      <c r="R16"/>
    </row>
    <row r="17" spans="1:18">
      <c r="A17" s="72"/>
      <c r="B17" s="206"/>
      <c r="C17" s="206"/>
      <c r="D17" s="206"/>
      <c r="E17" s="206"/>
      <c r="F17"/>
      <c r="G17"/>
      <c r="H17"/>
      <c r="I17"/>
      <c r="J17"/>
      <c r="K17"/>
      <c r="L17"/>
      <c r="M17"/>
      <c r="N17"/>
      <c r="O17"/>
      <c r="P17"/>
      <c r="Q17"/>
      <c r="R17"/>
    </row>
    <row r="18" spans="1:18">
      <c r="A18" s="72"/>
      <c r="B18" s="206"/>
      <c r="C18" s="206"/>
      <c r="D18" s="206"/>
      <c r="E18" s="206"/>
      <c r="F18"/>
      <c r="G18" s="91" t="str">
        <f>IF(Content!$E$1=1,G19,G20)</f>
        <v>Джерело: Bloomberg.</v>
      </c>
      <c r="H18"/>
      <c r="I18"/>
      <c r="J18"/>
      <c r="K18"/>
      <c r="L18"/>
      <c r="M18"/>
      <c r="N18"/>
      <c r="O18"/>
      <c r="P18"/>
      <c r="Q18"/>
      <c r="R18"/>
    </row>
    <row r="19" spans="1:18">
      <c r="A19" s="72"/>
      <c r="B19" s="206"/>
      <c r="C19" s="206"/>
      <c r="D19" s="206"/>
      <c r="E19" s="206"/>
      <c r="F19"/>
      <c r="G19" s="2" t="s">
        <v>636</v>
      </c>
      <c r="H19"/>
      <c r="I19"/>
      <c r="J19"/>
      <c r="K19"/>
      <c r="L19"/>
      <c r="M19"/>
      <c r="N19"/>
      <c r="O19"/>
      <c r="P19"/>
      <c r="Q19" s="67"/>
      <c r="R19"/>
    </row>
    <row r="20" spans="1:18">
      <c r="A20" s="376"/>
      <c r="B20" s="206"/>
      <c r="C20" s="206"/>
      <c r="D20" s="206"/>
      <c r="E20" s="206"/>
      <c r="F20"/>
      <c r="G20" s="2" t="s">
        <v>637</v>
      </c>
      <c r="H20"/>
      <c r="I20"/>
      <c r="J20"/>
      <c r="K20"/>
      <c r="L20"/>
      <c r="M20"/>
      <c r="N20"/>
      <c r="O20"/>
      <c r="P20"/>
      <c r="Q20"/>
      <c r="R20"/>
    </row>
    <row r="21" spans="1:18">
      <c r="A21" s="376"/>
      <c r="B21" s="206"/>
      <c r="C21" s="206"/>
      <c r="D21" s="206"/>
      <c r="E21" s="206"/>
      <c r="F21"/>
      <c r="G21"/>
      <c r="H21"/>
      <c r="I21"/>
      <c r="J21"/>
      <c r="K21"/>
      <c r="L21"/>
      <c r="M21"/>
      <c r="N21"/>
      <c r="O21"/>
      <c r="P21"/>
      <c r="Q21"/>
      <c r="R21"/>
    </row>
    <row r="22" spans="1:18">
      <c r="A22" s="376"/>
      <c r="B22" s="206"/>
      <c r="C22" s="206"/>
      <c r="D22" s="206"/>
      <c r="E22" s="206"/>
      <c r="F22"/>
      <c r="G22" s="70"/>
      <c r="H22"/>
      <c r="I22"/>
      <c r="J22"/>
      <c r="K22"/>
      <c r="L22"/>
      <c r="M22"/>
      <c r="N22"/>
      <c r="O22"/>
      <c r="P22"/>
      <c r="Q22"/>
      <c r="R22"/>
    </row>
    <row r="23" spans="1:18">
      <c r="A23" s="376"/>
      <c r="B23" s="206"/>
      <c r="C23" s="206"/>
      <c r="D23" s="206"/>
      <c r="E23" s="206"/>
      <c r="F23"/>
      <c r="G23"/>
      <c r="H23"/>
      <c r="I23"/>
      <c r="J23"/>
      <c r="K23"/>
      <c r="L23"/>
      <c r="M23"/>
      <c r="N23"/>
      <c r="O23"/>
      <c r="P23"/>
      <c r="Q23"/>
      <c r="R23"/>
    </row>
    <row r="24" spans="1:18">
      <c r="A24" s="68"/>
      <c r="B24" s="206"/>
      <c r="C24" s="206"/>
      <c r="D24" s="206"/>
      <c r="E24" s="206"/>
      <c r="F24"/>
      <c r="G24"/>
      <c r="H24"/>
      <c r="I24"/>
      <c r="J24"/>
      <c r="K24"/>
      <c r="L24"/>
      <c r="M24"/>
      <c r="N24"/>
      <c r="O24"/>
      <c r="P24"/>
      <c r="Q24"/>
      <c r="R24"/>
    </row>
    <row r="25" spans="1:18">
      <c r="A25" s="68"/>
      <c r="B25" s="12"/>
      <c r="C25" s="12"/>
      <c r="D25" s="12"/>
      <c r="E25" s="12"/>
      <c r="F25"/>
      <c r="G25"/>
      <c r="H25"/>
      <c r="I25"/>
      <c r="J25"/>
      <c r="K25"/>
      <c r="L25"/>
      <c r="M25"/>
      <c r="N25"/>
      <c r="O25"/>
      <c r="P25"/>
      <c r="Q25"/>
      <c r="R25"/>
    </row>
    <row r="26" spans="1:18">
      <c r="A26" s="68"/>
      <c r="B26" s="205"/>
      <c r="C26" s="12"/>
      <c r="D26" s="12"/>
      <c r="E26"/>
      <c r="F26"/>
      <c r="G26"/>
      <c r="H26"/>
      <c r="I26"/>
      <c r="K26" s="85"/>
      <c r="L26" s="85"/>
      <c r="M26" s="85"/>
    </row>
    <row r="27" spans="1:18">
      <c r="A27" s="68"/>
      <c r="B27" s="205"/>
      <c r="C27" s="12"/>
      <c r="D27" s="12"/>
      <c r="E27"/>
      <c r="F27"/>
      <c r="G27"/>
      <c r="H27"/>
      <c r="I27"/>
      <c r="K27" s="85"/>
      <c r="L27" s="85"/>
      <c r="M27" s="85"/>
    </row>
    <row r="28" spans="1:18">
      <c r="A28" s="68"/>
      <c r="B28" s="205"/>
      <c r="C28" s="12"/>
      <c r="D28" s="12"/>
      <c r="E28"/>
      <c r="F28"/>
      <c r="G28"/>
      <c r="H28"/>
      <c r="I28"/>
      <c r="K28" s="85"/>
      <c r="L28" s="85"/>
      <c r="M28" s="85"/>
    </row>
    <row r="29" spans="1:18">
      <c r="A29" s="68"/>
      <c r="K29" s="85"/>
      <c r="L29" s="85"/>
      <c r="M29" s="85"/>
    </row>
    <row r="30" spans="1:18">
      <c r="A30" s="68"/>
      <c r="K30" s="85"/>
      <c r="L30" s="85"/>
      <c r="M30" s="85"/>
    </row>
    <row r="31" spans="1:18">
      <c r="A31" s="68"/>
      <c r="K31" s="85"/>
      <c r="L31" s="85"/>
      <c r="M31" s="85"/>
    </row>
    <row r="32" spans="1:18">
      <c r="A32" s="68"/>
      <c r="K32" s="85"/>
      <c r="L32" s="85"/>
      <c r="M32" s="85"/>
    </row>
    <row r="33" spans="1:13">
      <c r="A33" s="68"/>
      <c r="K33" s="85"/>
      <c r="L33" s="85"/>
      <c r="M33" s="85"/>
    </row>
    <row r="34" spans="1:13">
      <c r="A34" s="68"/>
      <c r="K34" s="85"/>
      <c r="L34" s="85"/>
      <c r="M34" s="85"/>
    </row>
    <row r="35" spans="1:13">
      <c r="A35" s="68"/>
      <c r="K35" s="85"/>
      <c r="L35" s="85"/>
      <c r="M35" s="85"/>
    </row>
    <row r="36" spans="1:13">
      <c r="A36" s="68"/>
      <c r="K36" s="85"/>
      <c r="L36" s="85"/>
      <c r="M36" s="85"/>
    </row>
    <row r="37" spans="1:13">
      <c r="A37" s="68"/>
      <c r="K37" s="85"/>
      <c r="L37" s="85"/>
      <c r="M37" s="85"/>
    </row>
    <row r="38" spans="1:13">
      <c r="A38" s="68"/>
      <c r="K38" s="85"/>
      <c r="L38" s="85"/>
      <c r="M38" s="85"/>
    </row>
    <row r="39" spans="1:13">
      <c r="A39" s="68"/>
      <c r="K39" s="85"/>
      <c r="L39" s="85"/>
      <c r="M39" s="85"/>
    </row>
    <row r="40" spans="1:13">
      <c r="A40" s="68"/>
      <c r="K40" s="85"/>
      <c r="L40" s="85"/>
      <c r="M40" s="85"/>
    </row>
    <row r="41" spans="1:13">
      <c r="A41" s="68"/>
      <c r="K41" s="85"/>
      <c r="L41" s="85"/>
      <c r="M41" s="85"/>
    </row>
    <row r="42" spans="1:13">
      <c r="A42" s="68"/>
      <c r="K42" s="85"/>
      <c r="L42" s="85"/>
      <c r="M42" s="85"/>
    </row>
    <row r="43" spans="1:13">
      <c r="A43" s="68"/>
      <c r="K43" s="85"/>
      <c r="L43" s="85"/>
      <c r="M43" s="85"/>
    </row>
    <row r="44" spans="1:13">
      <c r="A44" s="68"/>
      <c r="K44" s="85"/>
      <c r="L44" s="85"/>
      <c r="M44" s="85"/>
    </row>
    <row r="45" spans="1:13">
      <c r="A45" s="68"/>
      <c r="K45" s="85"/>
      <c r="L45" s="85"/>
      <c r="M45" s="85"/>
    </row>
    <row r="46" spans="1:13">
      <c r="A46" s="68"/>
      <c r="K46" s="85"/>
      <c r="L46" s="85"/>
      <c r="M46" s="85"/>
    </row>
    <row r="47" spans="1:13">
      <c r="A47" s="68"/>
      <c r="K47" s="85"/>
      <c r="L47" s="85"/>
      <c r="M47" s="85"/>
    </row>
    <row r="48" spans="1:13">
      <c r="A48" s="68"/>
      <c r="K48" s="85"/>
      <c r="L48" s="85"/>
      <c r="M48" s="85"/>
    </row>
    <row r="49" spans="1:13">
      <c r="A49" s="68"/>
      <c r="K49" s="85"/>
      <c r="L49" s="85"/>
      <c r="M49" s="85"/>
    </row>
    <row r="50" spans="1:13">
      <c r="A50" s="68"/>
      <c r="K50" s="85"/>
      <c r="L50" s="85"/>
      <c r="M50" s="85"/>
    </row>
    <row r="51" spans="1:13">
      <c r="A51" s="68"/>
      <c r="K51" s="85"/>
      <c r="L51" s="85"/>
      <c r="M51" s="85"/>
    </row>
    <row r="52" spans="1:13">
      <c r="A52" s="68"/>
      <c r="K52" s="85"/>
      <c r="L52" s="85"/>
      <c r="M52" s="85"/>
    </row>
    <row r="53" spans="1:13">
      <c r="A53" s="68"/>
      <c r="K53" s="85"/>
      <c r="L53" s="85"/>
      <c r="M53" s="85"/>
    </row>
    <row r="54" spans="1:13">
      <c r="A54" s="68"/>
      <c r="K54" s="85"/>
      <c r="L54" s="85"/>
      <c r="M54" s="85"/>
    </row>
    <row r="55" spans="1:13">
      <c r="A55" s="68"/>
      <c r="K55" s="85"/>
      <c r="L55" s="85"/>
      <c r="M55" s="85"/>
    </row>
    <row r="56" spans="1:13">
      <c r="A56" s="68"/>
      <c r="K56" s="85"/>
      <c r="L56" s="85"/>
      <c r="M56" s="85"/>
    </row>
    <row r="57" spans="1:13">
      <c r="A57" s="68"/>
      <c r="K57" s="85"/>
      <c r="L57" s="85"/>
      <c r="M57" s="85"/>
    </row>
    <row r="58" spans="1:13">
      <c r="A58" s="68"/>
      <c r="K58" s="85"/>
      <c r="L58" s="85"/>
      <c r="M58" s="85"/>
    </row>
    <row r="59" spans="1:13">
      <c r="A59" s="68"/>
      <c r="K59" s="85"/>
      <c r="L59" s="85"/>
      <c r="M59" s="85"/>
    </row>
    <row r="60" spans="1:13">
      <c r="A60" s="68"/>
      <c r="K60" s="85"/>
      <c r="L60" s="85"/>
      <c r="M60" s="85"/>
    </row>
    <row r="61" spans="1:13">
      <c r="A61" s="68"/>
      <c r="K61" s="85"/>
      <c r="L61" s="85"/>
      <c r="M61" s="85"/>
    </row>
    <row r="62" spans="1:13">
      <c r="A62" s="68"/>
      <c r="K62" s="85"/>
      <c r="L62" s="85"/>
      <c r="M62" s="85"/>
    </row>
    <row r="63" spans="1:13">
      <c r="A63" s="68"/>
      <c r="K63" s="85"/>
      <c r="L63" s="85"/>
      <c r="M63" s="85"/>
    </row>
    <row r="64" spans="1:13">
      <c r="A64" s="68"/>
      <c r="K64" s="85"/>
      <c r="L64" s="85"/>
      <c r="M64" s="85"/>
    </row>
    <row r="65" spans="1:13">
      <c r="A65" s="68"/>
      <c r="K65" s="85"/>
      <c r="L65" s="85"/>
      <c r="M65" s="85"/>
    </row>
    <row r="66" spans="1:13">
      <c r="A66" s="68"/>
      <c r="K66" s="85"/>
      <c r="L66" s="85"/>
      <c r="M66" s="85"/>
    </row>
    <row r="67" spans="1:13">
      <c r="A67" s="68"/>
      <c r="K67" s="85"/>
      <c r="L67" s="85"/>
      <c r="M67" s="85"/>
    </row>
    <row r="68" spans="1:13">
      <c r="A68" s="68"/>
      <c r="K68" s="85"/>
      <c r="L68" s="85"/>
      <c r="M68" s="85"/>
    </row>
    <row r="69" spans="1:13">
      <c r="A69" s="68"/>
      <c r="K69" s="85"/>
      <c r="L69" s="85"/>
      <c r="M69" s="85"/>
    </row>
    <row r="70" spans="1:13">
      <c r="A70" s="68"/>
      <c r="K70" s="85"/>
      <c r="L70" s="85"/>
      <c r="M70" s="85"/>
    </row>
    <row r="71" spans="1:13">
      <c r="A71" s="68"/>
      <c r="K71" s="85"/>
      <c r="L71" s="85"/>
      <c r="M71" s="85"/>
    </row>
    <row r="72" spans="1:13">
      <c r="A72" s="68"/>
      <c r="K72" s="85"/>
      <c r="L72" s="85"/>
      <c r="M72" s="85"/>
    </row>
    <row r="73" spans="1:13">
      <c r="A73" s="68"/>
      <c r="K73" s="85"/>
      <c r="L73" s="85"/>
      <c r="M73" s="85"/>
    </row>
    <row r="74" spans="1:13">
      <c r="A74" s="68"/>
      <c r="K74" s="85"/>
      <c r="L74" s="85"/>
      <c r="M74" s="85"/>
    </row>
    <row r="75" spans="1:13">
      <c r="A75" s="68"/>
      <c r="K75" s="85"/>
      <c r="L75" s="85"/>
      <c r="M75" s="85"/>
    </row>
    <row r="76" spans="1:13">
      <c r="A76" s="68"/>
      <c r="K76" s="85"/>
      <c r="L76" s="85"/>
      <c r="M76" s="85"/>
    </row>
    <row r="77" spans="1:13">
      <c r="A77" s="68"/>
      <c r="K77" s="85"/>
      <c r="L77" s="85"/>
      <c r="M77" s="85"/>
    </row>
    <row r="78" spans="1:13">
      <c r="A78" s="68"/>
      <c r="K78" s="85"/>
      <c r="L78" s="85"/>
      <c r="M78" s="85"/>
    </row>
    <row r="79" spans="1:13">
      <c r="A79" s="68"/>
      <c r="K79" s="85"/>
      <c r="L79" s="85"/>
      <c r="M79" s="85"/>
    </row>
    <row r="80" spans="1:13">
      <c r="A80" s="68"/>
      <c r="K80" s="85"/>
      <c r="L80" s="85"/>
      <c r="M80" s="85"/>
    </row>
    <row r="81" spans="1:13">
      <c r="A81" s="68"/>
      <c r="K81" s="85"/>
      <c r="L81" s="85"/>
      <c r="M81" s="85"/>
    </row>
    <row r="82" spans="1:13">
      <c r="A82" s="68"/>
      <c r="K82" s="85"/>
      <c r="L82" s="85"/>
      <c r="M82" s="85"/>
    </row>
    <row r="83" spans="1:13">
      <c r="A83" s="68"/>
      <c r="K83" s="85"/>
      <c r="L83" s="85"/>
      <c r="M83" s="85"/>
    </row>
    <row r="84" spans="1:13">
      <c r="A84" s="68"/>
      <c r="K84" s="85"/>
      <c r="L84" s="85"/>
      <c r="M84" s="85"/>
    </row>
    <row r="85" spans="1:13">
      <c r="A85" s="68"/>
      <c r="K85" s="85"/>
      <c r="L85" s="85"/>
      <c r="M85" s="85"/>
    </row>
    <row r="86" spans="1:13">
      <c r="A86" s="68"/>
      <c r="K86" s="85"/>
      <c r="L86" s="85"/>
      <c r="M86" s="85"/>
    </row>
    <row r="87" spans="1:13">
      <c r="A87" s="68"/>
      <c r="K87" s="85"/>
      <c r="L87" s="85"/>
      <c r="M87" s="85"/>
    </row>
    <row r="88" spans="1:13">
      <c r="A88" s="68"/>
      <c r="K88" s="85"/>
      <c r="L88" s="85"/>
      <c r="M88" s="85"/>
    </row>
    <row r="89" spans="1:13">
      <c r="A89" s="68"/>
      <c r="K89" s="85"/>
      <c r="L89" s="85"/>
      <c r="M89" s="85"/>
    </row>
    <row r="90" spans="1:13">
      <c r="A90" s="68"/>
      <c r="K90" s="85"/>
      <c r="L90" s="85"/>
      <c r="M90" s="85"/>
    </row>
    <row r="91" spans="1:13">
      <c r="A91" s="68"/>
      <c r="K91" s="85"/>
      <c r="L91" s="85"/>
      <c r="M91" s="85"/>
    </row>
    <row r="92" spans="1:13">
      <c r="A92" s="68"/>
      <c r="K92" s="85"/>
      <c r="L92" s="85"/>
      <c r="M92" s="85"/>
    </row>
    <row r="93" spans="1:13">
      <c r="A93" s="68"/>
      <c r="K93" s="85"/>
      <c r="L93" s="85"/>
      <c r="M93" s="85"/>
    </row>
    <row r="94" spans="1:13">
      <c r="A94" s="68"/>
      <c r="K94" s="85"/>
      <c r="L94" s="85"/>
      <c r="M94" s="85"/>
    </row>
    <row r="95" spans="1:13">
      <c r="A95" s="68"/>
      <c r="K95" s="85"/>
      <c r="L95" s="85"/>
      <c r="M95" s="85"/>
    </row>
    <row r="96" spans="1:13">
      <c r="A96" s="68"/>
      <c r="K96" s="85"/>
      <c r="L96" s="85"/>
      <c r="M96" s="85"/>
    </row>
    <row r="97" spans="1:13">
      <c r="A97" s="68"/>
      <c r="K97" s="85"/>
      <c r="L97" s="85"/>
      <c r="M97" s="85"/>
    </row>
    <row r="98" spans="1:13">
      <c r="A98" s="68"/>
      <c r="K98" s="85"/>
      <c r="L98" s="85"/>
      <c r="M98" s="85"/>
    </row>
    <row r="99" spans="1:13">
      <c r="A99" s="68"/>
      <c r="K99" s="85"/>
      <c r="L99" s="85"/>
      <c r="M99" s="85"/>
    </row>
    <row r="100" spans="1:13">
      <c r="A100" s="68"/>
      <c r="K100" s="85"/>
      <c r="L100" s="85"/>
      <c r="M100" s="85"/>
    </row>
    <row r="101" spans="1:13">
      <c r="A101" s="68"/>
      <c r="K101" s="85"/>
      <c r="L101" s="85"/>
      <c r="M101" s="85"/>
    </row>
    <row r="102" spans="1:13">
      <c r="A102" s="68"/>
      <c r="K102" s="85"/>
      <c r="L102" s="85"/>
      <c r="M102" s="85"/>
    </row>
    <row r="103" spans="1:13">
      <c r="A103" s="68"/>
      <c r="K103" s="85"/>
      <c r="L103" s="85"/>
      <c r="M103" s="85"/>
    </row>
    <row r="104" spans="1:13">
      <c r="A104" s="68"/>
      <c r="K104" s="85"/>
      <c r="L104" s="85"/>
      <c r="M104" s="85"/>
    </row>
    <row r="105" spans="1:13">
      <c r="A105" s="68"/>
      <c r="K105" s="85"/>
      <c r="L105" s="85"/>
      <c r="M105" s="85"/>
    </row>
    <row r="106" spans="1:13">
      <c r="A106" s="68"/>
      <c r="K106" s="85"/>
      <c r="L106" s="85"/>
      <c r="M106" s="85"/>
    </row>
    <row r="107" spans="1:13">
      <c r="A107" s="68"/>
      <c r="K107" s="85"/>
      <c r="L107" s="85"/>
      <c r="M107" s="85"/>
    </row>
    <row r="108" spans="1:13">
      <c r="A108" s="68"/>
      <c r="K108" s="85"/>
      <c r="L108" s="85"/>
      <c r="M108" s="85"/>
    </row>
    <row r="109" spans="1:13">
      <c r="A109" s="68"/>
      <c r="K109" s="85"/>
      <c r="L109" s="85"/>
      <c r="M109" s="85"/>
    </row>
    <row r="110" spans="1:13">
      <c r="A110" s="68"/>
      <c r="K110" s="85"/>
      <c r="L110" s="85"/>
      <c r="M110" s="85"/>
    </row>
    <row r="111" spans="1:13">
      <c r="A111" s="68"/>
      <c r="K111" s="85"/>
      <c r="L111" s="85"/>
      <c r="M111" s="85"/>
    </row>
    <row r="112" spans="1:13">
      <c r="A112" s="68"/>
      <c r="K112" s="85"/>
      <c r="L112" s="85"/>
      <c r="M112" s="85"/>
    </row>
    <row r="113" spans="1:13">
      <c r="A113" s="68"/>
      <c r="K113" s="85"/>
      <c r="L113" s="85"/>
      <c r="M113" s="85"/>
    </row>
    <row r="114" spans="1:13">
      <c r="A114" s="68"/>
      <c r="K114" s="85"/>
      <c r="L114" s="85"/>
      <c r="M114" s="85"/>
    </row>
    <row r="115" spans="1:13">
      <c r="A115" s="68"/>
      <c r="K115" s="85"/>
      <c r="L115" s="85"/>
      <c r="M115" s="85"/>
    </row>
    <row r="116" spans="1:13">
      <c r="A116" s="68"/>
      <c r="K116" s="85"/>
      <c r="L116" s="85"/>
      <c r="M116" s="85"/>
    </row>
    <row r="117" spans="1:13">
      <c r="A117" s="68"/>
      <c r="K117" s="85"/>
      <c r="L117" s="85"/>
      <c r="M117" s="85"/>
    </row>
    <row r="118" spans="1:13">
      <c r="A118" s="68"/>
      <c r="K118" s="85"/>
      <c r="L118" s="85"/>
      <c r="M118" s="85"/>
    </row>
    <row r="119" spans="1:13">
      <c r="A119" s="68"/>
      <c r="K119" s="85"/>
      <c r="L119" s="85"/>
      <c r="M119" s="85"/>
    </row>
    <row r="120" spans="1:13">
      <c r="A120" s="68"/>
      <c r="K120" s="85"/>
      <c r="L120" s="85"/>
      <c r="M120" s="85"/>
    </row>
    <row r="121" spans="1:13">
      <c r="A121" s="68"/>
      <c r="K121" s="85"/>
      <c r="L121" s="85"/>
      <c r="M121" s="85"/>
    </row>
    <row r="122" spans="1:13">
      <c r="A122" s="68"/>
      <c r="K122" s="85"/>
      <c r="L122" s="85"/>
      <c r="M122" s="85"/>
    </row>
    <row r="123" spans="1:13">
      <c r="A123" s="68"/>
      <c r="K123" s="85"/>
      <c r="L123" s="85"/>
      <c r="M123" s="85"/>
    </row>
    <row r="124" spans="1:13">
      <c r="A124" s="68"/>
      <c r="K124" s="85"/>
      <c r="L124" s="85"/>
      <c r="M124" s="85"/>
    </row>
    <row r="125" spans="1:13">
      <c r="A125" s="68"/>
      <c r="K125" s="85"/>
      <c r="L125" s="85"/>
      <c r="M125" s="85"/>
    </row>
    <row r="126" spans="1:13">
      <c r="A126" s="68"/>
      <c r="K126" s="85"/>
      <c r="L126" s="85"/>
      <c r="M126" s="85"/>
    </row>
    <row r="127" spans="1:13">
      <c r="A127" s="68"/>
      <c r="K127" s="85"/>
      <c r="L127" s="85"/>
      <c r="M127" s="85"/>
    </row>
    <row r="128" spans="1:13">
      <c r="A128" s="68"/>
      <c r="K128" s="85"/>
      <c r="L128" s="85"/>
      <c r="M128" s="85"/>
    </row>
    <row r="129" spans="1:13">
      <c r="A129" s="68"/>
      <c r="K129" s="85"/>
      <c r="L129" s="85"/>
      <c r="M129" s="85"/>
    </row>
    <row r="130" spans="1:13">
      <c r="A130" s="68"/>
      <c r="K130" s="85"/>
      <c r="L130" s="85"/>
      <c r="M130" s="85"/>
    </row>
    <row r="131" spans="1:13">
      <c r="A131" s="68"/>
      <c r="K131" s="85"/>
      <c r="L131" s="85"/>
      <c r="M131" s="85"/>
    </row>
    <row r="132" spans="1:13">
      <c r="A132" s="68"/>
      <c r="K132" s="85"/>
      <c r="L132" s="85"/>
      <c r="M132" s="85"/>
    </row>
    <row r="133" spans="1:13">
      <c r="A133" s="68"/>
      <c r="K133" s="85"/>
      <c r="L133" s="85"/>
      <c r="M133" s="85"/>
    </row>
    <row r="134" spans="1:13">
      <c r="A134" s="68"/>
      <c r="K134" s="85"/>
      <c r="L134" s="85"/>
      <c r="M134" s="85"/>
    </row>
    <row r="135" spans="1:13">
      <c r="A135" s="68"/>
      <c r="K135" s="85"/>
      <c r="L135" s="85"/>
      <c r="M135" s="85"/>
    </row>
    <row r="136" spans="1:13">
      <c r="A136" s="68"/>
      <c r="K136" s="85"/>
      <c r="L136" s="85"/>
      <c r="M136" s="85"/>
    </row>
    <row r="137" spans="1:13">
      <c r="A137" s="68"/>
      <c r="K137" s="85"/>
      <c r="L137" s="85"/>
      <c r="M137" s="85"/>
    </row>
    <row r="138" spans="1:13">
      <c r="A138" s="68"/>
      <c r="K138" s="85"/>
      <c r="L138" s="85"/>
      <c r="M138" s="85"/>
    </row>
    <row r="139" spans="1:13">
      <c r="A139" s="68"/>
      <c r="K139" s="85"/>
      <c r="L139" s="85"/>
      <c r="M139" s="85"/>
    </row>
    <row r="140" spans="1:13">
      <c r="A140" s="68"/>
      <c r="K140" s="85"/>
      <c r="L140" s="85"/>
      <c r="M140" s="85"/>
    </row>
    <row r="141" spans="1:13">
      <c r="A141" s="68"/>
      <c r="K141" s="85"/>
      <c r="L141" s="85"/>
      <c r="M141" s="85"/>
    </row>
    <row r="142" spans="1:13">
      <c r="A142" s="68"/>
      <c r="K142" s="85"/>
      <c r="L142" s="85"/>
      <c r="M142" s="85"/>
    </row>
    <row r="143" spans="1:13">
      <c r="A143" s="68"/>
      <c r="K143" s="85"/>
      <c r="L143" s="85"/>
      <c r="M143" s="85"/>
    </row>
    <row r="144" spans="1:13">
      <c r="A144" s="68"/>
      <c r="K144" s="85"/>
      <c r="L144" s="85"/>
      <c r="M144" s="85"/>
    </row>
    <row r="145" spans="1:13">
      <c r="A145" s="68"/>
      <c r="K145" s="85"/>
      <c r="L145" s="85"/>
      <c r="M145" s="85"/>
    </row>
    <row r="146" spans="1:13">
      <c r="A146" s="68"/>
      <c r="K146" s="85"/>
      <c r="L146" s="85"/>
      <c r="M146" s="85"/>
    </row>
    <row r="147" spans="1:13">
      <c r="A147" s="68"/>
      <c r="K147" s="85"/>
      <c r="L147" s="85"/>
      <c r="M147" s="85"/>
    </row>
    <row r="148" spans="1:13">
      <c r="A148" s="68"/>
      <c r="K148" s="85"/>
      <c r="L148" s="85"/>
      <c r="M148" s="85"/>
    </row>
    <row r="149" spans="1:13">
      <c r="A149" s="68"/>
      <c r="K149" s="85"/>
      <c r="L149" s="85"/>
      <c r="M149" s="85"/>
    </row>
    <row r="150" spans="1:13">
      <c r="A150" s="68"/>
      <c r="K150" s="85"/>
      <c r="L150" s="85"/>
      <c r="M150" s="85"/>
    </row>
    <row r="151" spans="1:13">
      <c r="A151" s="68"/>
      <c r="K151" s="85"/>
      <c r="L151" s="85"/>
      <c r="M151" s="85"/>
    </row>
    <row r="152" spans="1:13">
      <c r="A152" s="68"/>
      <c r="K152" s="85"/>
      <c r="L152" s="85"/>
      <c r="M152" s="85"/>
    </row>
    <row r="153" spans="1:13">
      <c r="A153" s="68"/>
      <c r="K153" s="85"/>
      <c r="L153" s="85"/>
      <c r="M153" s="85"/>
    </row>
    <row r="154" spans="1:13">
      <c r="A154" s="68"/>
      <c r="K154" s="85"/>
      <c r="L154" s="85"/>
      <c r="M154" s="85"/>
    </row>
    <row r="155" spans="1:13">
      <c r="A155" s="68"/>
      <c r="K155" s="85"/>
      <c r="L155" s="85"/>
      <c r="M155" s="85"/>
    </row>
    <row r="156" spans="1:13">
      <c r="A156" s="68"/>
      <c r="K156" s="85"/>
      <c r="L156" s="85"/>
      <c r="M156" s="85"/>
    </row>
    <row r="157" spans="1:13">
      <c r="A157" s="68"/>
      <c r="K157" s="85"/>
      <c r="L157" s="85"/>
      <c r="M157" s="85"/>
    </row>
    <row r="158" spans="1:13">
      <c r="A158" s="68"/>
      <c r="K158" s="85"/>
      <c r="L158" s="85"/>
      <c r="M158" s="85"/>
    </row>
    <row r="159" spans="1:13">
      <c r="A159" s="68"/>
      <c r="K159" s="85"/>
      <c r="L159" s="85"/>
      <c r="M159" s="85"/>
    </row>
    <row r="160" spans="1:13">
      <c r="A160" s="68"/>
      <c r="K160" s="85"/>
      <c r="L160" s="85"/>
      <c r="M160" s="85"/>
    </row>
    <row r="161" spans="1:13">
      <c r="A161" s="68"/>
      <c r="K161" s="85"/>
      <c r="L161" s="85"/>
      <c r="M161" s="85"/>
    </row>
    <row r="162" spans="1:13">
      <c r="A162" s="68"/>
      <c r="K162" s="85"/>
      <c r="L162" s="85"/>
      <c r="M162" s="85"/>
    </row>
    <row r="163" spans="1:13">
      <c r="A163" s="68"/>
      <c r="K163" s="85"/>
      <c r="L163" s="85"/>
      <c r="M163" s="85"/>
    </row>
    <row r="164" spans="1:13">
      <c r="A164" s="68"/>
      <c r="K164" s="85"/>
      <c r="L164" s="85"/>
      <c r="M164" s="85"/>
    </row>
    <row r="165" spans="1:13">
      <c r="A165" s="68"/>
      <c r="K165" s="85"/>
      <c r="L165" s="85"/>
      <c r="M165" s="85"/>
    </row>
    <row r="166" spans="1:13">
      <c r="A166" s="68"/>
      <c r="K166" s="85"/>
      <c r="L166" s="85"/>
      <c r="M166" s="85"/>
    </row>
    <row r="167" spans="1:13">
      <c r="A167" s="68"/>
      <c r="K167" s="85"/>
      <c r="L167" s="85"/>
      <c r="M167" s="85"/>
    </row>
    <row r="168" spans="1:13">
      <c r="A168" s="68"/>
      <c r="K168" s="85"/>
      <c r="L168" s="85"/>
      <c r="M168" s="85"/>
    </row>
    <row r="169" spans="1:13">
      <c r="A169" s="68"/>
      <c r="K169" s="85"/>
      <c r="L169" s="85"/>
      <c r="M169" s="85"/>
    </row>
    <row r="170" spans="1:13">
      <c r="A170" s="68"/>
      <c r="K170" s="85"/>
      <c r="L170" s="85"/>
      <c r="M170" s="85"/>
    </row>
    <row r="171" spans="1:13">
      <c r="A171" s="68"/>
      <c r="K171" s="85"/>
      <c r="L171" s="85"/>
      <c r="M171" s="85"/>
    </row>
    <row r="172" spans="1:13">
      <c r="A172" s="68"/>
      <c r="K172" s="85"/>
      <c r="L172" s="85"/>
      <c r="M172" s="85"/>
    </row>
    <row r="173" spans="1:13">
      <c r="A173" s="68"/>
      <c r="K173" s="85"/>
      <c r="L173" s="85"/>
      <c r="M173" s="85"/>
    </row>
    <row r="174" spans="1:13">
      <c r="A174" s="68"/>
      <c r="K174" s="85"/>
      <c r="L174" s="85"/>
      <c r="M174" s="85"/>
    </row>
    <row r="175" spans="1:13">
      <c r="A175" s="68"/>
      <c r="K175" s="85"/>
      <c r="L175" s="85"/>
      <c r="M175" s="85"/>
    </row>
    <row r="176" spans="1:13">
      <c r="A176" s="68"/>
      <c r="K176" s="85"/>
      <c r="L176" s="85"/>
      <c r="M176" s="85"/>
    </row>
    <row r="177" spans="1:13">
      <c r="A177" s="68"/>
      <c r="K177" s="85"/>
      <c r="L177" s="85"/>
      <c r="M177" s="85"/>
    </row>
    <row r="178" spans="1:13">
      <c r="A178" s="68"/>
      <c r="K178" s="85"/>
      <c r="L178" s="85"/>
      <c r="M178" s="85"/>
    </row>
    <row r="179" spans="1:13">
      <c r="A179" s="68"/>
      <c r="K179" s="85"/>
      <c r="L179" s="85"/>
      <c r="M179" s="85"/>
    </row>
    <row r="180" spans="1:13">
      <c r="A180" s="68"/>
      <c r="K180" s="85"/>
      <c r="L180" s="85"/>
      <c r="M180" s="85"/>
    </row>
    <row r="181" spans="1:13">
      <c r="A181" s="68"/>
      <c r="K181" s="85"/>
      <c r="L181" s="85"/>
      <c r="M181" s="85"/>
    </row>
    <row r="182" spans="1:13">
      <c r="A182" s="68"/>
      <c r="K182" s="85"/>
      <c r="L182" s="85"/>
      <c r="M182" s="85"/>
    </row>
    <row r="183" spans="1:13">
      <c r="A183" s="68"/>
      <c r="K183" s="85"/>
      <c r="L183" s="85"/>
      <c r="M183" s="85"/>
    </row>
    <row r="184" spans="1:13">
      <c r="A184" s="68"/>
      <c r="K184" s="85"/>
      <c r="L184" s="85"/>
      <c r="M184" s="85"/>
    </row>
    <row r="185" spans="1:13">
      <c r="A185" s="68"/>
      <c r="K185" s="85"/>
      <c r="L185" s="85"/>
      <c r="M185" s="85"/>
    </row>
    <row r="186" spans="1:13">
      <c r="A186" s="68"/>
      <c r="K186" s="85"/>
      <c r="L186" s="85"/>
      <c r="M186" s="85"/>
    </row>
    <row r="187" spans="1:13">
      <c r="A187" s="68"/>
      <c r="K187" s="85"/>
      <c r="L187" s="85"/>
      <c r="M187" s="85"/>
    </row>
    <row r="188" spans="1:13">
      <c r="A188" s="68"/>
      <c r="K188" s="85"/>
      <c r="L188" s="85"/>
      <c r="M188" s="85"/>
    </row>
    <row r="189" spans="1:13">
      <c r="A189" s="68"/>
      <c r="K189" s="85"/>
      <c r="L189" s="85"/>
      <c r="M189" s="85"/>
    </row>
    <row r="190" spans="1:13">
      <c r="A190" s="68"/>
      <c r="K190" s="85"/>
      <c r="L190" s="85"/>
      <c r="M190" s="85"/>
    </row>
    <row r="191" spans="1:13">
      <c r="A191" s="68"/>
      <c r="K191" s="85"/>
      <c r="L191" s="85"/>
      <c r="M191" s="85"/>
    </row>
    <row r="192" spans="1:13">
      <c r="A192" s="68"/>
      <c r="K192" s="85"/>
      <c r="L192" s="85"/>
      <c r="M192" s="85"/>
    </row>
    <row r="193" spans="1:13">
      <c r="A193" s="68"/>
      <c r="K193" s="85"/>
      <c r="L193" s="85"/>
      <c r="M193" s="85"/>
    </row>
    <row r="194" spans="1:13">
      <c r="A194" s="68"/>
      <c r="K194" s="85"/>
      <c r="L194" s="85"/>
      <c r="M194" s="85"/>
    </row>
    <row r="195" spans="1:13">
      <c r="A195" s="68"/>
      <c r="K195" s="85"/>
      <c r="L195" s="85"/>
      <c r="M195" s="85"/>
    </row>
    <row r="196" spans="1:13">
      <c r="A196" s="68"/>
      <c r="K196" s="85"/>
      <c r="L196" s="85"/>
      <c r="M196" s="85"/>
    </row>
    <row r="197" spans="1:13">
      <c r="A197" s="68"/>
      <c r="K197" s="85"/>
      <c r="L197" s="85"/>
      <c r="M197" s="85"/>
    </row>
    <row r="198" spans="1:13">
      <c r="A198" s="68"/>
      <c r="K198" s="85"/>
      <c r="L198" s="85"/>
      <c r="M198" s="85"/>
    </row>
    <row r="199" spans="1:13">
      <c r="A199" s="68"/>
      <c r="K199" s="85"/>
      <c r="L199" s="85"/>
      <c r="M199" s="85"/>
    </row>
    <row r="200" spans="1:13">
      <c r="A200" s="68"/>
      <c r="K200" s="85"/>
      <c r="L200" s="85"/>
      <c r="M200" s="85"/>
    </row>
    <row r="201" spans="1:13">
      <c r="A201" s="68"/>
      <c r="K201" s="85"/>
      <c r="L201" s="85"/>
      <c r="M201" s="85"/>
    </row>
    <row r="202" spans="1:13">
      <c r="A202" s="68"/>
      <c r="K202" s="85"/>
      <c r="L202" s="85"/>
      <c r="M202" s="85"/>
    </row>
    <row r="203" spans="1:13">
      <c r="A203" s="68"/>
      <c r="K203" s="85"/>
      <c r="L203" s="85"/>
      <c r="M203" s="85"/>
    </row>
    <row r="204" spans="1:13">
      <c r="A204" s="68"/>
      <c r="K204" s="85"/>
      <c r="L204" s="85"/>
      <c r="M204" s="85"/>
    </row>
    <row r="205" spans="1:13">
      <c r="A205" s="68"/>
      <c r="K205" s="85"/>
      <c r="L205" s="85"/>
      <c r="M205" s="85"/>
    </row>
    <row r="206" spans="1:13">
      <c r="A206" s="68"/>
      <c r="K206" s="85"/>
      <c r="L206" s="85"/>
      <c r="M206" s="85"/>
    </row>
    <row r="207" spans="1:13">
      <c r="A207" s="68"/>
      <c r="K207" s="85"/>
      <c r="L207" s="85"/>
      <c r="M207" s="85"/>
    </row>
    <row r="208" spans="1:13">
      <c r="A208" s="68"/>
      <c r="K208" s="85"/>
      <c r="L208" s="85"/>
      <c r="M208" s="85"/>
    </row>
    <row r="209" spans="1:13">
      <c r="A209" s="68"/>
      <c r="K209" s="85"/>
      <c r="L209" s="85"/>
      <c r="M209" s="85"/>
    </row>
    <row r="210" spans="1:13">
      <c r="A210" s="68"/>
      <c r="K210" s="85"/>
      <c r="L210" s="85"/>
      <c r="M210" s="85"/>
    </row>
    <row r="211" spans="1:13">
      <c r="A211" s="68"/>
      <c r="K211" s="85"/>
      <c r="L211" s="85"/>
      <c r="M211" s="85"/>
    </row>
    <row r="212" spans="1:13">
      <c r="A212" s="68"/>
      <c r="K212" s="85"/>
      <c r="L212" s="85"/>
      <c r="M212" s="85"/>
    </row>
    <row r="213" spans="1:13">
      <c r="A213" s="68"/>
      <c r="K213" s="85"/>
      <c r="L213" s="85"/>
      <c r="M213" s="85"/>
    </row>
    <row r="214" spans="1:13">
      <c r="A214" s="68"/>
      <c r="K214" s="85"/>
      <c r="L214" s="85"/>
      <c r="M214" s="85"/>
    </row>
    <row r="215" spans="1:13">
      <c r="A215" s="68"/>
      <c r="K215" s="85"/>
      <c r="L215" s="85"/>
      <c r="M215" s="85"/>
    </row>
    <row r="216" spans="1:13">
      <c r="A216" s="68"/>
      <c r="K216" s="85"/>
      <c r="L216" s="85"/>
      <c r="M216" s="85"/>
    </row>
    <row r="217" spans="1:13">
      <c r="A217" s="68"/>
      <c r="K217" s="85"/>
      <c r="L217" s="85"/>
      <c r="M217" s="85"/>
    </row>
    <row r="218" spans="1:13">
      <c r="A218" s="68"/>
      <c r="K218" s="85"/>
      <c r="L218" s="85"/>
      <c r="M218" s="85"/>
    </row>
    <row r="219" spans="1:13">
      <c r="A219" s="68"/>
      <c r="K219" s="85"/>
      <c r="L219" s="85"/>
      <c r="M219" s="85"/>
    </row>
    <row r="220" spans="1:13">
      <c r="A220" s="68"/>
      <c r="K220" s="85"/>
      <c r="L220" s="85"/>
      <c r="M220" s="85"/>
    </row>
    <row r="221" spans="1:13">
      <c r="A221" s="68"/>
      <c r="K221" s="85"/>
      <c r="L221" s="85"/>
      <c r="M221" s="85"/>
    </row>
    <row r="222" spans="1:13">
      <c r="A222" s="68"/>
      <c r="K222" s="85"/>
      <c r="L222" s="85"/>
      <c r="M222" s="85"/>
    </row>
    <row r="223" spans="1:13">
      <c r="A223" s="68"/>
      <c r="K223" s="85"/>
      <c r="L223" s="85"/>
      <c r="M223" s="85"/>
    </row>
    <row r="224" spans="1:13">
      <c r="A224" s="68"/>
      <c r="K224" s="85"/>
      <c r="L224" s="85"/>
      <c r="M224" s="85"/>
    </row>
    <row r="225" spans="1:13">
      <c r="A225" s="68"/>
      <c r="K225" s="85"/>
      <c r="L225" s="85"/>
      <c r="M225" s="85"/>
    </row>
    <row r="226" spans="1:13">
      <c r="A226" s="68"/>
      <c r="K226" s="85"/>
      <c r="L226" s="85"/>
      <c r="M226" s="85"/>
    </row>
    <row r="227" spans="1:13">
      <c r="A227" s="68"/>
      <c r="K227" s="85"/>
      <c r="L227" s="85"/>
      <c r="M227" s="85"/>
    </row>
    <row r="228" spans="1:13">
      <c r="A228" s="68"/>
      <c r="K228" s="85"/>
      <c r="L228" s="85"/>
      <c r="M228" s="85"/>
    </row>
    <row r="229" spans="1:13">
      <c r="A229" s="68"/>
      <c r="K229" s="85"/>
      <c r="L229" s="85"/>
      <c r="M229" s="85"/>
    </row>
    <row r="230" spans="1:13">
      <c r="A230" s="68"/>
      <c r="K230" s="85"/>
      <c r="L230" s="85"/>
      <c r="M230" s="85"/>
    </row>
    <row r="231" spans="1:13">
      <c r="A231" s="68"/>
      <c r="K231" s="85"/>
      <c r="L231" s="85"/>
      <c r="M231" s="85"/>
    </row>
    <row r="232" spans="1:13">
      <c r="A232" s="68"/>
      <c r="K232" s="85"/>
      <c r="L232" s="85"/>
      <c r="M232" s="85"/>
    </row>
    <row r="233" spans="1:13">
      <c r="A233" s="68"/>
      <c r="K233" s="85"/>
      <c r="L233" s="85"/>
      <c r="M233" s="85"/>
    </row>
    <row r="234" spans="1:13">
      <c r="A234" s="68"/>
      <c r="K234" s="85"/>
      <c r="L234" s="85"/>
      <c r="M234" s="85"/>
    </row>
    <row r="235" spans="1:13">
      <c r="A235" s="68"/>
      <c r="K235" s="85"/>
      <c r="L235" s="85"/>
      <c r="M235" s="85"/>
    </row>
    <row r="236" spans="1:13">
      <c r="A236" s="68"/>
      <c r="K236" s="85"/>
      <c r="L236" s="85"/>
      <c r="M236" s="85"/>
    </row>
    <row r="237" spans="1:13">
      <c r="A237" s="68"/>
      <c r="K237" s="85"/>
      <c r="L237" s="85"/>
      <c r="M237" s="85"/>
    </row>
    <row r="238" spans="1:13">
      <c r="A238" s="68"/>
      <c r="K238" s="85"/>
      <c r="L238" s="85"/>
      <c r="M238" s="85"/>
    </row>
    <row r="239" spans="1:13">
      <c r="A239" s="68"/>
      <c r="K239" s="85"/>
      <c r="L239" s="85"/>
      <c r="M239" s="85"/>
    </row>
    <row r="240" spans="1:13">
      <c r="A240" s="68"/>
      <c r="K240" s="85"/>
      <c r="L240" s="85"/>
      <c r="M240" s="85"/>
    </row>
    <row r="241" spans="1:13">
      <c r="A241" s="68"/>
      <c r="K241" s="85"/>
      <c r="L241" s="85"/>
      <c r="M241" s="85"/>
    </row>
    <row r="242" spans="1:13">
      <c r="A242" s="68"/>
      <c r="K242" s="85"/>
      <c r="L242" s="85"/>
      <c r="M242" s="85"/>
    </row>
    <row r="243" spans="1:13">
      <c r="A243" s="68"/>
      <c r="K243" s="85"/>
      <c r="L243" s="85"/>
      <c r="M243" s="85"/>
    </row>
    <row r="244" spans="1:13">
      <c r="A244" s="68"/>
      <c r="K244" s="85"/>
      <c r="L244" s="85"/>
      <c r="M244" s="85"/>
    </row>
    <row r="245" spans="1:13">
      <c r="A245" s="68"/>
      <c r="K245" s="85"/>
      <c r="L245" s="85"/>
      <c r="M245" s="85"/>
    </row>
    <row r="246" spans="1:13">
      <c r="A246" s="68"/>
      <c r="K246" s="85"/>
      <c r="L246" s="85"/>
      <c r="M246" s="85"/>
    </row>
    <row r="247" spans="1:13">
      <c r="A247" s="68"/>
      <c r="K247" s="85"/>
      <c r="L247" s="85"/>
      <c r="M247" s="85"/>
    </row>
    <row r="248" spans="1:13">
      <c r="A248" s="68"/>
      <c r="K248" s="85"/>
      <c r="L248" s="85"/>
      <c r="M248" s="85"/>
    </row>
    <row r="249" spans="1:13">
      <c r="A249" s="68"/>
      <c r="K249" s="85"/>
      <c r="L249" s="85"/>
      <c r="M249" s="85"/>
    </row>
    <row r="250" spans="1:13">
      <c r="A250" s="68"/>
      <c r="K250" s="85"/>
      <c r="L250" s="85"/>
      <c r="M250" s="85"/>
    </row>
    <row r="251" spans="1:13">
      <c r="A251" s="68"/>
      <c r="K251" s="85"/>
      <c r="L251" s="85"/>
      <c r="M251" s="85"/>
    </row>
    <row r="252" spans="1:13">
      <c r="A252" s="68"/>
      <c r="K252" s="85"/>
      <c r="L252" s="85"/>
      <c r="M252" s="85"/>
    </row>
    <row r="253" spans="1:13">
      <c r="A253" s="68"/>
      <c r="K253" s="85"/>
      <c r="L253" s="85"/>
      <c r="M253" s="85"/>
    </row>
    <row r="254" spans="1:13">
      <c r="A254" s="68"/>
      <c r="K254" s="85"/>
      <c r="L254" s="85"/>
      <c r="M254" s="85"/>
    </row>
    <row r="255" spans="1:13">
      <c r="A255" s="68"/>
      <c r="K255" s="85"/>
      <c r="L255" s="85"/>
      <c r="M255" s="85"/>
    </row>
    <row r="256" spans="1:13">
      <c r="A256" s="68"/>
      <c r="K256" s="85"/>
      <c r="L256" s="85"/>
      <c r="M256" s="85"/>
    </row>
    <row r="257" spans="1:13">
      <c r="A257" s="68"/>
      <c r="K257" s="85"/>
      <c r="L257" s="85"/>
      <c r="M257" s="85"/>
    </row>
    <row r="258" spans="1:13">
      <c r="A258" s="68"/>
      <c r="K258" s="85"/>
      <c r="L258" s="85"/>
      <c r="M258" s="85"/>
    </row>
    <row r="259" spans="1:13">
      <c r="A259" s="68"/>
      <c r="K259" s="85"/>
      <c r="L259" s="85"/>
      <c r="M259" s="85"/>
    </row>
    <row r="260" spans="1:13">
      <c r="A260" s="68"/>
      <c r="K260" s="85"/>
      <c r="L260" s="85"/>
      <c r="M260" s="85"/>
    </row>
    <row r="261" spans="1:13">
      <c r="A261" s="68"/>
      <c r="K261" s="85"/>
      <c r="L261" s="85"/>
      <c r="M261" s="85"/>
    </row>
    <row r="262" spans="1:13">
      <c r="A262" s="68"/>
      <c r="K262" s="85"/>
      <c r="L262" s="85"/>
      <c r="M262" s="85"/>
    </row>
    <row r="263" spans="1:13">
      <c r="A263" s="68"/>
      <c r="K263" s="85"/>
      <c r="L263" s="85"/>
      <c r="M263" s="85"/>
    </row>
    <row r="264" spans="1:13">
      <c r="A264" s="68"/>
      <c r="K264" s="85"/>
      <c r="L264" s="85"/>
      <c r="M264" s="85"/>
    </row>
    <row r="265" spans="1:13">
      <c r="A265" s="68"/>
      <c r="K265" s="85"/>
      <c r="L265" s="85"/>
      <c r="M265" s="85"/>
    </row>
    <row r="266" spans="1:13">
      <c r="A266" s="68"/>
      <c r="K266" s="85"/>
      <c r="L266" s="85"/>
      <c r="M266" s="85"/>
    </row>
    <row r="267" spans="1:13">
      <c r="A267" s="68"/>
      <c r="K267" s="85"/>
      <c r="L267" s="85"/>
      <c r="M267" s="85"/>
    </row>
    <row r="268" spans="1:13">
      <c r="A268" s="68"/>
      <c r="K268" s="85"/>
      <c r="L268" s="85"/>
      <c r="M268" s="85"/>
    </row>
    <row r="269" spans="1:13">
      <c r="A269" s="68"/>
      <c r="K269" s="85"/>
      <c r="L269" s="85"/>
      <c r="M269" s="85"/>
    </row>
    <row r="270" spans="1:13">
      <c r="A270" s="68"/>
      <c r="K270" s="85"/>
      <c r="L270" s="85"/>
      <c r="M270" s="85"/>
    </row>
    <row r="271" spans="1:13">
      <c r="A271" s="68"/>
      <c r="K271" s="85"/>
      <c r="L271" s="85"/>
      <c r="M271" s="85"/>
    </row>
    <row r="272" spans="1:13">
      <c r="A272" s="68"/>
      <c r="K272" s="85"/>
      <c r="L272" s="85"/>
      <c r="M272" s="85"/>
    </row>
    <row r="273" spans="1:13">
      <c r="A273" s="68"/>
      <c r="K273" s="85"/>
      <c r="L273" s="85"/>
      <c r="M273" s="85"/>
    </row>
    <row r="274" spans="1:13">
      <c r="A274" s="68"/>
      <c r="K274" s="85"/>
      <c r="L274" s="85"/>
      <c r="M274" s="85"/>
    </row>
    <row r="275" spans="1:13">
      <c r="A275" s="68"/>
      <c r="K275" s="85"/>
      <c r="L275" s="85"/>
      <c r="M275" s="85"/>
    </row>
    <row r="276" spans="1:13">
      <c r="A276" s="68"/>
      <c r="K276" s="85"/>
      <c r="L276" s="85"/>
      <c r="M276" s="85"/>
    </row>
    <row r="277" spans="1:13">
      <c r="A277" s="68"/>
      <c r="K277" s="85"/>
      <c r="L277" s="85"/>
      <c r="M277" s="85"/>
    </row>
    <row r="278" spans="1:13">
      <c r="A278" s="68"/>
      <c r="K278" s="85"/>
      <c r="L278" s="85"/>
      <c r="M278" s="85"/>
    </row>
    <row r="279" spans="1:13">
      <c r="A279" s="68"/>
      <c r="K279" s="85"/>
      <c r="L279" s="85"/>
      <c r="M279" s="85"/>
    </row>
    <row r="280" spans="1:13">
      <c r="A280" s="68"/>
      <c r="K280" s="85"/>
      <c r="L280" s="85"/>
      <c r="M280" s="85"/>
    </row>
    <row r="281" spans="1:13">
      <c r="A281" s="68"/>
      <c r="K281" s="85"/>
      <c r="L281" s="85"/>
      <c r="M281" s="85"/>
    </row>
    <row r="282" spans="1:13">
      <c r="A282" s="68"/>
      <c r="K282" s="85"/>
      <c r="L282" s="85"/>
      <c r="M282" s="85"/>
    </row>
    <row r="283" spans="1:13">
      <c r="A283" s="68"/>
      <c r="K283" s="85"/>
      <c r="L283" s="85"/>
      <c r="M283" s="85"/>
    </row>
    <row r="284" spans="1:13">
      <c r="A284" s="68"/>
      <c r="K284" s="85"/>
      <c r="L284" s="85"/>
      <c r="M284" s="85"/>
    </row>
    <row r="285" spans="1:13">
      <c r="A285" s="68"/>
      <c r="K285" s="85"/>
      <c r="L285" s="85"/>
      <c r="M285" s="85"/>
    </row>
    <row r="286" spans="1:13">
      <c r="A286" s="68"/>
      <c r="K286" s="85"/>
      <c r="L286" s="85"/>
      <c r="M286" s="85"/>
    </row>
    <row r="287" spans="1:13">
      <c r="A287" s="68"/>
      <c r="K287" s="85"/>
      <c r="L287" s="85"/>
      <c r="M287" s="85"/>
    </row>
    <row r="288" spans="1:13">
      <c r="A288" s="68"/>
      <c r="K288" s="85"/>
      <c r="L288" s="85"/>
      <c r="M288" s="85"/>
    </row>
    <row r="289" spans="1:13">
      <c r="A289" s="68"/>
      <c r="K289" s="85"/>
      <c r="L289" s="85"/>
      <c r="M289" s="85"/>
    </row>
    <row r="290" spans="1:13">
      <c r="A290" s="68"/>
      <c r="K290" s="85"/>
      <c r="L290" s="85"/>
      <c r="M290" s="85"/>
    </row>
    <row r="291" spans="1:13">
      <c r="A291" s="68"/>
      <c r="K291" s="85"/>
      <c r="L291" s="85"/>
      <c r="M291" s="85"/>
    </row>
    <row r="292" spans="1:13">
      <c r="A292" s="68"/>
      <c r="K292" s="85"/>
      <c r="L292" s="85"/>
      <c r="M292" s="85"/>
    </row>
    <row r="293" spans="1:13">
      <c r="A293" s="68"/>
      <c r="K293" s="85"/>
      <c r="L293" s="85"/>
      <c r="M293" s="85"/>
    </row>
    <row r="294" spans="1:13">
      <c r="A294" s="68"/>
      <c r="K294" s="85"/>
      <c r="L294" s="85"/>
      <c r="M294" s="85"/>
    </row>
    <row r="295" spans="1:13">
      <c r="A295" s="68"/>
      <c r="K295" s="85"/>
      <c r="L295" s="85"/>
      <c r="M295" s="85"/>
    </row>
    <row r="296" spans="1:13">
      <c r="A296" s="68"/>
      <c r="K296" s="85"/>
      <c r="L296" s="85"/>
      <c r="M296" s="85"/>
    </row>
    <row r="297" spans="1:13">
      <c r="A297" s="68"/>
      <c r="K297" s="85"/>
      <c r="L297" s="85"/>
      <c r="M297" s="85"/>
    </row>
    <row r="298" spans="1:13">
      <c r="A298" s="68"/>
      <c r="K298" s="85"/>
      <c r="L298" s="85"/>
      <c r="M298" s="85"/>
    </row>
    <row r="299" spans="1:13">
      <c r="A299" s="68"/>
      <c r="K299" s="85"/>
      <c r="L299" s="85"/>
      <c r="M299" s="85"/>
    </row>
    <row r="300" spans="1:13">
      <c r="A300" s="68"/>
      <c r="K300" s="85"/>
      <c r="L300" s="85"/>
      <c r="M300" s="85"/>
    </row>
    <row r="301" spans="1:13">
      <c r="A301" s="68"/>
      <c r="K301" s="85"/>
      <c r="L301" s="85"/>
      <c r="M301" s="85"/>
    </row>
    <row r="302" spans="1:13">
      <c r="A302" s="68"/>
      <c r="K302" s="85"/>
      <c r="L302" s="85"/>
      <c r="M302" s="85"/>
    </row>
    <row r="303" spans="1:13">
      <c r="A303" s="68"/>
      <c r="K303" s="85"/>
      <c r="L303" s="85"/>
      <c r="M303" s="85"/>
    </row>
    <row r="304" spans="1:13">
      <c r="A304" s="68"/>
      <c r="K304" s="85"/>
      <c r="L304" s="85"/>
      <c r="M304" s="85"/>
    </row>
    <row r="305" spans="1:13">
      <c r="A305" s="68"/>
      <c r="K305" s="85"/>
      <c r="L305" s="85"/>
      <c r="M305" s="85"/>
    </row>
    <row r="306" spans="1:13">
      <c r="A306" s="68"/>
      <c r="K306" s="85"/>
      <c r="L306" s="85"/>
      <c r="M306" s="85"/>
    </row>
    <row r="307" spans="1:13">
      <c r="A307" s="68"/>
      <c r="K307" s="85"/>
      <c r="L307" s="85"/>
      <c r="M307" s="85"/>
    </row>
    <row r="308" spans="1:13">
      <c r="A308" s="68"/>
      <c r="K308" s="85"/>
      <c r="L308" s="85"/>
      <c r="M308" s="85"/>
    </row>
    <row r="309" spans="1:13">
      <c r="A309" s="68"/>
      <c r="K309" s="85"/>
      <c r="L309" s="85"/>
      <c r="M309" s="85"/>
    </row>
    <row r="310" spans="1:13">
      <c r="A310" s="68"/>
      <c r="K310" s="85"/>
      <c r="L310" s="85"/>
      <c r="M310" s="85"/>
    </row>
    <row r="311" spans="1:13">
      <c r="A311" s="68"/>
      <c r="K311" s="85"/>
      <c r="L311" s="85"/>
      <c r="M311" s="85"/>
    </row>
    <row r="312" spans="1:13">
      <c r="A312" s="68"/>
      <c r="K312" s="85"/>
      <c r="L312" s="85"/>
      <c r="M312" s="85"/>
    </row>
    <row r="313" spans="1:13">
      <c r="A313" s="68"/>
      <c r="K313" s="85"/>
      <c r="L313" s="85"/>
      <c r="M313" s="85"/>
    </row>
    <row r="314" spans="1:13">
      <c r="A314" s="68"/>
      <c r="K314" s="85"/>
      <c r="L314" s="85"/>
      <c r="M314" s="85"/>
    </row>
    <row r="315" spans="1:13">
      <c r="A315" s="68"/>
      <c r="K315" s="85"/>
      <c r="L315" s="85"/>
      <c r="M315" s="85"/>
    </row>
    <row r="316" spans="1:13">
      <c r="A316" s="68"/>
      <c r="K316" s="85"/>
      <c r="L316" s="85"/>
      <c r="M316" s="85"/>
    </row>
    <row r="317" spans="1:13">
      <c r="A317" s="68"/>
      <c r="K317" s="85"/>
      <c r="L317" s="85"/>
      <c r="M317" s="85"/>
    </row>
    <row r="318" spans="1:13">
      <c r="A318" s="68"/>
      <c r="K318" s="85"/>
      <c r="L318" s="85"/>
      <c r="M318" s="85"/>
    </row>
    <row r="319" spans="1:13">
      <c r="A319" s="68"/>
      <c r="K319" s="85"/>
      <c r="L319" s="85"/>
      <c r="M319" s="85"/>
    </row>
    <row r="320" spans="1:13">
      <c r="A320" s="68"/>
      <c r="K320" s="85"/>
      <c r="L320" s="85"/>
      <c r="M320" s="85"/>
    </row>
    <row r="321" spans="1:13">
      <c r="A321" s="68"/>
      <c r="K321" s="85"/>
      <c r="L321" s="85"/>
      <c r="M321" s="85"/>
    </row>
    <row r="322" spans="1:13">
      <c r="A322" s="68"/>
      <c r="K322" s="85"/>
      <c r="L322" s="85"/>
      <c r="M322" s="85"/>
    </row>
    <row r="323" spans="1:13">
      <c r="A323" s="68"/>
      <c r="K323" s="85"/>
      <c r="L323" s="85"/>
      <c r="M323" s="85"/>
    </row>
    <row r="324" spans="1:13">
      <c r="A324" s="68"/>
      <c r="K324" s="85"/>
      <c r="L324" s="85"/>
      <c r="M324" s="85"/>
    </row>
    <row r="325" spans="1:13">
      <c r="A325" s="68"/>
      <c r="K325" s="85"/>
      <c r="L325" s="85"/>
      <c r="M325" s="85"/>
    </row>
    <row r="326" spans="1:13">
      <c r="A326" s="68"/>
      <c r="K326" s="85"/>
      <c r="L326" s="85"/>
      <c r="M326" s="85"/>
    </row>
    <row r="327" spans="1:13">
      <c r="A327" s="68"/>
      <c r="K327" s="85"/>
      <c r="L327" s="85"/>
      <c r="M327" s="85"/>
    </row>
    <row r="328" spans="1:13">
      <c r="A328" s="68"/>
      <c r="K328" s="85"/>
      <c r="L328" s="85"/>
      <c r="M328" s="85"/>
    </row>
    <row r="329" spans="1:13">
      <c r="A329" s="68"/>
      <c r="K329" s="85"/>
      <c r="L329" s="85"/>
      <c r="M329" s="85"/>
    </row>
    <row r="330" spans="1:13">
      <c r="A330" s="68"/>
      <c r="K330" s="85"/>
      <c r="L330" s="85"/>
      <c r="M330" s="85"/>
    </row>
    <row r="331" spans="1:13">
      <c r="A331" s="68"/>
      <c r="K331" s="85"/>
      <c r="L331" s="85"/>
      <c r="M331" s="85"/>
    </row>
    <row r="332" spans="1:13">
      <c r="A332" s="68"/>
      <c r="K332" s="85"/>
      <c r="L332" s="85"/>
      <c r="M332" s="85"/>
    </row>
    <row r="333" spans="1:13">
      <c r="A333" s="68"/>
      <c r="K333" s="85"/>
      <c r="L333" s="85"/>
      <c r="M333" s="85"/>
    </row>
    <row r="334" spans="1:13">
      <c r="A334" s="68"/>
      <c r="K334" s="85"/>
      <c r="L334" s="85"/>
      <c r="M334" s="85"/>
    </row>
    <row r="335" spans="1:13">
      <c r="A335" s="68"/>
      <c r="K335" s="85"/>
      <c r="L335" s="85"/>
      <c r="M335" s="85"/>
    </row>
    <row r="336" spans="1:13">
      <c r="A336" s="68"/>
      <c r="K336" s="85"/>
      <c r="L336" s="85"/>
      <c r="M336" s="85"/>
    </row>
    <row r="337" spans="1:13">
      <c r="A337" s="68"/>
      <c r="K337" s="85"/>
      <c r="L337" s="85"/>
      <c r="M337" s="85"/>
    </row>
    <row r="338" spans="1:13">
      <c r="A338" s="68"/>
      <c r="K338" s="85"/>
      <c r="L338" s="85"/>
      <c r="M338" s="85"/>
    </row>
    <row r="339" spans="1:13">
      <c r="A339" s="68"/>
      <c r="K339" s="85"/>
      <c r="L339" s="85"/>
      <c r="M339" s="85"/>
    </row>
    <row r="340" spans="1:13">
      <c r="A340" s="68"/>
      <c r="K340" s="85"/>
      <c r="L340" s="85"/>
      <c r="M340" s="85"/>
    </row>
    <row r="341" spans="1:13">
      <c r="A341" s="68"/>
      <c r="K341" s="85"/>
      <c r="L341" s="85"/>
      <c r="M341" s="85"/>
    </row>
    <row r="342" spans="1:13">
      <c r="A342" s="68"/>
      <c r="K342" s="85"/>
      <c r="L342" s="85"/>
      <c r="M342" s="85"/>
    </row>
    <row r="343" spans="1:13">
      <c r="A343" s="68"/>
      <c r="K343" s="85"/>
      <c r="L343" s="85"/>
      <c r="M343" s="85"/>
    </row>
    <row r="344" spans="1:13">
      <c r="A344" s="68"/>
      <c r="K344" s="85"/>
      <c r="L344" s="85"/>
      <c r="M344" s="85"/>
    </row>
    <row r="345" spans="1:13">
      <c r="A345" s="68"/>
      <c r="K345" s="85"/>
      <c r="L345" s="85"/>
      <c r="M345" s="85"/>
    </row>
    <row r="346" spans="1:13">
      <c r="A346" s="68"/>
      <c r="K346" s="85"/>
      <c r="L346" s="85"/>
      <c r="M346" s="85"/>
    </row>
    <row r="347" spans="1:13">
      <c r="A347" s="68"/>
      <c r="K347" s="85"/>
      <c r="L347" s="85"/>
      <c r="M347" s="85"/>
    </row>
    <row r="348" spans="1:13">
      <c r="A348" s="68"/>
      <c r="K348" s="85"/>
      <c r="L348" s="85"/>
      <c r="M348" s="85"/>
    </row>
    <row r="349" spans="1:13">
      <c r="A349" s="68"/>
      <c r="K349" s="85"/>
      <c r="L349" s="85"/>
      <c r="M349" s="85"/>
    </row>
    <row r="350" spans="1:13">
      <c r="A350" s="68"/>
      <c r="K350" s="85"/>
      <c r="L350" s="85"/>
      <c r="M350" s="85"/>
    </row>
    <row r="351" spans="1:13">
      <c r="A351" s="68"/>
      <c r="K351" s="85"/>
      <c r="L351" s="85"/>
      <c r="M351" s="85"/>
    </row>
    <row r="352" spans="1:13">
      <c r="A352" s="68"/>
      <c r="K352" s="85"/>
      <c r="L352" s="85"/>
      <c r="M352" s="85"/>
    </row>
    <row r="353" spans="1:13">
      <c r="A353" s="68"/>
      <c r="K353" s="85"/>
      <c r="L353" s="85"/>
      <c r="M353" s="85"/>
    </row>
    <row r="354" spans="1:13">
      <c r="A354" s="68"/>
      <c r="K354" s="85"/>
      <c r="L354" s="85"/>
      <c r="M354" s="85"/>
    </row>
    <row r="355" spans="1:13">
      <c r="A355" s="68"/>
      <c r="K355" s="85"/>
      <c r="L355" s="85"/>
      <c r="M355" s="85"/>
    </row>
    <row r="356" spans="1:13">
      <c r="A356" s="68"/>
      <c r="K356" s="85"/>
      <c r="L356" s="85"/>
      <c r="M356" s="85"/>
    </row>
    <row r="357" spans="1:13">
      <c r="A357" s="68"/>
      <c r="K357" s="85"/>
      <c r="L357" s="85"/>
      <c r="M357" s="85"/>
    </row>
    <row r="358" spans="1:13">
      <c r="A358" s="68"/>
      <c r="K358" s="85"/>
      <c r="L358" s="85"/>
      <c r="M358" s="85"/>
    </row>
    <row r="359" spans="1:13">
      <c r="A359" s="68"/>
      <c r="K359" s="85"/>
      <c r="L359" s="85"/>
      <c r="M359" s="85"/>
    </row>
    <row r="360" spans="1:13">
      <c r="A360" s="68"/>
      <c r="K360" s="85"/>
      <c r="L360" s="85"/>
      <c r="M360" s="85"/>
    </row>
    <row r="361" spans="1:13">
      <c r="A361" s="68"/>
      <c r="K361" s="85"/>
      <c r="L361" s="85"/>
      <c r="M361" s="85"/>
    </row>
    <row r="362" spans="1:13">
      <c r="A362" s="68"/>
      <c r="K362" s="85"/>
      <c r="L362" s="85"/>
      <c r="M362" s="85"/>
    </row>
    <row r="363" spans="1:13">
      <c r="A363" s="68"/>
      <c r="K363" s="85"/>
      <c r="L363" s="85"/>
      <c r="M363" s="85"/>
    </row>
    <row r="364" spans="1:13">
      <c r="A364" s="68"/>
      <c r="K364" s="85"/>
      <c r="L364" s="85"/>
      <c r="M364" s="85"/>
    </row>
    <row r="365" spans="1:13">
      <c r="A365" s="68"/>
      <c r="K365" s="85"/>
      <c r="L365" s="85"/>
      <c r="M365" s="85"/>
    </row>
    <row r="366" spans="1:13">
      <c r="A366" s="68"/>
      <c r="K366" s="85"/>
      <c r="L366" s="85"/>
      <c r="M366" s="85"/>
    </row>
    <row r="367" spans="1:13">
      <c r="A367" s="68"/>
      <c r="K367" s="85"/>
      <c r="L367" s="85"/>
      <c r="M367" s="85"/>
    </row>
    <row r="368" spans="1:13">
      <c r="A368" s="68"/>
      <c r="K368" s="85"/>
      <c r="L368" s="85"/>
      <c r="M368" s="85"/>
    </row>
    <row r="369" spans="1:13">
      <c r="A369" s="68"/>
      <c r="K369" s="85"/>
      <c r="L369" s="85"/>
      <c r="M369" s="85"/>
    </row>
    <row r="370" spans="1:13">
      <c r="A370" s="68"/>
      <c r="K370" s="85"/>
      <c r="L370" s="85"/>
      <c r="M370" s="85"/>
    </row>
    <row r="371" spans="1:13">
      <c r="A371" s="68"/>
      <c r="K371" s="85"/>
      <c r="L371" s="85"/>
      <c r="M371" s="85"/>
    </row>
    <row r="372" spans="1:13">
      <c r="A372" s="68"/>
      <c r="K372" s="85"/>
      <c r="L372" s="85"/>
      <c r="M372" s="85"/>
    </row>
    <row r="373" spans="1:13">
      <c r="A373" s="68"/>
      <c r="K373" s="85"/>
      <c r="L373" s="85"/>
      <c r="M373" s="85"/>
    </row>
    <row r="374" spans="1:13">
      <c r="A374" s="68"/>
      <c r="K374" s="85"/>
      <c r="L374" s="85"/>
      <c r="M374" s="85"/>
    </row>
    <row r="375" spans="1:13">
      <c r="A375" s="68"/>
      <c r="K375" s="85"/>
      <c r="L375" s="85"/>
      <c r="M375" s="85"/>
    </row>
    <row r="376" spans="1:13">
      <c r="A376" s="68"/>
      <c r="K376" s="85"/>
      <c r="L376" s="85"/>
      <c r="M376" s="85"/>
    </row>
    <row r="377" spans="1:13">
      <c r="A377" s="68"/>
      <c r="K377" s="85"/>
      <c r="L377" s="85"/>
      <c r="M377" s="85"/>
    </row>
    <row r="378" spans="1:13">
      <c r="A378" s="68"/>
      <c r="K378" s="85"/>
      <c r="L378" s="85"/>
      <c r="M378" s="85"/>
    </row>
    <row r="379" spans="1:13">
      <c r="A379" s="68"/>
      <c r="K379" s="85"/>
      <c r="L379" s="85"/>
      <c r="M379" s="85"/>
    </row>
    <row r="380" spans="1:13">
      <c r="A380" s="68"/>
      <c r="K380" s="85"/>
      <c r="L380" s="85"/>
      <c r="M380" s="85"/>
    </row>
    <row r="381" spans="1:13">
      <c r="A381" s="68"/>
      <c r="K381" s="85"/>
      <c r="L381" s="85"/>
      <c r="M381" s="85"/>
    </row>
    <row r="382" spans="1:13">
      <c r="A382" s="68"/>
      <c r="K382" s="85"/>
      <c r="L382" s="85"/>
      <c r="M382" s="85"/>
    </row>
    <row r="383" spans="1:13">
      <c r="A383" s="68"/>
      <c r="K383" s="85"/>
      <c r="L383" s="85"/>
      <c r="M383" s="85"/>
    </row>
    <row r="384" spans="1:13">
      <c r="A384" s="68"/>
      <c r="K384" s="85"/>
      <c r="L384" s="85"/>
      <c r="M384" s="85"/>
    </row>
    <row r="385" spans="1:13">
      <c r="A385" s="68"/>
      <c r="K385" s="85"/>
      <c r="L385" s="85"/>
      <c r="M385" s="85"/>
    </row>
    <row r="386" spans="1:13">
      <c r="A386" s="68"/>
      <c r="K386" s="85"/>
      <c r="L386" s="85"/>
      <c r="M386" s="85"/>
    </row>
    <row r="387" spans="1:13">
      <c r="A387" s="68"/>
      <c r="K387" s="85"/>
      <c r="L387" s="85"/>
      <c r="M387" s="85"/>
    </row>
    <row r="388" spans="1:13">
      <c r="A388" s="68"/>
      <c r="K388" s="85"/>
      <c r="L388" s="85"/>
      <c r="M388" s="85"/>
    </row>
    <row r="389" spans="1:13">
      <c r="A389" s="68"/>
      <c r="K389" s="85"/>
      <c r="L389" s="85"/>
      <c r="M389" s="85"/>
    </row>
    <row r="390" spans="1:13">
      <c r="A390" s="68"/>
      <c r="K390" s="85"/>
      <c r="L390" s="85"/>
      <c r="M390" s="85"/>
    </row>
    <row r="391" spans="1:13">
      <c r="A391" s="68"/>
      <c r="K391" s="85"/>
      <c r="L391" s="85"/>
      <c r="M391" s="85"/>
    </row>
    <row r="392" spans="1:13">
      <c r="A392" s="68"/>
      <c r="K392" s="85"/>
      <c r="L392" s="85"/>
      <c r="M392" s="85"/>
    </row>
    <row r="393" spans="1:13">
      <c r="A393" s="68"/>
      <c r="K393" s="85"/>
      <c r="L393" s="85"/>
      <c r="M393" s="85"/>
    </row>
    <row r="394" spans="1:13">
      <c r="A394" s="68"/>
      <c r="K394" s="85"/>
      <c r="L394" s="85"/>
      <c r="M394" s="85"/>
    </row>
    <row r="395" spans="1:13">
      <c r="A395" s="68"/>
      <c r="K395" s="85"/>
      <c r="L395" s="85"/>
      <c r="M395" s="85"/>
    </row>
    <row r="396" spans="1:13">
      <c r="A396" s="68"/>
      <c r="K396" s="85"/>
      <c r="L396" s="85"/>
      <c r="M396" s="85"/>
    </row>
    <row r="397" spans="1:13">
      <c r="A397" s="68"/>
      <c r="K397" s="85"/>
      <c r="L397" s="85"/>
      <c r="M397" s="85"/>
    </row>
    <row r="398" spans="1:13">
      <c r="A398" s="68"/>
      <c r="K398" s="85"/>
      <c r="L398" s="85"/>
      <c r="M398" s="85"/>
    </row>
    <row r="399" spans="1:13">
      <c r="A399" s="68"/>
      <c r="K399" s="85"/>
      <c r="L399" s="85"/>
      <c r="M399" s="85"/>
    </row>
    <row r="400" spans="1:13">
      <c r="A400" s="68"/>
      <c r="K400" s="85"/>
      <c r="L400" s="85"/>
      <c r="M400" s="85"/>
    </row>
    <row r="401" spans="1:13">
      <c r="A401" s="68"/>
      <c r="K401" s="85"/>
      <c r="L401" s="85"/>
      <c r="M401" s="85"/>
    </row>
    <row r="402" spans="1:13">
      <c r="A402" s="68"/>
      <c r="K402" s="85"/>
      <c r="L402" s="85"/>
      <c r="M402" s="85"/>
    </row>
    <row r="403" spans="1:13">
      <c r="A403" s="68"/>
      <c r="K403" s="85"/>
      <c r="L403" s="85"/>
      <c r="M403" s="85"/>
    </row>
    <row r="404" spans="1:13">
      <c r="A404" s="68"/>
      <c r="K404" s="85"/>
      <c r="L404" s="85"/>
      <c r="M404" s="85"/>
    </row>
    <row r="405" spans="1:13">
      <c r="A405" s="68"/>
      <c r="K405" s="85"/>
      <c r="L405" s="85"/>
      <c r="M405" s="85"/>
    </row>
    <row r="406" spans="1:13">
      <c r="A406" s="68"/>
      <c r="K406" s="85"/>
      <c r="L406" s="85"/>
      <c r="M406" s="85"/>
    </row>
    <row r="407" spans="1:13">
      <c r="A407" s="68"/>
      <c r="K407" s="85"/>
      <c r="L407" s="85"/>
      <c r="M407" s="85"/>
    </row>
    <row r="408" spans="1:13">
      <c r="A408" s="68"/>
      <c r="K408" s="85"/>
      <c r="L408" s="85"/>
      <c r="M408" s="85"/>
    </row>
    <row r="409" spans="1:13">
      <c r="A409" s="68"/>
      <c r="K409" s="85"/>
      <c r="L409" s="85"/>
      <c r="M409" s="85"/>
    </row>
    <row r="410" spans="1:13">
      <c r="A410" s="68"/>
      <c r="K410" s="85"/>
      <c r="L410" s="85"/>
      <c r="M410" s="85"/>
    </row>
    <row r="411" spans="1:13">
      <c r="A411" s="68"/>
      <c r="K411" s="85"/>
      <c r="L411" s="85"/>
      <c r="M411" s="85"/>
    </row>
    <row r="412" spans="1:13">
      <c r="A412" s="68"/>
      <c r="K412" s="85"/>
      <c r="L412" s="85"/>
      <c r="M412" s="85"/>
    </row>
    <row r="413" spans="1:13">
      <c r="A413" s="68"/>
      <c r="K413" s="85"/>
      <c r="L413" s="85"/>
      <c r="M413" s="85"/>
    </row>
    <row r="414" spans="1:13">
      <c r="A414" s="68"/>
      <c r="K414" s="85"/>
      <c r="L414" s="85"/>
      <c r="M414" s="85"/>
    </row>
    <row r="415" spans="1:13">
      <c r="A415" s="68"/>
      <c r="K415" s="85"/>
      <c r="L415" s="85"/>
      <c r="M415" s="85"/>
    </row>
    <row r="416" spans="1:13">
      <c r="A416" s="68"/>
      <c r="K416" s="85"/>
      <c r="L416" s="85"/>
      <c r="M416" s="85"/>
    </row>
    <row r="417" spans="1:13">
      <c r="A417" s="68"/>
      <c r="K417" s="85"/>
      <c r="L417" s="85"/>
      <c r="M417" s="85"/>
    </row>
    <row r="418" spans="1:13">
      <c r="A418" s="68"/>
      <c r="K418" s="85"/>
      <c r="L418" s="85"/>
      <c r="M418" s="85"/>
    </row>
    <row r="419" spans="1:13">
      <c r="A419" s="68"/>
      <c r="K419" s="85"/>
      <c r="L419" s="85"/>
      <c r="M419" s="85"/>
    </row>
    <row r="420" spans="1:13">
      <c r="A420" s="68"/>
      <c r="K420" s="85"/>
      <c r="L420" s="85"/>
      <c r="M420" s="85"/>
    </row>
    <row r="421" spans="1:13">
      <c r="A421" s="68"/>
      <c r="K421" s="85"/>
      <c r="L421" s="85"/>
      <c r="M421" s="85"/>
    </row>
    <row r="422" spans="1:13">
      <c r="A422" s="68"/>
      <c r="K422" s="85"/>
      <c r="L422" s="85"/>
      <c r="M422" s="85"/>
    </row>
    <row r="423" spans="1:13">
      <c r="A423" s="68"/>
      <c r="K423" s="85"/>
      <c r="L423" s="85"/>
      <c r="M423" s="85"/>
    </row>
    <row r="424" spans="1:13">
      <c r="A424" s="68"/>
      <c r="K424" s="85"/>
      <c r="L424" s="85"/>
      <c r="M424" s="85"/>
    </row>
    <row r="425" spans="1:13">
      <c r="A425" s="68"/>
      <c r="K425" s="85"/>
      <c r="L425" s="85"/>
      <c r="M425" s="85"/>
    </row>
    <row r="426" spans="1:13">
      <c r="A426" s="68"/>
      <c r="K426" s="85"/>
      <c r="L426" s="85"/>
      <c r="M426" s="85"/>
    </row>
    <row r="427" spans="1:13">
      <c r="A427" s="68"/>
      <c r="K427" s="85"/>
      <c r="L427" s="85"/>
      <c r="M427" s="85"/>
    </row>
    <row r="428" spans="1:13">
      <c r="A428" s="68"/>
      <c r="K428" s="85"/>
      <c r="L428" s="85"/>
      <c r="M428" s="85"/>
    </row>
    <row r="429" spans="1:13">
      <c r="A429" s="68"/>
      <c r="K429" s="85"/>
      <c r="L429" s="85"/>
      <c r="M429" s="85"/>
    </row>
    <row r="430" spans="1:13">
      <c r="A430" s="68"/>
      <c r="K430" s="85"/>
      <c r="L430" s="85"/>
      <c r="M430" s="85"/>
    </row>
    <row r="431" spans="1:13">
      <c r="A431" s="68"/>
      <c r="K431" s="85"/>
      <c r="L431" s="85"/>
      <c r="M431" s="85"/>
    </row>
    <row r="432" spans="1:13">
      <c r="A432" s="68"/>
      <c r="K432" s="85"/>
      <c r="L432" s="85"/>
      <c r="M432" s="85"/>
    </row>
    <row r="433" spans="1:13">
      <c r="A433" s="68"/>
      <c r="K433" s="85"/>
      <c r="L433" s="85"/>
      <c r="M433" s="85"/>
    </row>
    <row r="434" spans="1:13">
      <c r="A434" s="68"/>
      <c r="K434" s="85"/>
      <c r="L434" s="85"/>
      <c r="M434" s="85"/>
    </row>
    <row r="435" spans="1:13">
      <c r="A435" s="68"/>
      <c r="K435" s="85"/>
      <c r="L435" s="85"/>
      <c r="M435" s="85"/>
    </row>
    <row r="436" spans="1:13">
      <c r="A436" s="68"/>
      <c r="K436" s="85"/>
      <c r="L436" s="85"/>
      <c r="M436" s="85"/>
    </row>
    <row r="437" spans="1:13">
      <c r="A437" s="68"/>
      <c r="K437" s="85"/>
      <c r="L437" s="85"/>
      <c r="M437" s="85"/>
    </row>
    <row r="438" spans="1:13">
      <c r="A438" s="68"/>
      <c r="K438" s="85"/>
      <c r="L438" s="85"/>
      <c r="M438" s="85"/>
    </row>
    <row r="439" spans="1:13">
      <c r="A439" s="68"/>
      <c r="K439" s="85"/>
      <c r="L439" s="85"/>
      <c r="M439" s="85"/>
    </row>
    <row r="440" spans="1:13">
      <c r="A440" s="68"/>
      <c r="K440" s="85"/>
      <c r="L440" s="85"/>
      <c r="M440" s="85"/>
    </row>
    <row r="441" spans="1:13">
      <c r="A441" s="68"/>
      <c r="K441" s="85"/>
      <c r="L441" s="85"/>
      <c r="M441" s="85"/>
    </row>
    <row r="442" spans="1:13">
      <c r="A442" s="68"/>
      <c r="K442" s="85"/>
      <c r="L442" s="85"/>
      <c r="M442" s="85"/>
    </row>
    <row r="443" spans="1:13">
      <c r="A443" s="68"/>
      <c r="K443" s="85"/>
      <c r="L443" s="85"/>
      <c r="M443" s="85"/>
    </row>
    <row r="444" spans="1:13">
      <c r="A444" s="68"/>
      <c r="K444" s="85"/>
      <c r="L444" s="85"/>
      <c r="M444" s="85"/>
    </row>
    <row r="445" spans="1:13">
      <c r="A445" s="68"/>
      <c r="K445" s="85"/>
      <c r="L445" s="85"/>
      <c r="M445" s="85"/>
    </row>
    <row r="446" spans="1:13">
      <c r="A446" s="68"/>
      <c r="K446" s="85"/>
      <c r="L446" s="85"/>
      <c r="M446" s="85"/>
    </row>
    <row r="447" spans="1:13">
      <c r="A447" s="68"/>
      <c r="K447" s="85"/>
      <c r="L447" s="85"/>
      <c r="M447" s="85"/>
    </row>
    <row r="448" spans="1:13">
      <c r="A448" s="68"/>
      <c r="K448" s="85"/>
      <c r="L448" s="85"/>
      <c r="M448" s="85"/>
    </row>
    <row r="449" spans="1:13">
      <c r="A449" s="68"/>
      <c r="K449" s="85"/>
      <c r="L449" s="85"/>
      <c r="M449" s="85"/>
    </row>
    <row r="450" spans="1:13">
      <c r="A450" s="68"/>
      <c r="K450" s="85"/>
      <c r="L450" s="85"/>
      <c r="M450" s="85"/>
    </row>
    <row r="451" spans="1:13">
      <c r="A451" s="68"/>
      <c r="K451" s="85"/>
      <c r="L451" s="85"/>
      <c r="M451" s="85"/>
    </row>
    <row r="452" spans="1:13">
      <c r="A452" s="68"/>
      <c r="K452" s="85"/>
      <c r="L452" s="85"/>
      <c r="M452" s="85"/>
    </row>
    <row r="453" spans="1:13">
      <c r="A453" s="68"/>
      <c r="K453" s="85"/>
      <c r="L453" s="85"/>
      <c r="M453" s="85"/>
    </row>
    <row r="454" spans="1:13">
      <c r="A454" s="68"/>
      <c r="K454" s="85"/>
      <c r="L454" s="85"/>
      <c r="M454" s="85"/>
    </row>
    <row r="455" spans="1:13">
      <c r="A455" s="68"/>
      <c r="K455" s="85"/>
      <c r="L455" s="85"/>
      <c r="M455" s="85"/>
    </row>
    <row r="456" spans="1:13">
      <c r="A456" s="68"/>
      <c r="K456" s="85"/>
      <c r="L456" s="85"/>
      <c r="M456" s="85"/>
    </row>
    <row r="457" spans="1:13">
      <c r="A457" s="68"/>
      <c r="K457" s="85"/>
      <c r="L457" s="85"/>
      <c r="M457" s="85"/>
    </row>
    <row r="458" spans="1:13">
      <c r="A458" s="68"/>
      <c r="K458" s="85"/>
      <c r="L458" s="85"/>
      <c r="M458" s="85"/>
    </row>
    <row r="459" spans="1:13">
      <c r="A459" s="68"/>
      <c r="K459" s="85"/>
      <c r="L459" s="85"/>
      <c r="M459" s="85"/>
    </row>
    <row r="460" spans="1:13">
      <c r="A460" s="68"/>
      <c r="K460" s="85"/>
      <c r="L460" s="85"/>
      <c r="M460" s="85"/>
    </row>
    <row r="461" spans="1:13">
      <c r="A461" s="68"/>
      <c r="K461" s="85"/>
      <c r="L461" s="85"/>
      <c r="M461" s="85"/>
    </row>
    <row r="462" spans="1:13">
      <c r="A462" s="68"/>
      <c r="K462" s="85"/>
      <c r="L462" s="85"/>
      <c r="M462" s="85"/>
    </row>
    <row r="463" spans="1:13">
      <c r="A463" s="68"/>
      <c r="K463" s="85"/>
      <c r="L463" s="85"/>
      <c r="M463" s="85"/>
    </row>
    <row r="464" spans="1:13">
      <c r="A464" s="68"/>
      <c r="K464" s="85"/>
      <c r="L464" s="85"/>
      <c r="M464" s="85"/>
    </row>
    <row r="465" spans="1:13">
      <c r="A465" s="68"/>
      <c r="K465" s="85"/>
      <c r="L465" s="85"/>
      <c r="M465" s="85"/>
    </row>
    <row r="466" spans="1:13">
      <c r="A466" s="68"/>
      <c r="K466" s="85"/>
      <c r="L466" s="85"/>
      <c r="M466" s="85"/>
    </row>
    <row r="467" spans="1:13">
      <c r="A467" s="68"/>
      <c r="K467" s="85"/>
      <c r="L467" s="85"/>
      <c r="M467" s="85"/>
    </row>
    <row r="468" spans="1:13">
      <c r="A468" s="68"/>
      <c r="K468" s="85"/>
      <c r="L468" s="85"/>
      <c r="M468" s="85"/>
    </row>
    <row r="469" spans="1:13">
      <c r="A469" s="68"/>
      <c r="K469" s="85"/>
      <c r="L469" s="85"/>
      <c r="M469" s="85"/>
    </row>
    <row r="470" spans="1:13">
      <c r="A470" s="68"/>
      <c r="K470" s="85"/>
      <c r="L470" s="85"/>
      <c r="M470" s="85"/>
    </row>
    <row r="471" spans="1:13">
      <c r="A471" s="68"/>
      <c r="K471" s="85"/>
      <c r="L471" s="85"/>
      <c r="M471" s="85"/>
    </row>
    <row r="472" spans="1:13">
      <c r="A472" s="68"/>
      <c r="K472" s="85"/>
      <c r="L472" s="85"/>
      <c r="M472" s="85"/>
    </row>
    <row r="473" spans="1:13">
      <c r="A473" s="68"/>
      <c r="K473" s="85"/>
      <c r="L473" s="85"/>
      <c r="M473" s="85"/>
    </row>
    <row r="474" spans="1:13">
      <c r="A474" s="68"/>
      <c r="K474" s="85"/>
      <c r="L474" s="85"/>
      <c r="M474" s="85"/>
    </row>
    <row r="475" spans="1:13">
      <c r="A475" s="68"/>
      <c r="K475" s="85"/>
      <c r="L475" s="85"/>
      <c r="M475" s="85"/>
    </row>
    <row r="476" spans="1:13">
      <c r="A476" s="68"/>
      <c r="K476" s="85"/>
      <c r="L476" s="85"/>
      <c r="M476" s="85"/>
    </row>
    <row r="477" spans="1:13">
      <c r="A477" s="68"/>
      <c r="K477" s="85"/>
      <c r="L477" s="85"/>
      <c r="M477" s="85"/>
    </row>
    <row r="478" spans="1:13">
      <c r="A478" s="68"/>
      <c r="K478" s="85"/>
      <c r="L478" s="85"/>
      <c r="M478" s="85"/>
    </row>
    <row r="479" spans="1:13">
      <c r="A479" s="68"/>
      <c r="K479" s="85"/>
      <c r="L479" s="85"/>
      <c r="M479" s="85"/>
    </row>
    <row r="480" spans="1:13">
      <c r="A480" s="68"/>
      <c r="K480" s="85"/>
      <c r="L480" s="85"/>
      <c r="M480" s="85"/>
    </row>
    <row r="481" spans="1:13">
      <c r="A481" s="68"/>
      <c r="K481" s="85"/>
      <c r="L481" s="85"/>
      <c r="M481" s="85"/>
    </row>
    <row r="482" spans="1:13">
      <c r="A482" s="68"/>
      <c r="K482" s="85"/>
      <c r="L482" s="85"/>
      <c r="M482" s="85"/>
    </row>
    <row r="483" spans="1:13">
      <c r="A483" s="68"/>
      <c r="K483" s="85"/>
      <c r="L483" s="85"/>
      <c r="M483" s="85"/>
    </row>
    <row r="484" spans="1:13">
      <c r="A484" s="68"/>
      <c r="K484" s="85"/>
      <c r="L484" s="85"/>
      <c r="M484" s="85"/>
    </row>
    <row r="485" spans="1:13">
      <c r="A485" s="68"/>
      <c r="K485" s="85"/>
      <c r="L485" s="85"/>
      <c r="M485" s="85"/>
    </row>
    <row r="486" spans="1:13">
      <c r="A486" s="68"/>
      <c r="K486" s="85"/>
      <c r="L486" s="85"/>
      <c r="M486" s="85"/>
    </row>
    <row r="487" spans="1:13">
      <c r="A487" s="68"/>
      <c r="K487" s="85"/>
      <c r="L487" s="85"/>
      <c r="M487" s="85"/>
    </row>
    <row r="488" spans="1:13">
      <c r="A488" s="68"/>
      <c r="K488" s="85"/>
      <c r="L488" s="85"/>
      <c r="M488" s="85"/>
    </row>
    <row r="489" spans="1:13">
      <c r="A489" s="68"/>
      <c r="K489" s="85"/>
      <c r="L489" s="85"/>
      <c r="M489" s="85"/>
    </row>
    <row r="490" spans="1:13">
      <c r="A490" s="68"/>
      <c r="K490" s="85"/>
      <c r="L490" s="85"/>
      <c r="M490" s="85"/>
    </row>
    <row r="491" spans="1:13">
      <c r="A491" s="68"/>
      <c r="K491" s="85"/>
      <c r="L491" s="85"/>
      <c r="M491" s="85"/>
    </row>
    <row r="492" spans="1:13">
      <c r="A492" s="68"/>
      <c r="K492" s="85"/>
      <c r="L492" s="85"/>
      <c r="M492" s="85"/>
    </row>
    <row r="493" spans="1:13">
      <c r="A493" s="68"/>
      <c r="K493" s="85"/>
      <c r="L493" s="85"/>
      <c r="M493" s="85"/>
    </row>
    <row r="494" spans="1:13">
      <c r="A494" s="68"/>
      <c r="K494" s="85"/>
      <c r="L494" s="85"/>
      <c r="M494" s="85"/>
    </row>
    <row r="495" spans="1:13">
      <c r="A495" s="68"/>
      <c r="K495" s="85"/>
      <c r="L495" s="85"/>
      <c r="M495" s="85"/>
    </row>
    <row r="496" spans="1:13">
      <c r="A496" s="68"/>
      <c r="K496" s="85"/>
      <c r="L496" s="85"/>
      <c r="M496" s="85"/>
    </row>
    <row r="497" spans="1:13">
      <c r="A497" s="68"/>
      <c r="K497" s="85"/>
      <c r="L497" s="85"/>
      <c r="M497" s="85"/>
    </row>
    <row r="498" spans="1:13">
      <c r="A498" s="68"/>
      <c r="K498" s="85"/>
      <c r="L498" s="85"/>
      <c r="M498" s="85"/>
    </row>
    <row r="499" spans="1:13">
      <c r="A499" s="68"/>
      <c r="K499" s="85"/>
      <c r="L499" s="85"/>
      <c r="M499" s="85"/>
    </row>
    <row r="500" spans="1:13">
      <c r="A500" s="68"/>
      <c r="K500" s="85"/>
      <c r="L500" s="85"/>
      <c r="M500" s="85"/>
    </row>
    <row r="501" spans="1:13">
      <c r="A501" s="68"/>
      <c r="K501" s="85"/>
      <c r="L501" s="85"/>
      <c r="M501" s="85"/>
    </row>
    <row r="502" spans="1:13">
      <c r="A502" s="68"/>
      <c r="K502" s="85"/>
      <c r="L502" s="85"/>
      <c r="M502" s="85"/>
    </row>
    <row r="503" spans="1:13">
      <c r="A503" s="68"/>
      <c r="K503" s="85"/>
      <c r="L503" s="85"/>
      <c r="M503" s="85"/>
    </row>
    <row r="504" spans="1:13">
      <c r="A504" s="68"/>
      <c r="K504" s="85"/>
      <c r="L504" s="85"/>
      <c r="M504" s="85"/>
    </row>
    <row r="505" spans="1:13">
      <c r="A505" s="68"/>
      <c r="K505" s="85"/>
      <c r="L505" s="85"/>
      <c r="M505" s="85"/>
    </row>
    <row r="506" spans="1:13">
      <c r="A506" s="68"/>
      <c r="K506" s="85"/>
      <c r="L506" s="85"/>
      <c r="M506" s="85"/>
    </row>
    <row r="507" spans="1:13">
      <c r="A507" s="68"/>
      <c r="K507" s="85"/>
      <c r="L507" s="85"/>
      <c r="M507" s="85"/>
    </row>
    <row r="508" spans="1:13">
      <c r="A508" s="68"/>
      <c r="K508" s="85"/>
      <c r="L508" s="85"/>
      <c r="M508" s="85"/>
    </row>
    <row r="509" spans="1:13">
      <c r="A509" s="68"/>
      <c r="K509" s="85"/>
      <c r="L509" s="85"/>
      <c r="M509" s="85"/>
    </row>
    <row r="510" spans="1:13">
      <c r="A510" s="68"/>
      <c r="K510" s="85"/>
      <c r="L510" s="85"/>
      <c r="M510" s="85"/>
    </row>
    <row r="511" spans="1:13">
      <c r="A511" s="68"/>
      <c r="K511" s="85"/>
      <c r="L511" s="85"/>
      <c r="M511" s="85"/>
    </row>
    <row r="512" spans="1:13">
      <c r="A512" s="68"/>
      <c r="K512" s="85"/>
      <c r="L512" s="85"/>
      <c r="M512" s="85"/>
    </row>
    <row r="513" spans="1:13">
      <c r="A513" s="68"/>
      <c r="K513" s="85"/>
      <c r="L513" s="85"/>
      <c r="M513" s="85"/>
    </row>
    <row r="514" spans="1:13">
      <c r="A514" s="68"/>
      <c r="K514" s="85"/>
      <c r="L514" s="85"/>
      <c r="M514" s="85"/>
    </row>
    <row r="515" spans="1:13">
      <c r="A515" s="68"/>
      <c r="K515" s="85"/>
      <c r="L515" s="85"/>
      <c r="M515" s="85"/>
    </row>
    <row r="516" spans="1:13">
      <c r="A516" s="68"/>
      <c r="K516" s="85"/>
      <c r="L516" s="85"/>
      <c r="M516" s="85"/>
    </row>
    <row r="517" spans="1:13">
      <c r="A517" s="68"/>
      <c r="K517" s="85"/>
      <c r="L517" s="85"/>
      <c r="M517" s="85"/>
    </row>
    <row r="518" spans="1:13">
      <c r="A518" s="68"/>
      <c r="K518" s="85"/>
      <c r="L518" s="85"/>
      <c r="M518" s="85"/>
    </row>
    <row r="519" spans="1:13">
      <c r="A519" s="68"/>
      <c r="K519" s="85"/>
      <c r="L519" s="85"/>
      <c r="M519" s="85"/>
    </row>
    <row r="520" spans="1:13">
      <c r="A520" s="68"/>
      <c r="K520" s="85"/>
      <c r="L520" s="85"/>
      <c r="M520" s="85"/>
    </row>
    <row r="521" spans="1:13">
      <c r="A521" s="68"/>
      <c r="K521" s="85"/>
      <c r="L521" s="85"/>
      <c r="M521" s="85"/>
    </row>
    <row r="522" spans="1:13">
      <c r="A522" s="68"/>
      <c r="K522" s="85"/>
      <c r="L522" s="85"/>
      <c r="M522" s="85"/>
    </row>
    <row r="523" spans="1:13">
      <c r="A523" s="68"/>
      <c r="K523" s="85"/>
      <c r="L523" s="85"/>
      <c r="M523" s="85"/>
    </row>
    <row r="524" spans="1:13">
      <c r="A524" s="68"/>
      <c r="K524" s="85"/>
      <c r="L524" s="85"/>
      <c r="M524" s="85"/>
    </row>
    <row r="525" spans="1:13">
      <c r="A525" s="68"/>
      <c r="K525" s="85"/>
      <c r="L525" s="85"/>
      <c r="M525" s="85"/>
    </row>
    <row r="526" spans="1:13">
      <c r="A526" s="68"/>
      <c r="K526" s="85"/>
      <c r="L526" s="85"/>
      <c r="M526" s="85"/>
    </row>
    <row r="527" spans="1:13">
      <c r="A527" s="68"/>
      <c r="K527" s="85"/>
      <c r="L527" s="85"/>
      <c r="M527" s="85"/>
    </row>
    <row r="528" spans="1:13">
      <c r="A528" s="68"/>
      <c r="K528" s="85"/>
      <c r="L528" s="85"/>
      <c r="M528" s="85"/>
    </row>
    <row r="529" spans="1:13">
      <c r="A529" s="68"/>
      <c r="K529" s="85"/>
      <c r="L529" s="85"/>
      <c r="M529" s="85"/>
    </row>
    <row r="530" spans="1:13">
      <c r="A530" s="68"/>
      <c r="K530" s="85"/>
      <c r="L530" s="85"/>
      <c r="M530" s="85"/>
    </row>
    <row r="531" spans="1:13">
      <c r="A531" s="68"/>
      <c r="K531" s="85"/>
      <c r="L531" s="85"/>
      <c r="M531" s="85"/>
    </row>
    <row r="532" spans="1:13">
      <c r="A532" s="68"/>
      <c r="K532" s="85"/>
      <c r="L532" s="85"/>
      <c r="M532" s="85"/>
    </row>
    <row r="533" spans="1:13">
      <c r="A533" s="68"/>
      <c r="K533" s="85"/>
      <c r="L533" s="85"/>
      <c r="M533" s="85"/>
    </row>
    <row r="534" spans="1:13">
      <c r="A534" s="68"/>
      <c r="K534" s="85"/>
      <c r="L534" s="85"/>
      <c r="M534" s="85"/>
    </row>
    <row r="535" spans="1:13">
      <c r="A535" s="68"/>
      <c r="K535" s="85"/>
      <c r="L535" s="85"/>
      <c r="M535" s="85"/>
    </row>
    <row r="536" spans="1:13">
      <c r="A536" s="68"/>
      <c r="K536" s="85"/>
      <c r="L536" s="85"/>
      <c r="M536" s="85"/>
    </row>
    <row r="537" spans="1:13">
      <c r="A537" s="68"/>
      <c r="K537" s="85"/>
      <c r="L537" s="85"/>
      <c r="M537" s="85"/>
    </row>
    <row r="538" spans="1:13">
      <c r="A538" s="68"/>
      <c r="K538" s="85"/>
      <c r="L538" s="85"/>
      <c r="M538" s="85"/>
    </row>
    <row r="539" spans="1:13">
      <c r="A539" s="68"/>
      <c r="K539" s="85"/>
      <c r="L539" s="85"/>
      <c r="M539" s="85"/>
    </row>
    <row r="540" spans="1:13">
      <c r="A540" s="68"/>
      <c r="K540" s="85"/>
      <c r="L540" s="85"/>
      <c r="M540" s="85"/>
    </row>
    <row r="541" spans="1:13">
      <c r="A541" s="68"/>
      <c r="K541" s="85"/>
      <c r="L541" s="85"/>
      <c r="M541" s="85"/>
    </row>
    <row r="542" spans="1:13">
      <c r="A542" s="68"/>
      <c r="K542" s="85"/>
      <c r="L542" s="85"/>
      <c r="M542" s="85"/>
    </row>
    <row r="543" spans="1:13">
      <c r="A543" s="68"/>
      <c r="K543" s="85"/>
      <c r="L543" s="85"/>
      <c r="M543" s="85"/>
    </row>
    <row r="544" spans="1:13">
      <c r="A544" s="68"/>
      <c r="K544" s="85"/>
      <c r="L544" s="85"/>
      <c r="M544" s="85"/>
    </row>
    <row r="545" spans="1:13">
      <c r="A545" s="68"/>
      <c r="K545" s="85"/>
      <c r="L545" s="85"/>
      <c r="M545" s="85"/>
    </row>
    <row r="546" spans="1:13">
      <c r="A546" s="68"/>
      <c r="K546" s="85"/>
      <c r="L546" s="85"/>
      <c r="M546" s="85"/>
    </row>
    <row r="547" spans="1:13">
      <c r="A547" s="68"/>
      <c r="K547" s="85"/>
      <c r="L547" s="85"/>
      <c r="M547" s="85"/>
    </row>
    <row r="548" spans="1:13">
      <c r="A548" s="68"/>
      <c r="K548" s="85"/>
      <c r="L548" s="85"/>
      <c r="M548" s="85"/>
    </row>
    <row r="549" spans="1:13">
      <c r="A549" s="68"/>
      <c r="K549" s="85"/>
      <c r="L549" s="85"/>
      <c r="M549" s="85"/>
    </row>
    <row r="550" spans="1:13">
      <c r="A550" s="68"/>
      <c r="K550" s="85"/>
      <c r="L550" s="85"/>
      <c r="M550" s="85"/>
    </row>
    <row r="551" spans="1:13">
      <c r="A551" s="68"/>
      <c r="K551" s="85"/>
      <c r="L551" s="85"/>
      <c r="M551" s="85"/>
    </row>
    <row r="552" spans="1:13">
      <c r="A552" s="68"/>
      <c r="K552" s="85"/>
      <c r="L552" s="85"/>
      <c r="M552" s="85"/>
    </row>
    <row r="553" spans="1:13">
      <c r="A553" s="68"/>
      <c r="K553" s="85"/>
      <c r="L553" s="85"/>
      <c r="M553" s="85"/>
    </row>
    <row r="554" spans="1:13">
      <c r="A554" s="68"/>
      <c r="K554" s="85"/>
      <c r="L554" s="85"/>
      <c r="M554" s="85"/>
    </row>
    <row r="555" spans="1:13">
      <c r="A555" s="68"/>
      <c r="K555" s="85"/>
      <c r="L555" s="85"/>
      <c r="M555" s="85"/>
    </row>
    <row r="556" spans="1:13">
      <c r="A556" s="68"/>
      <c r="K556" s="85"/>
      <c r="L556" s="85"/>
      <c r="M556" s="85"/>
    </row>
    <row r="557" spans="1:13">
      <c r="A557" s="68"/>
      <c r="K557" s="85"/>
      <c r="L557" s="85"/>
      <c r="M557" s="85"/>
    </row>
    <row r="558" spans="1:13">
      <c r="A558" s="68"/>
      <c r="K558" s="85"/>
      <c r="L558" s="85"/>
      <c r="M558" s="85"/>
    </row>
    <row r="559" spans="1:13">
      <c r="A559" s="68"/>
      <c r="K559" s="85"/>
      <c r="L559" s="85"/>
      <c r="M559" s="85"/>
    </row>
    <row r="560" spans="1:13">
      <c r="A560" s="68"/>
      <c r="K560" s="85"/>
      <c r="L560" s="85"/>
      <c r="M560" s="85"/>
    </row>
    <row r="561" spans="1:13">
      <c r="A561" s="68"/>
      <c r="K561" s="85"/>
      <c r="L561" s="85"/>
      <c r="M561" s="85"/>
    </row>
    <row r="562" spans="1:13">
      <c r="A562" s="68"/>
      <c r="K562" s="85"/>
      <c r="L562" s="85"/>
      <c r="M562" s="85"/>
    </row>
    <row r="563" spans="1:13">
      <c r="A563" s="68"/>
      <c r="K563" s="85"/>
      <c r="L563" s="85"/>
      <c r="M563" s="85"/>
    </row>
    <row r="564" spans="1:13">
      <c r="A564" s="68"/>
      <c r="K564" s="85"/>
      <c r="L564" s="85"/>
      <c r="M564" s="85"/>
    </row>
    <row r="565" spans="1:13">
      <c r="A565" s="68"/>
      <c r="K565" s="85"/>
      <c r="L565" s="85"/>
      <c r="M565" s="85"/>
    </row>
    <row r="566" spans="1:13">
      <c r="A566" s="68"/>
      <c r="K566" s="85"/>
      <c r="L566" s="85"/>
      <c r="M566" s="85"/>
    </row>
    <row r="567" spans="1:13">
      <c r="A567" s="68"/>
      <c r="K567" s="85"/>
      <c r="L567" s="85"/>
      <c r="M567" s="85"/>
    </row>
    <row r="568" spans="1:13">
      <c r="A568" s="68"/>
      <c r="K568" s="85"/>
      <c r="L568" s="85"/>
      <c r="M568" s="85"/>
    </row>
    <row r="569" spans="1:13">
      <c r="A569" s="68"/>
      <c r="K569" s="85"/>
      <c r="L569" s="85"/>
      <c r="M569" s="85"/>
    </row>
    <row r="570" spans="1:13">
      <c r="A570" s="68"/>
      <c r="K570" s="85"/>
      <c r="L570" s="85"/>
      <c r="M570" s="85"/>
    </row>
    <row r="571" spans="1:13">
      <c r="A571" s="68"/>
      <c r="K571" s="85"/>
      <c r="L571" s="85"/>
      <c r="M571" s="85"/>
    </row>
    <row r="572" spans="1:13">
      <c r="A572" s="68"/>
      <c r="K572" s="85"/>
      <c r="L572" s="85"/>
      <c r="M572" s="85"/>
    </row>
    <row r="573" spans="1:13">
      <c r="A573" s="68"/>
      <c r="K573" s="85"/>
      <c r="L573" s="85"/>
      <c r="M573" s="85"/>
    </row>
    <row r="574" spans="1:13">
      <c r="A574" s="68"/>
      <c r="K574" s="85"/>
      <c r="L574" s="85"/>
      <c r="M574" s="85"/>
    </row>
    <row r="575" spans="1:13">
      <c r="A575" s="68"/>
      <c r="K575" s="85"/>
      <c r="L575" s="85"/>
      <c r="M575" s="85"/>
    </row>
    <row r="576" spans="1:13">
      <c r="A576" s="68"/>
      <c r="K576" s="85"/>
      <c r="L576" s="85"/>
      <c r="M576" s="85"/>
    </row>
    <row r="577" spans="1:13">
      <c r="A577" s="68"/>
      <c r="K577" s="85"/>
      <c r="L577" s="85"/>
      <c r="M577" s="85"/>
    </row>
    <row r="578" spans="1:13">
      <c r="A578" s="68"/>
      <c r="K578" s="85"/>
      <c r="L578" s="85"/>
      <c r="M578" s="85"/>
    </row>
    <row r="579" spans="1:13">
      <c r="A579" s="68"/>
      <c r="K579" s="85"/>
      <c r="L579" s="85"/>
      <c r="M579" s="85"/>
    </row>
    <row r="580" spans="1:13">
      <c r="A580" s="68"/>
      <c r="K580" s="85"/>
      <c r="L580" s="85"/>
      <c r="M580" s="85"/>
    </row>
    <row r="581" spans="1:13">
      <c r="A581" s="68"/>
      <c r="K581" s="85"/>
      <c r="L581" s="85"/>
      <c r="M581" s="85"/>
    </row>
    <row r="582" spans="1:13">
      <c r="A582" s="68"/>
      <c r="K582" s="85"/>
      <c r="L582" s="85"/>
      <c r="M582" s="85"/>
    </row>
    <row r="583" spans="1:13">
      <c r="A583" s="68"/>
      <c r="K583" s="85"/>
      <c r="L583" s="85"/>
      <c r="M583" s="85"/>
    </row>
    <row r="584" spans="1:13">
      <c r="A584" s="68"/>
      <c r="K584" s="85"/>
      <c r="L584" s="85"/>
      <c r="M584" s="85"/>
    </row>
    <row r="585" spans="1:13">
      <c r="A585" s="68"/>
      <c r="K585" s="85"/>
      <c r="L585" s="85"/>
      <c r="M585" s="85"/>
    </row>
    <row r="586" spans="1:13">
      <c r="A586" s="68"/>
      <c r="K586" s="85"/>
      <c r="L586" s="85"/>
      <c r="M586" s="85"/>
    </row>
    <row r="587" spans="1:13">
      <c r="A587" s="68"/>
      <c r="K587" s="85"/>
      <c r="L587" s="85"/>
      <c r="M587" s="85"/>
    </row>
    <row r="588" spans="1:13">
      <c r="A588" s="68"/>
      <c r="K588" s="85"/>
      <c r="L588" s="85"/>
      <c r="M588" s="85"/>
    </row>
    <row r="589" spans="1:13">
      <c r="A589" s="68"/>
      <c r="K589" s="85"/>
      <c r="L589" s="85"/>
      <c r="M589" s="85"/>
    </row>
    <row r="590" spans="1:13">
      <c r="A590" s="68"/>
      <c r="K590" s="85"/>
      <c r="L590" s="85"/>
      <c r="M590" s="85"/>
    </row>
    <row r="591" spans="1:13">
      <c r="A591" s="68"/>
      <c r="K591" s="85"/>
      <c r="L591" s="85"/>
      <c r="M591" s="85"/>
    </row>
    <row r="592" spans="1:13">
      <c r="A592" s="68"/>
      <c r="K592" s="85"/>
      <c r="L592" s="85"/>
      <c r="M592" s="85"/>
    </row>
    <row r="593" spans="1:13">
      <c r="A593" s="68"/>
      <c r="K593" s="85"/>
      <c r="L593" s="85"/>
      <c r="M593" s="85"/>
    </row>
    <row r="594" spans="1:13">
      <c r="A594" s="68"/>
      <c r="K594" s="85"/>
      <c r="L594" s="85"/>
      <c r="M594" s="85"/>
    </row>
    <row r="595" spans="1:13">
      <c r="A595" s="68"/>
      <c r="K595" s="85"/>
      <c r="L595" s="85"/>
      <c r="M595" s="85"/>
    </row>
    <row r="596" spans="1:13">
      <c r="A596" s="68"/>
      <c r="K596" s="85"/>
      <c r="L596" s="85"/>
      <c r="M596" s="85"/>
    </row>
    <row r="597" spans="1:13">
      <c r="A597" s="68"/>
      <c r="K597" s="85"/>
      <c r="L597" s="85"/>
      <c r="M597" s="85"/>
    </row>
    <row r="598" spans="1:13">
      <c r="A598" s="68"/>
      <c r="K598" s="85"/>
      <c r="L598" s="85"/>
      <c r="M598" s="85"/>
    </row>
    <row r="599" spans="1:13">
      <c r="A599" s="68"/>
      <c r="K599" s="85"/>
      <c r="L599" s="85"/>
      <c r="M599" s="85"/>
    </row>
    <row r="600" spans="1:13">
      <c r="A600" s="68"/>
      <c r="K600" s="85"/>
      <c r="L600" s="85"/>
      <c r="M600" s="85"/>
    </row>
    <row r="601" spans="1:13">
      <c r="A601" s="68"/>
      <c r="K601" s="85"/>
      <c r="L601" s="85"/>
      <c r="M601" s="85"/>
    </row>
    <row r="602" spans="1:13">
      <c r="A602" s="68"/>
      <c r="K602" s="85"/>
      <c r="L602" s="85"/>
      <c r="M602" s="85"/>
    </row>
    <row r="603" spans="1:13">
      <c r="A603" s="68"/>
      <c r="K603" s="85"/>
      <c r="L603" s="85"/>
      <c r="M603" s="85"/>
    </row>
    <row r="604" spans="1:13">
      <c r="A604" s="68"/>
      <c r="K604" s="85"/>
      <c r="L604" s="85"/>
      <c r="M604" s="85"/>
    </row>
    <row r="605" spans="1:13">
      <c r="A605" s="68"/>
      <c r="K605" s="85"/>
      <c r="L605" s="85"/>
      <c r="M605" s="85"/>
    </row>
    <row r="606" spans="1:13">
      <c r="A606" s="68"/>
      <c r="K606" s="85"/>
      <c r="L606" s="85"/>
      <c r="M606" s="85"/>
    </row>
    <row r="607" spans="1:13">
      <c r="A607" s="68"/>
      <c r="K607" s="85"/>
      <c r="L607" s="85"/>
      <c r="M607" s="85"/>
    </row>
    <row r="608" spans="1:13">
      <c r="A608" s="68"/>
      <c r="K608" s="85"/>
      <c r="L608" s="85"/>
      <c r="M608" s="85"/>
    </row>
    <row r="609" spans="1:13">
      <c r="A609" s="68"/>
      <c r="K609" s="85"/>
      <c r="L609" s="85"/>
      <c r="M609" s="85"/>
    </row>
    <row r="610" spans="1:13">
      <c r="A610" s="68"/>
      <c r="K610" s="85"/>
      <c r="L610" s="85"/>
      <c r="M610" s="85"/>
    </row>
    <row r="611" spans="1:13">
      <c r="A611" s="68"/>
      <c r="K611" s="85"/>
      <c r="L611" s="85"/>
      <c r="M611" s="85"/>
    </row>
    <row r="612" spans="1:13">
      <c r="A612" s="68"/>
      <c r="K612" s="85"/>
      <c r="L612" s="85"/>
      <c r="M612" s="85"/>
    </row>
    <row r="613" spans="1:13">
      <c r="A613" s="68"/>
      <c r="K613" s="85"/>
      <c r="L613" s="85"/>
      <c r="M613" s="85"/>
    </row>
    <row r="614" spans="1:13">
      <c r="A614" s="68"/>
      <c r="K614" s="85"/>
      <c r="L614" s="85"/>
      <c r="M614" s="85"/>
    </row>
    <row r="615" spans="1:13">
      <c r="A615" s="68"/>
      <c r="K615" s="85"/>
      <c r="L615" s="85"/>
      <c r="M615" s="85"/>
    </row>
    <row r="616" spans="1:13">
      <c r="A616" s="68"/>
      <c r="K616" s="85"/>
      <c r="L616" s="85"/>
      <c r="M616" s="85"/>
    </row>
    <row r="617" spans="1:13">
      <c r="A617" s="68"/>
      <c r="K617" s="85"/>
      <c r="L617" s="85"/>
      <c r="M617" s="85"/>
    </row>
    <row r="618" spans="1:13">
      <c r="A618" s="68"/>
      <c r="K618" s="85"/>
      <c r="L618" s="85"/>
      <c r="M618" s="85"/>
    </row>
    <row r="619" spans="1:13">
      <c r="A619" s="68"/>
      <c r="K619" s="85"/>
      <c r="L619" s="85"/>
      <c r="M619" s="85"/>
    </row>
    <row r="620" spans="1:13">
      <c r="A620" s="68"/>
      <c r="K620" s="85"/>
      <c r="L620" s="85"/>
      <c r="M620" s="85"/>
    </row>
    <row r="621" spans="1:13">
      <c r="A621" s="68"/>
      <c r="K621" s="85"/>
      <c r="L621" s="85"/>
      <c r="M621" s="85"/>
    </row>
    <row r="622" spans="1:13">
      <c r="A622" s="68"/>
      <c r="K622" s="85"/>
      <c r="L622" s="85"/>
      <c r="M622" s="85"/>
    </row>
    <row r="623" spans="1:13">
      <c r="A623" s="68"/>
      <c r="K623" s="85"/>
      <c r="L623" s="85"/>
      <c r="M623" s="85"/>
    </row>
    <row r="624" spans="1:13">
      <c r="A624" s="68"/>
      <c r="K624" s="85"/>
      <c r="L624" s="85"/>
      <c r="M624" s="85"/>
    </row>
    <row r="625" spans="1:13">
      <c r="A625" s="68"/>
      <c r="K625" s="85"/>
      <c r="L625" s="85"/>
      <c r="M625" s="85"/>
    </row>
    <row r="626" spans="1:13">
      <c r="A626" s="68"/>
      <c r="K626" s="85"/>
      <c r="L626" s="85"/>
      <c r="M626" s="85"/>
    </row>
    <row r="627" spans="1:13">
      <c r="A627" s="68"/>
      <c r="K627" s="85"/>
      <c r="L627" s="85"/>
      <c r="M627" s="85"/>
    </row>
    <row r="628" spans="1:13">
      <c r="A628" s="68"/>
      <c r="K628" s="85"/>
      <c r="L628" s="85"/>
      <c r="M628" s="85"/>
    </row>
    <row r="629" spans="1:13">
      <c r="A629" s="68"/>
      <c r="K629" s="85"/>
      <c r="L629" s="85"/>
      <c r="M629" s="85"/>
    </row>
    <row r="630" spans="1:13">
      <c r="A630" s="68"/>
      <c r="K630" s="85"/>
      <c r="L630" s="85"/>
      <c r="M630" s="85"/>
    </row>
    <row r="631" spans="1:13">
      <c r="A631" s="68"/>
      <c r="K631" s="85"/>
      <c r="L631" s="85"/>
      <c r="M631" s="85"/>
    </row>
    <row r="632" spans="1:13">
      <c r="A632" s="68"/>
      <c r="K632" s="85"/>
      <c r="L632" s="85"/>
      <c r="M632" s="85"/>
    </row>
    <row r="633" spans="1:13">
      <c r="A633" s="68"/>
      <c r="K633" s="85"/>
      <c r="L633" s="85"/>
      <c r="M633" s="85"/>
    </row>
    <row r="634" spans="1:13">
      <c r="A634" s="68"/>
      <c r="K634" s="85"/>
      <c r="L634" s="85"/>
      <c r="M634" s="85"/>
    </row>
    <row r="635" spans="1:13">
      <c r="A635" s="68"/>
      <c r="K635" s="85"/>
      <c r="L635" s="85"/>
      <c r="M635" s="85"/>
    </row>
    <row r="636" spans="1:13">
      <c r="A636" s="68"/>
      <c r="K636" s="85"/>
      <c r="L636" s="85"/>
      <c r="M636" s="85"/>
    </row>
    <row r="637" spans="1:13">
      <c r="A637" s="68"/>
      <c r="K637" s="85"/>
      <c r="L637" s="85"/>
      <c r="M637" s="85"/>
    </row>
    <row r="638" spans="1:13">
      <c r="A638" s="68"/>
      <c r="K638" s="85"/>
      <c r="L638" s="85"/>
      <c r="M638" s="85"/>
    </row>
    <row r="639" spans="1:13">
      <c r="A639" s="68"/>
      <c r="K639" s="85"/>
      <c r="L639" s="85"/>
      <c r="M639" s="85"/>
    </row>
    <row r="640" spans="1:13">
      <c r="A640" s="68"/>
      <c r="K640" s="85"/>
      <c r="L640" s="85"/>
      <c r="M640" s="85"/>
    </row>
    <row r="641" spans="1:13">
      <c r="A641" s="68"/>
      <c r="K641" s="85"/>
      <c r="L641" s="85"/>
      <c r="M641" s="85"/>
    </row>
    <row r="642" spans="1:13">
      <c r="A642" s="68"/>
      <c r="K642" s="85"/>
      <c r="L642" s="85"/>
      <c r="M642" s="85"/>
    </row>
    <row r="643" spans="1:13">
      <c r="A643" s="68"/>
      <c r="K643" s="85"/>
      <c r="L643" s="85"/>
      <c r="M643" s="85"/>
    </row>
    <row r="644" spans="1:13">
      <c r="A644" s="68"/>
      <c r="K644" s="85"/>
      <c r="L644" s="85"/>
      <c r="M644" s="85"/>
    </row>
    <row r="645" spans="1:13">
      <c r="A645" s="68"/>
      <c r="K645" s="85"/>
      <c r="L645" s="85"/>
      <c r="M645" s="85"/>
    </row>
    <row r="646" spans="1:13">
      <c r="A646" s="68"/>
      <c r="K646" s="85"/>
      <c r="L646" s="85"/>
      <c r="M646" s="85"/>
    </row>
    <row r="647" spans="1:13">
      <c r="A647" s="68"/>
      <c r="K647" s="85"/>
      <c r="L647" s="85"/>
      <c r="M647" s="85"/>
    </row>
    <row r="648" spans="1:13">
      <c r="A648" s="68"/>
      <c r="K648" s="85"/>
      <c r="L648" s="85"/>
      <c r="M648" s="85"/>
    </row>
    <row r="649" spans="1:13">
      <c r="A649" s="68"/>
      <c r="K649" s="85"/>
      <c r="L649" s="85"/>
      <c r="M649" s="85"/>
    </row>
    <row r="650" spans="1:13">
      <c r="A650" s="68"/>
      <c r="K650" s="85"/>
      <c r="L650" s="85"/>
      <c r="M650" s="85"/>
    </row>
    <row r="651" spans="1:13">
      <c r="A651" s="68"/>
      <c r="K651" s="85"/>
      <c r="L651" s="85"/>
      <c r="M651" s="85"/>
    </row>
    <row r="652" spans="1:13">
      <c r="A652" s="68"/>
      <c r="K652" s="85"/>
      <c r="L652" s="85"/>
      <c r="M652" s="85"/>
    </row>
    <row r="653" spans="1:13">
      <c r="A653" s="68"/>
      <c r="K653" s="85"/>
      <c r="L653" s="85"/>
      <c r="M653" s="85"/>
    </row>
    <row r="654" spans="1:13">
      <c r="A654" s="68"/>
      <c r="K654" s="85"/>
      <c r="L654" s="85"/>
      <c r="M654" s="85"/>
    </row>
    <row r="655" spans="1:13">
      <c r="A655" s="68"/>
      <c r="K655" s="85"/>
      <c r="L655" s="85"/>
      <c r="M655" s="85"/>
    </row>
    <row r="656" spans="1:13">
      <c r="A656" s="68"/>
      <c r="K656" s="85"/>
      <c r="L656" s="85"/>
      <c r="M656" s="85"/>
    </row>
    <row r="657" spans="1:13">
      <c r="A657" s="68"/>
      <c r="K657" s="85"/>
      <c r="L657" s="85"/>
      <c r="M657" s="85"/>
    </row>
    <row r="658" spans="1:13">
      <c r="A658" s="68"/>
      <c r="K658" s="85"/>
      <c r="L658" s="85"/>
      <c r="M658" s="85"/>
    </row>
    <row r="659" spans="1:13">
      <c r="A659" s="68"/>
      <c r="K659" s="85"/>
      <c r="L659" s="85"/>
      <c r="M659" s="85"/>
    </row>
    <row r="660" spans="1:13">
      <c r="A660" s="68"/>
      <c r="K660" s="85"/>
      <c r="L660" s="85"/>
      <c r="M660" s="85"/>
    </row>
    <row r="661" spans="1:13">
      <c r="A661" s="68"/>
      <c r="K661" s="85"/>
      <c r="L661" s="85"/>
      <c r="M661" s="85"/>
    </row>
    <row r="662" spans="1:13">
      <c r="A662" s="68"/>
      <c r="K662" s="85"/>
      <c r="L662" s="85"/>
      <c r="M662" s="85"/>
    </row>
    <row r="663" spans="1:13">
      <c r="A663" s="68"/>
      <c r="K663" s="85"/>
      <c r="L663" s="85"/>
      <c r="M663" s="85"/>
    </row>
    <row r="664" spans="1:13">
      <c r="A664" s="68"/>
      <c r="K664" s="85"/>
      <c r="L664" s="85"/>
      <c r="M664" s="85"/>
    </row>
    <row r="665" spans="1:13">
      <c r="A665" s="68"/>
      <c r="K665" s="85"/>
      <c r="L665" s="85"/>
      <c r="M665" s="85"/>
    </row>
    <row r="666" spans="1:13">
      <c r="A666" s="68"/>
      <c r="K666" s="85"/>
      <c r="L666" s="85"/>
      <c r="M666" s="85"/>
    </row>
    <row r="667" spans="1:13">
      <c r="A667" s="68"/>
      <c r="K667" s="85"/>
      <c r="L667" s="85"/>
      <c r="M667" s="85"/>
    </row>
    <row r="668" spans="1:13">
      <c r="A668" s="68"/>
      <c r="K668" s="85"/>
      <c r="L668" s="85"/>
      <c r="M668" s="85"/>
    </row>
    <row r="669" spans="1:13">
      <c r="A669" s="68"/>
      <c r="K669" s="85"/>
      <c r="L669" s="85"/>
      <c r="M669" s="85"/>
    </row>
    <row r="670" spans="1:13">
      <c r="A670" s="68"/>
      <c r="K670" s="85"/>
      <c r="L670" s="85"/>
      <c r="M670" s="85"/>
    </row>
    <row r="671" spans="1:13">
      <c r="A671" s="68"/>
      <c r="K671" s="85"/>
      <c r="L671" s="85"/>
      <c r="M671" s="85"/>
    </row>
    <row r="672" spans="1:13">
      <c r="A672" s="68"/>
      <c r="K672" s="85"/>
      <c r="L672" s="85"/>
      <c r="M672" s="85"/>
    </row>
    <row r="673" spans="1:13">
      <c r="A673" s="68"/>
      <c r="K673" s="85"/>
      <c r="L673" s="85"/>
      <c r="M673" s="85"/>
    </row>
    <row r="674" spans="1:13">
      <c r="A674" s="68"/>
      <c r="K674" s="85"/>
      <c r="L674" s="85"/>
      <c r="M674" s="85"/>
    </row>
    <row r="675" spans="1:13">
      <c r="A675" s="68"/>
      <c r="K675" s="85"/>
      <c r="L675" s="85"/>
      <c r="M675" s="85"/>
    </row>
    <row r="676" spans="1:13">
      <c r="A676" s="68"/>
      <c r="K676" s="85"/>
      <c r="L676" s="85"/>
      <c r="M676" s="85"/>
    </row>
    <row r="677" spans="1:13">
      <c r="A677" s="68"/>
      <c r="K677" s="85"/>
      <c r="L677" s="85"/>
      <c r="M677" s="85"/>
    </row>
    <row r="678" spans="1:13">
      <c r="A678" s="68"/>
      <c r="K678" s="85"/>
      <c r="L678" s="85"/>
      <c r="M678" s="85"/>
    </row>
    <row r="679" spans="1:13">
      <c r="A679" s="68"/>
      <c r="K679" s="85"/>
      <c r="L679" s="85"/>
      <c r="M679" s="85"/>
    </row>
    <row r="680" spans="1:13">
      <c r="A680" s="68"/>
      <c r="K680" s="85"/>
      <c r="L680" s="85"/>
      <c r="M680" s="85"/>
    </row>
    <row r="681" spans="1:13">
      <c r="A681" s="68"/>
      <c r="K681" s="85"/>
      <c r="L681" s="85"/>
      <c r="M681" s="85"/>
    </row>
    <row r="682" spans="1:13">
      <c r="A682" s="68"/>
      <c r="K682" s="85"/>
      <c r="L682" s="85"/>
      <c r="M682" s="85"/>
    </row>
    <row r="683" spans="1:13">
      <c r="A683" s="68"/>
      <c r="K683" s="85"/>
      <c r="L683" s="85"/>
      <c r="M683" s="85"/>
    </row>
    <row r="684" spans="1:13">
      <c r="A684" s="68"/>
      <c r="K684" s="85"/>
      <c r="L684" s="85"/>
      <c r="M684" s="85"/>
    </row>
    <row r="685" spans="1:13">
      <c r="A685" s="68"/>
      <c r="K685" s="85"/>
      <c r="L685" s="85"/>
      <c r="M685" s="85"/>
    </row>
    <row r="686" spans="1:13">
      <c r="A686" s="68"/>
      <c r="K686" s="85"/>
      <c r="L686" s="85"/>
      <c r="M686" s="85"/>
    </row>
    <row r="687" spans="1:13">
      <c r="A687" s="68"/>
      <c r="K687" s="85"/>
      <c r="L687" s="85"/>
      <c r="M687" s="85"/>
    </row>
    <row r="688" spans="1:13">
      <c r="A688" s="68"/>
      <c r="K688" s="85"/>
      <c r="L688" s="85"/>
      <c r="M688" s="85"/>
    </row>
    <row r="689" spans="1:13">
      <c r="A689" s="68"/>
      <c r="K689" s="85"/>
      <c r="L689" s="85"/>
      <c r="M689" s="85"/>
    </row>
    <row r="690" spans="1:13">
      <c r="A690" s="68"/>
      <c r="K690" s="85"/>
      <c r="L690" s="85"/>
      <c r="M690" s="85"/>
    </row>
    <row r="691" spans="1:13">
      <c r="A691" s="68"/>
      <c r="K691" s="85"/>
      <c r="L691" s="85"/>
      <c r="M691" s="85"/>
    </row>
    <row r="692" spans="1:13">
      <c r="A692" s="68"/>
      <c r="K692" s="85"/>
      <c r="L692" s="85"/>
      <c r="M692" s="85"/>
    </row>
    <row r="693" spans="1:13">
      <c r="A693" s="68"/>
      <c r="K693" s="85"/>
      <c r="L693" s="85"/>
      <c r="M693" s="85"/>
    </row>
    <row r="694" spans="1:13">
      <c r="A694" s="68"/>
      <c r="K694" s="85"/>
      <c r="L694" s="85"/>
      <c r="M694" s="85"/>
    </row>
    <row r="695" spans="1:13">
      <c r="A695" s="68"/>
      <c r="K695" s="85"/>
      <c r="L695" s="85"/>
      <c r="M695" s="85"/>
    </row>
    <row r="696" spans="1:13">
      <c r="A696" s="68"/>
      <c r="K696" s="85"/>
      <c r="L696" s="85"/>
      <c r="M696" s="85"/>
    </row>
    <row r="697" spans="1:13">
      <c r="A697" s="68"/>
      <c r="K697" s="85"/>
      <c r="L697" s="85"/>
      <c r="M697" s="85"/>
    </row>
    <row r="698" spans="1:13">
      <c r="A698" s="68"/>
      <c r="K698" s="85"/>
      <c r="L698" s="85"/>
      <c r="M698" s="85"/>
    </row>
    <row r="699" spans="1:13">
      <c r="A699" s="68"/>
      <c r="K699" s="85"/>
      <c r="L699" s="85"/>
      <c r="M699" s="85"/>
    </row>
    <row r="700" spans="1:13">
      <c r="A700" s="68"/>
      <c r="K700" s="85"/>
      <c r="L700" s="85"/>
      <c r="M700" s="85"/>
    </row>
    <row r="701" spans="1:13">
      <c r="A701" s="68"/>
      <c r="K701" s="85"/>
      <c r="L701" s="85"/>
      <c r="M701" s="85"/>
    </row>
    <row r="702" spans="1:13">
      <c r="A702" s="68"/>
      <c r="K702" s="85"/>
      <c r="L702" s="85"/>
      <c r="M702" s="85"/>
    </row>
    <row r="703" spans="1:13">
      <c r="A703" s="68"/>
      <c r="K703" s="85"/>
      <c r="L703" s="85"/>
      <c r="M703" s="85"/>
    </row>
    <row r="704" spans="1:13">
      <c r="A704" s="68"/>
      <c r="K704" s="85"/>
      <c r="L704" s="85"/>
      <c r="M704" s="85"/>
    </row>
    <row r="705" spans="1:13">
      <c r="A705" s="68"/>
      <c r="K705" s="85"/>
      <c r="L705" s="85"/>
      <c r="M705" s="85"/>
    </row>
    <row r="706" spans="1:13">
      <c r="A706" s="68"/>
      <c r="K706" s="85"/>
      <c r="L706" s="85"/>
      <c r="M706" s="85"/>
    </row>
    <row r="707" spans="1:13">
      <c r="A707" s="68"/>
      <c r="K707" s="85"/>
      <c r="L707" s="85"/>
      <c r="M707" s="85"/>
    </row>
    <row r="708" spans="1:13">
      <c r="A708" s="68"/>
      <c r="K708" s="85"/>
      <c r="L708" s="85"/>
      <c r="M708" s="85"/>
    </row>
    <row r="709" spans="1:13">
      <c r="A709" s="68"/>
      <c r="K709" s="85"/>
      <c r="L709" s="85"/>
      <c r="M709" s="85"/>
    </row>
    <row r="710" spans="1:13">
      <c r="A710" s="68"/>
      <c r="K710" s="85"/>
      <c r="L710" s="85"/>
      <c r="M710" s="85"/>
    </row>
    <row r="711" spans="1:13">
      <c r="A711" s="68"/>
      <c r="K711" s="85"/>
      <c r="L711" s="85"/>
      <c r="M711" s="85"/>
    </row>
    <row r="712" spans="1:13">
      <c r="A712" s="68"/>
      <c r="K712" s="85"/>
      <c r="L712" s="85"/>
      <c r="M712" s="85"/>
    </row>
    <row r="713" spans="1:13">
      <c r="A713" s="68"/>
      <c r="K713" s="85"/>
      <c r="L713" s="85"/>
      <c r="M713" s="85"/>
    </row>
    <row r="714" spans="1:13">
      <c r="A714" s="68"/>
      <c r="K714" s="85"/>
      <c r="L714" s="85"/>
      <c r="M714" s="85"/>
    </row>
    <row r="715" spans="1:13">
      <c r="A715" s="68"/>
      <c r="K715" s="85"/>
      <c r="L715" s="85"/>
      <c r="M715" s="85"/>
    </row>
    <row r="716" spans="1:13">
      <c r="A716" s="68"/>
      <c r="K716" s="85"/>
      <c r="L716" s="85"/>
      <c r="M716" s="85"/>
    </row>
    <row r="717" spans="1:13">
      <c r="A717" s="68"/>
      <c r="K717" s="85"/>
      <c r="L717" s="85"/>
      <c r="M717" s="85"/>
    </row>
    <row r="718" spans="1:13">
      <c r="A718" s="68"/>
      <c r="K718" s="85"/>
      <c r="L718" s="85"/>
      <c r="M718" s="85"/>
    </row>
    <row r="719" spans="1:13">
      <c r="A719" s="68"/>
      <c r="K719" s="85"/>
      <c r="L719" s="85"/>
      <c r="M719" s="85"/>
    </row>
    <row r="720" spans="1:13">
      <c r="A720" s="68"/>
      <c r="K720" s="85"/>
      <c r="L720" s="85"/>
      <c r="M720" s="85"/>
    </row>
    <row r="721" spans="1:13">
      <c r="A721" s="68"/>
      <c r="K721" s="85"/>
      <c r="L721" s="85"/>
      <c r="M721" s="85"/>
    </row>
    <row r="722" spans="1:13">
      <c r="A722" s="68"/>
      <c r="K722" s="85"/>
      <c r="L722" s="85"/>
      <c r="M722" s="85"/>
    </row>
    <row r="723" spans="1:13">
      <c r="A723" s="68"/>
      <c r="K723" s="85"/>
      <c r="L723" s="85"/>
      <c r="M723" s="85"/>
    </row>
    <row r="724" spans="1:13">
      <c r="A724" s="68"/>
      <c r="K724" s="85"/>
      <c r="L724" s="85"/>
      <c r="M724" s="85"/>
    </row>
    <row r="725" spans="1:13">
      <c r="A725" s="68"/>
      <c r="K725" s="85"/>
      <c r="L725" s="85"/>
      <c r="M725" s="85"/>
    </row>
    <row r="726" spans="1:13">
      <c r="A726" s="68"/>
      <c r="K726" s="85"/>
      <c r="L726" s="85"/>
      <c r="M726" s="85"/>
    </row>
    <row r="727" spans="1:13">
      <c r="A727" s="68"/>
      <c r="K727" s="85"/>
      <c r="L727" s="85"/>
      <c r="M727" s="85"/>
    </row>
    <row r="728" spans="1:13">
      <c r="A728" s="68"/>
      <c r="K728" s="85"/>
      <c r="L728" s="85"/>
      <c r="M728" s="85"/>
    </row>
    <row r="729" spans="1:13">
      <c r="A729" s="68"/>
      <c r="K729" s="85"/>
      <c r="L729" s="85"/>
      <c r="M729" s="85"/>
    </row>
    <row r="730" spans="1:13">
      <c r="A730" s="68"/>
      <c r="K730" s="85"/>
      <c r="L730" s="85"/>
      <c r="M730" s="85"/>
    </row>
    <row r="731" spans="1:13">
      <c r="A731" s="68"/>
      <c r="K731" s="85"/>
      <c r="L731" s="85"/>
      <c r="M731" s="85"/>
    </row>
    <row r="732" spans="1:13">
      <c r="A732" s="68"/>
      <c r="K732" s="85"/>
      <c r="L732" s="85"/>
      <c r="M732" s="85"/>
    </row>
    <row r="733" spans="1:13">
      <c r="A733" s="68"/>
      <c r="K733" s="85"/>
      <c r="L733" s="85"/>
      <c r="M733" s="85"/>
    </row>
    <row r="734" spans="1:13">
      <c r="A734" s="68"/>
      <c r="K734" s="85"/>
      <c r="L734" s="85"/>
      <c r="M734" s="85"/>
    </row>
    <row r="735" spans="1:13">
      <c r="A735" s="68"/>
      <c r="K735" s="85"/>
      <c r="L735" s="85"/>
      <c r="M735" s="85"/>
    </row>
    <row r="736" spans="1:13">
      <c r="A736" s="68"/>
      <c r="K736" s="85"/>
      <c r="L736" s="85"/>
      <c r="M736" s="85"/>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T35"/>
  <sheetViews>
    <sheetView showGridLines="0" workbookViewId="0">
      <selection activeCell="B10" sqref="B10"/>
    </sheetView>
  </sheetViews>
  <sheetFormatPr defaultColWidth="8.42578125" defaultRowHeight="12.75"/>
  <cols>
    <col min="1" max="7" width="8.42578125" style="180"/>
    <col min="8" max="10" width="8.42578125" style="194"/>
    <col min="11" max="16384" width="8.42578125" style="180"/>
  </cols>
  <sheetData>
    <row r="1" spans="1:20">
      <c r="A1" s="368" t="s">
        <v>71</v>
      </c>
      <c r="B1" s="91" t="str">
        <f>IF(Content!$E$1=1,B2,B3)</f>
        <v xml:space="preserve">Прямі іноземні інвестиції </v>
      </c>
      <c r="C1" s="91" t="str">
        <f>IF(Content!$E$1=1,C2,C3)</f>
        <v>Готівкова валюта поза банками</v>
      </c>
      <c r="D1" s="91" t="str">
        <f>IF(Content!$E$1=1,D2,D3)</f>
        <v>Борговий капітал приватного сектору</v>
      </c>
      <c r="E1" s="91" t="str">
        <f>IF(Content!$E$1=1,E2,E3)</f>
        <v>Інші</v>
      </c>
      <c r="F1" s="91" t="str">
        <f>IF(Content!$E$1=1,F2,F3)</f>
        <v>Державний сектор</v>
      </c>
      <c r="G1" s="91" t="str">
        <f>IF(Content!$E$1=1,G2,G3)</f>
        <v>Фінансовий рахунок</v>
      </c>
      <c r="H1" s="91" t="str">
        <f>IF(Content!$E$1=1,H2,H3)</f>
        <v>Фінансовий рахунок (попередній прогноз)</v>
      </c>
      <c r="I1" s="182"/>
      <c r="J1" s="177"/>
      <c r="K1" s="178"/>
      <c r="L1" s="91" t="str">
        <f>IF(Content!$E$1=1,L2,L3)</f>
        <v>Фінансовий рахунок:чисті зовнішні зобов'язання, млрд дол.</v>
      </c>
      <c r="M1" s="179"/>
      <c r="N1" s="179"/>
    </row>
    <row r="2" spans="1:20" hidden="1">
      <c r="A2" s="181"/>
      <c r="B2" s="178" t="s">
        <v>180</v>
      </c>
      <c r="C2" s="178" t="s">
        <v>181</v>
      </c>
      <c r="D2" s="174" t="s">
        <v>445</v>
      </c>
      <c r="E2" s="178" t="s">
        <v>63</v>
      </c>
      <c r="F2" s="178" t="s">
        <v>510</v>
      </c>
      <c r="G2" s="178" t="s">
        <v>87</v>
      </c>
      <c r="H2" s="182" t="s">
        <v>182</v>
      </c>
      <c r="I2" s="182"/>
      <c r="J2" s="177"/>
      <c r="K2" s="178"/>
      <c r="L2" s="183" t="s">
        <v>373</v>
      </c>
      <c r="M2" s="179"/>
      <c r="N2" s="179"/>
    </row>
    <row r="3" spans="1:20" hidden="1">
      <c r="A3" s="181"/>
      <c r="B3" s="178" t="s">
        <v>88</v>
      </c>
      <c r="C3" s="178" t="s">
        <v>89</v>
      </c>
      <c r="D3" s="178" t="s">
        <v>446</v>
      </c>
      <c r="E3" s="178" t="s">
        <v>62</v>
      </c>
      <c r="F3" s="178" t="s">
        <v>511</v>
      </c>
      <c r="G3" s="178" t="s">
        <v>90</v>
      </c>
      <c r="H3" s="182" t="s">
        <v>183</v>
      </c>
      <c r="I3" s="182"/>
      <c r="J3" s="177"/>
      <c r="K3" s="178"/>
      <c r="L3" s="183" t="s">
        <v>374</v>
      </c>
      <c r="M3" s="179"/>
      <c r="N3" s="179"/>
    </row>
    <row r="4" spans="1:20" hidden="1">
      <c r="A4" s="197">
        <v>2015</v>
      </c>
      <c r="B4" s="189">
        <v>3</v>
      </c>
      <c r="C4" s="189">
        <v>0.2</v>
      </c>
      <c r="D4" s="189">
        <v>-9.8000000000000007</v>
      </c>
      <c r="E4" s="189">
        <v>5.4</v>
      </c>
      <c r="F4" s="189">
        <v>0</v>
      </c>
      <c r="G4" s="189">
        <v>-1.2</v>
      </c>
      <c r="H4" s="189">
        <v>-1.2</v>
      </c>
      <c r="I4" s="186"/>
      <c r="J4" s="186"/>
      <c r="K4" s="188"/>
      <c r="L4" s="179"/>
      <c r="M4" s="179"/>
      <c r="N4" s="179"/>
      <c r="S4" s="244"/>
      <c r="T4" s="244"/>
    </row>
    <row r="5" spans="1:20">
      <c r="A5" s="197">
        <v>2016</v>
      </c>
      <c r="B5" s="189">
        <v>3.3</v>
      </c>
      <c r="C5" s="189">
        <v>2.7</v>
      </c>
      <c r="D5" s="189">
        <v>-2.9</v>
      </c>
      <c r="E5" s="189">
        <v>0.4</v>
      </c>
      <c r="F5" s="189">
        <v>-0.9</v>
      </c>
      <c r="G5" s="189">
        <v>2.6</v>
      </c>
      <c r="H5" s="189">
        <v>2.6</v>
      </c>
      <c r="I5" s="186"/>
      <c r="J5" s="186"/>
      <c r="K5" s="188"/>
      <c r="L5" s="179"/>
      <c r="M5" s="179"/>
      <c r="N5" s="179"/>
      <c r="T5" s="244"/>
    </row>
    <row r="6" spans="1:20">
      <c r="A6" s="197">
        <v>2017</v>
      </c>
      <c r="B6" s="189">
        <v>2.6</v>
      </c>
      <c r="C6" s="189">
        <v>-0.4</v>
      </c>
      <c r="D6" s="189">
        <v>-0.6</v>
      </c>
      <c r="E6" s="189">
        <v>1.5</v>
      </c>
      <c r="F6" s="189">
        <v>1.9</v>
      </c>
      <c r="G6" s="189">
        <v>5</v>
      </c>
      <c r="H6" s="189">
        <v>5</v>
      </c>
      <c r="I6" s="186"/>
      <c r="J6" s="186"/>
      <c r="K6" s="188"/>
      <c r="L6" s="179"/>
      <c r="M6" s="179"/>
      <c r="N6" s="179"/>
      <c r="T6" s="244"/>
    </row>
    <row r="7" spans="1:20">
      <c r="A7" s="197">
        <v>2018</v>
      </c>
      <c r="B7" s="189">
        <v>2.4</v>
      </c>
      <c r="C7" s="189">
        <v>-2.4</v>
      </c>
      <c r="D7" s="189">
        <v>2.4</v>
      </c>
      <c r="E7" s="189">
        <v>1.9</v>
      </c>
      <c r="F7" s="189">
        <v>2.9</v>
      </c>
      <c r="G7" s="189">
        <v>7.2</v>
      </c>
      <c r="H7" s="189">
        <v>7.2</v>
      </c>
      <c r="I7" s="186"/>
      <c r="J7" s="186"/>
      <c r="K7" s="188"/>
      <c r="L7" s="179"/>
      <c r="M7" s="179"/>
      <c r="N7" s="179"/>
      <c r="T7" s="244"/>
    </row>
    <row r="8" spans="1:20">
      <c r="A8" s="197">
        <v>2019</v>
      </c>
      <c r="B8" s="189">
        <v>2.4</v>
      </c>
      <c r="C8" s="189">
        <v>-2.6</v>
      </c>
      <c r="D8" s="189">
        <v>8</v>
      </c>
      <c r="E8" s="189">
        <v>-4</v>
      </c>
      <c r="F8" s="189">
        <v>3.5</v>
      </c>
      <c r="G8" s="189">
        <v>7.3</v>
      </c>
      <c r="H8" s="189">
        <v>7.3</v>
      </c>
      <c r="I8" s="186"/>
      <c r="J8" s="186"/>
      <c r="K8" s="188"/>
      <c r="L8" s="179"/>
      <c r="M8" s="179"/>
      <c r="N8" s="179"/>
      <c r="T8" s="244"/>
    </row>
    <row r="9" spans="1:20">
      <c r="A9" s="197">
        <v>2020</v>
      </c>
      <c r="B9" s="189">
        <v>1.4</v>
      </c>
      <c r="C9" s="189">
        <v>-2.8</v>
      </c>
      <c r="D9" s="189">
        <v>1.8</v>
      </c>
      <c r="E9" s="189">
        <v>-0.5</v>
      </c>
      <c r="F9" s="189">
        <v>1.4</v>
      </c>
      <c r="G9" s="189">
        <v>1.4</v>
      </c>
      <c r="H9" s="189">
        <v>8.9</v>
      </c>
      <c r="I9" s="186"/>
      <c r="J9" s="186"/>
      <c r="K9" s="188"/>
      <c r="L9" s="179"/>
      <c r="M9" s="179"/>
      <c r="N9" s="179"/>
      <c r="T9" s="244"/>
    </row>
    <row r="10" spans="1:20">
      <c r="A10" s="197">
        <v>2021</v>
      </c>
      <c r="B10" s="189">
        <v>2.5</v>
      </c>
      <c r="C10" s="189">
        <v>-2.2999999999999998</v>
      </c>
      <c r="D10" s="189">
        <v>1.9</v>
      </c>
      <c r="E10" s="189">
        <v>0.4</v>
      </c>
      <c r="F10" s="189">
        <v>3.4</v>
      </c>
      <c r="G10" s="189">
        <v>5.9</v>
      </c>
      <c r="H10" s="189">
        <v>9.4</v>
      </c>
      <c r="I10" s="186"/>
      <c r="J10" s="186"/>
      <c r="K10" s="188"/>
      <c r="L10" s="179"/>
      <c r="M10" s="179"/>
      <c r="N10" s="179"/>
      <c r="T10" s="244"/>
    </row>
    <row r="11" spans="1:20">
      <c r="A11" s="197">
        <v>2022</v>
      </c>
      <c r="B11" s="189">
        <v>3</v>
      </c>
      <c r="C11" s="189">
        <v>0</v>
      </c>
      <c r="D11" s="189">
        <v>2.2999999999999998</v>
      </c>
      <c r="E11" s="190">
        <v>-0.3</v>
      </c>
      <c r="F11" s="190">
        <v>3.6</v>
      </c>
      <c r="G11" s="190">
        <v>8.6</v>
      </c>
      <c r="H11" s="504">
        <v>8.5</v>
      </c>
      <c r="I11" s="191"/>
      <c r="J11" s="186"/>
      <c r="K11" s="188"/>
      <c r="L11" s="179"/>
      <c r="M11" s="179"/>
      <c r="N11" s="179"/>
      <c r="T11" s="244"/>
    </row>
    <row r="12" spans="1:20">
      <c r="A12" s="197"/>
      <c r="B12" s="189"/>
      <c r="C12" s="189"/>
      <c r="D12" s="189"/>
      <c r="E12" s="189"/>
      <c r="F12" s="189"/>
      <c r="G12" s="189"/>
      <c r="H12" s="189"/>
      <c r="I12" s="189"/>
      <c r="J12" s="191"/>
      <c r="K12" s="188"/>
      <c r="L12" s="179"/>
      <c r="M12" s="179"/>
      <c r="N12" s="179"/>
    </row>
    <row r="13" spans="1:20">
      <c r="A13" s="197"/>
      <c r="B13" s="189"/>
      <c r="C13" s="189"/>
      <c r="D13" s="189"/>
      <c r="E13" s="189"/>
      <c r="F13" s="189"/>
      <c r="G13" s="189"/>
      <c r="H13" s="189"/>
      <c r="I13" s="189"/>
      <c r="J13" s="191"/>
      <c r="K13" s="188"/>
      <c r="L13" s="179"/>
      <c r="M13" s="179"/>
      <c r="N13" s="179"/>
    </row>
    <row r="14" spans="1:20">
      <c r="A14" s="197"/>
      <c r="B14" s="189"/>
      <c r="C14" s="189"/>
      <c r="D14" s="189"/>
      <c r="E14" s="189"/>
      <c r="F14" s="189"/>
      <c r="G14" s="189"/>
      <c r="H14" s="189"/>
      <c r="I14" s="189"/>
      <c r="J14" s="191"/>
      <c r="K14" s="188"/>
      <c r="L14" s="179"/>
      <c r="M14" s="179"/>
      <c r="N14" s="179"/>
    </row>
    <row r="15" spans="1:20">
      <c r="A15" s="197"/>
      <c r="B15" s="189"/>
      <c r="C15" s="189"/>
      <c r="D15" s="189"/>
      <c r="E15" s="189"/>
      <c r="F15" s="189"/>
      <c r="G15" s="189"/>
      <c r="H15" s="189"/>
      <c r="I15" s="189"/>
      <c r="J15" s="191"/>
      <c r="K15" s="188"/>
      <c r="L15" s="179"/>
      <c r="M15" s="179"/>
      <c r="N15" s="179"/>
    </row>
    <row r="16" spans="1:20">
      <c r="A16" s="197"/>
      <c r="B16" s="189"/>
      <c r="C16" s="189"/>
      <c r="D16" s="189"/>
      <c r="E16" s="189"/>
      <c r="F16" s="189"/>
      <c r="G16" s="189"/>
      <c r="H16" s="189"/>
      <c r="I16" s="189"/>
      <c r="J16" s="191"/>
      <c r="K16" s="188"/>
      <c r="L16" s="179"/>
      <c r="M16" s="179"/>
      <c r="N16" s="179"/>
    </row>
    <row r="17" spans="1:14">
      <c r="A17" s="197"/>
      <c r="B17" s="189"/>
      <c r="C17" s="189"/>
      <c r="D17" s="189"/>
      <c r="E17" s="189"/>
      <c r="F17" s="189"/>
      <c r="G17" s="189"/>
      <c r="H17" s="189"/>
      <c r="I17" s="189"/>
      <c r="J17" s="191"/>
      <c r="K17" s="188"/>
      <c r="L17" s="179"/>
      <c r="M17" s="179"/>
      <c r="N17" s="179"/>
    </row>
    <row r="18" spans="1:14">
      <c r="A18" s="197"/>
      <c r="B18" s="189"/>
      <c r="C18" s="189"/>
      <c r="D18" s="189"/>
      <c r="E18" s="189"/>
      <c r="F18" s="189"/>
      <c r="G18" s="189"/>
      <c r="H18" s="189"/>
      <c r="I18" s="189"/>
      <c r="J18" s="187"/>
      <c r="K18" s="188"/>
      <c r="L18" s="179"/>
      <c r="M18" s="179"/>
      <c r="N18" s="179"/>
    </row>
    <row r="19" spans="1:14">
      <c r="A19" s="197"/>
      <c r="B19" s="189"/>
      <c r="C19" s="189"/>
      <c r="D19" s="189"/>
      <c r="E19" s="189"/>
      <c r="F19" s="189"/>
      <c r="G19" s="189"/>
      <c r="H19" s="189"/>
      <c r="I19" s="189"/>
      <c r="J19" s="187"/>
      <c r="K19" s="188"/>
      <c r="L19" s="91"/>
      <c r="M19" s="179"/>
      <c r="N19" s="179"/>
    </row>
    <row r="20" spans="1:14">
      <c r="A20" s="193"/>
      <c r="B20" s="189"/>
      <c r="C20" s="189"/>
      <c r="D20" s="189"/>
      <c r="E20" s="189"/>
      <c r="F20" s="189"/>
      <c r="G20" s="189"/>
      <c r="H20" s="189"/>
      <c r="I20" s="187"/>
      <c r="J20" s="187"/>
      <c r="K20" s="188"/>
      <c r="M20" s="179"/>
      <c r="N20" s="179"/>
    </row>
    <row r="21" spans="1:14">
      <c r="A21" s="193"/>
      <c r="B21" s="189"/>
      <c r="C21" s="189"/>
      <c r="D21" s="189"/>
      <c r="E21" s="189"/>
      <c r="F21" s="189"/>
      <c r="G21" s="189"/>
      <c r="H21" s="189"/>
      <c r="I21" s="187"/>
      <c r="J21" s="187"/>
      <c r="K21" s="188"/>
      <c r="M21" s="179"/>
      <c r="N21" s="179"/>
    </row>
    <row r="22" spans="1:14">
      <c r="A22" s="193"/>
      <c r="B22" s="189"/>
      <c r="C22" s="189"/>
      <c r="D22" s="189"/>
      <c r="E22" s="189"/>
      <c r="F22" s="189"/>
      <c r="G22" s="189"/>
      <c r="H22" s="189"/>
      <c r="I22" s="187"/>
      <c r="J22" s="187"/>
      <c r="K22" s="188"/>
      <c r="L22" s="403"/>
      <c r="M22" s="403"/>
      <c r="N22" s="179"/>
    </row>
    <row r="23" spans="1:14">
      <c r="A23" s="193"/>
      <c r="B23" s="189"/>
      <c r="C23" s="189"/>
      <c r="D23" s="189"/>
      <c r="E23" s="189"/>
      <c r="F23" s="189"/>
      <c r="G23" s="189"/>
      <c r="H23" s="189"/>
      <c r="I23" s="187"/>
      <c r="J23" s="187"/>
      <c r="K23" s="188"/>
      <c r="L23" s="91" t="str">
        <f>IF(Content!$E$1=1,L24,L25)</f>
        <v>Джерело: НБУ.</v>
      </c>
      <c r="M23" s="403"/>
      <c r="N23" s="179"/>
    </row>
    <row r="24" spans="1:14">
      <c r="A24" s="193"/>
      <c r="B24" s="189"/>
      <c r="C24" s="189"/>
      <c r="D24" s="189"/>
      <c r="E24" s="189"/>
      <c r="F24" s="189"/>
      <c r="G24" s="189"/>
      <c r="H24" s="189"/>
      <c r="I24" s="187"/>
      <c r="J24" s="187"/>
      <c r="K24" s="188"/>
      <c r="L24" s="194" t="s">
        <v>47</v>
      </c>
      <c r="M24" s="403"/>
      <c r="N24" s="179"/>
    </row>
    <row r="25" spans="1:14">
      <c r="A25" s="193"/>
      <c r="B25" s="185"/>
      <c r="C25" s="185"/>
      <c r="D25" s="185"/>
      <c r="E25" s="195"/>
      <c r="F25" s="195"/>
      <c r="G25" s="195"/>
      <c r="H25" s="187"/>
      <c r="I25" s="187"/>
      <c r="J25" s="187"/>
      <c r="K25" s="188"/>
      <c r="L25" s="194" t="s">
        <v>48</v>
      </c>
      <c r="M25" s="403"/>
      <c r="N25" s="179"/>
    </row>
    <row r="26" spans="1:14">
      <c r="A26" s="193"/>
      <c r="B26" s="185"/>
      <c r="C26" s="185"/>
      <c r="D26" s="185"/>
      <c r="E26" s="188"/>
      <c r="F26" s="188"/>
      <c r="G26" s="195"/>
      <c r="H26" s="187"/>
      <c r="I26" s="187"/>
      <c r="J26" s="187"/>
      <c r="K26" s="188"/>
      <c r="L26" s="403"/>
      <c r="M26" s="403"/>
      <c r="N26" s="179"/>
    </row>
    <row r="27" spans="1:14">
      <c r="A27" s="193"/>
      <c r="B27" s="185"/>
      <c r="C27" s="185"/>
      <c r="D27" s="185"/>
      <c r="E27" s="185"/>
      <c r="F27" s="185"/>
      <c r="G27" s="195"/>
      <c r="H27" s="187"/>
      <c r="I27" s="187"/>
      <c r="J27" s="187"/>
      <c r="K27" s="188"/>
      <c r="L27" s="403"/>
      <c r="M27" s="403"/>
      <c r="N27" s="179"/>
    </row>
    <row r="28" spans="1:14">
      <c r="A28" s="193"/>
      <c r="B28" s="185"/>
      <c r="C28" s="185"/>
      <c r="D28" s="185"/>
      <c r="E28" s="185"/>
      <c r="F28" s="185"/>
      <c r="G28" s="195"/>
      <c r="H28" s="187"/>
      <c r="I28" s="187"/>
      <c r="J28" s="187"/>
      <c r="K28" s="188"/>
      <c r="L28" s="403"/>
      <c r="M28" s="403"/>
      <c r="N28" s="179"/>
    </row>
    <row r="29" spans="1:14">
      <c r="A29" s="193"/>
      <c r="B29" s="185"/>
      <c r="C29" s="185"/>
      <c r="D29" s="185"/>
      <c r="E29" s="185"/>
      <c r="F29" s="185"/>
      <c r="G29" s="195"/>
      <c r="H29" s="187"/>
      <c r="I29" s="187"/>
      <c r="J29" s="187"/>
      <c r="K29" s="188"/>
      <c r="L29" s="179"/>
      <c r="M29" s="179"/>
      <c r="N29" s="179"/>
    </row>
    <row r="30" spans="1:14">
      <c r="A30" s="193"/>
      <c r="B30" s="185"/>
      <c r="C30" s="185"/>
      <c r="D30" s="185"/>
      <c r="E30" s="188"/>
      <c r="F30" s="188"/>
      <c r="G30" s="195"/>
      <c r="H30" s="187"/>
      <c r="I30" s="187"/>
      <c r="J30" s="187"/>
      <c r="K30" s="188"/>
      <c r="L30" s="179"/>
      <c r="M30" s="179"/>
      <c r="N30" s="179"/>
    </row>
    <row r="31" spans="1:14">
      <c r="A31" s="193"/>
      <c r="B31" s="185"/>
      <c r="C31" s="185"/>
      <c r="D31" s="185"/>
      <c r="E31" s="188"/>
      <c r="F31" s="188"/>
      <c r="G31" s="195"/>
      <c r="H31" s="187"/>
      <c r="I31" s="187"/>
      <c r="J31" s="187"/>
      <c r="K31" s="188"/>
      <c r="L31" s="179"/>
      <c r="M31" s="179"/>
      <c r="N31" s="179"/>
    </row>
    <row r="32" spans="1:14">
      <c r="A32" s="193"/>
      <c r="B32" s="185"/>
      <c r="C32" s="185"/>
      <c r="D32" s="185"/>
      <c r="E32" s="188"/>
      <c r="F32" s="188"/>
      <c r="G32" s="195"/>
      <c r="H32" s="187"/>
      <c r="I32" s="187"/>
      <c r="J32" s="187"/>
      <c r="K32" s="188"/>
      <c r="L32" s="179"/>
      <c r="M32" s="179"/>
      <c r="N32" s="179"/>
    </row>
    <row r="33" spans="1:14">
      <c r="A33" s="193"/>
      <c r="B33" s="185"/>
      <c r="C33" s="185"/>
      <c r="D33" s="185"/>
      <c r="E33" s="188"/>
      <c r="F33" s="188"/>
      <c r="G33" s="195"/>
      <c r="H33" s="196"/>
      <c r="I33" s="196"/>
      <c r="J33" s="196"/>
      <c r="K33" s="188"/>
      <c r="L33" s="179"/>
      <c r="M33" s="179"/>
      <c r="N33" s="179"/>
    </row>
    <row r="34" spans="1:14">
      <c r="A34" s="193"/>
      <c r="B34" s="185"/>
      <c r="C34" s="185"/>
      <c r="D34" s="185"/>
      <c r="E34" s="188"/>
      <c r="F34" s="188"/>
      <c r="G34" s="195"/>
      <c r="H34" s="187"/>
      <c r="I34" s="187"/>
      <c r="J34" s="187"/>
      <c r="K34" s="188"/>
      <c r="L34" s="179"/>
      <c r="M34" s="179"/>
      <c r="N34" s="179"/>
    </row>
    <row r="35" spans="1:14">
      <c r="A35" s="193"/>
      <c r="B35" s="185"/>
      <c r="C35" s="185"/>
      <c r="D35" s="185"/>
      <c r="E35" s="188"/>
      <c r="F35" s="188"/>
      <c r="G35" s="195"/>
      <c r="H35" s="187"/>
      <c r="I35" s="187"/>
      <c r="J35" s="187"/>
      <c r="K35" s="188"/>
      <c r="L35" s="179"/>
      <c r="M35" s="179"/>
      <c r="N35" s="179"/>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election activeCell="B10" sqref="B10"/>
    </sheetView>
  </sheetViews>
  <sheetFormatPr defaultColWidth="8.42578125" defaultRowHeight="12.75"/>
  <cols>
    <col min="1" max="1" width="8.42578125" style="180"/>
    <col min="2" max="8" width="9.42578125" style="180" customWidth="1"/>
    <col min="9" max="16384" width="8.42578125" style="180"/>
  </cols>
  <sheetData>
    <row r="1" spans="1:18" s="198" customFormat="1">
      <c r="A1" s="348" t="s">
        <v>71</v>
      </c>
      <c r="B1" s="91" t="str">
        <f>IF(Content!$E$1=1,B2,B3)</f>
        <v>У місяцях імпорту майбутнього періоду (п.ш.)</v>
      </c>
      <c r="C1" s="91" t="str">
        <f>IF(Content!$E$1=1,C2,C3)</f>
        <v>У місяцях імпорту майбутнього періоду (попередній прогноз, п.ш.)</v>
      </c>
      <c r="D1" s="91" t="str">
        <f>IF(Content!$E$1=1,D2,D3)</f>
        <v>Валові міжнародні резерви, млрд дол.</v>
      </c>
      <c r="E1" s="91" t="str">
        <f>IF(Content!$E$1=1,E2,E3)</f>
        <v>Валові міжнародні резерви (попередній прогноз), млрд дол.</v>
      </c>
      <c r="H1" s="91" t="str">
        <f>IF(Content!$E$1=1,H2,H3)</f>
        <v>Міжнародні резерви</v>
      </c>
      <c r="K1" s="349"/>
    </row>
    <row r="2" spans="1:18" hidden="1">
      <c r="B2" s="183" t="s">
        <v>482</v>
      </c>
      <c r="C2" s="183" t="s">
        <v>483</v>
      </c>
      <c r="D2" s="183" t="s">
        <v>573</v>
      </c>
      <c r="E2" s="183" t="s">
        <v>572</v>
      </c>
      <c r="F2" s="198"/>
      <c r="G2" s="198"/>
      <c r="H2" s="183" t="s">
        <v>351</v>
      </c>
    </row>
    <row r="3" spans="1:18" hidden="1">
      <c r="B3" s="103" t="s">
        <v>184</v>
      </c>
      <c r="C3" s="103" t="s">
        <v>185</v>
      </c>
      <c r="D3" s="183" t="s">
        <v>574</v>
      </c>
      <c r="E3" s="183" t="s">
        <v>575</v>
      </c>
      <c r="F3" s="198"/>
      <c r="G3" s="198"/>
      <c r="H3" s="183" t="s">
        <v>186</v>
      </c>
    </row>
    <row r="4" spans="1:18">
      <c r="A4" s="180">
        <v>2016</v>
      </c>
      <c r="B4" s="185">
        <v>3</v>
      </c>
      <c r="C4" s="185">
        <v>3</v>
      </c>
      <c r="D4" s="185">
        <v>15.5</v>
      </c>
      <c r="E4" s="185"/>
      <c r="G4" s="199"/>
      <c r="M4" s="199"/>
      <c r="N4" s="199"/>
      <c r="O4" s="199"/>
      <c r="P4" s="199"/>
      <c r="R4" s="199"/>
    </row>
    <row r="5" spans="1:18">
      <c r="A5" s="180">
        <v>2017</v>
      </c>
      <c r="B5" s="185">
        <v>3.2</v>
      </c>
      <c r="C5" s="185">
        <v>3.2</v>
      </c>
      <c r="D5" s="185">
        <v>18.8</v>
      </c>
      <c r="E5" s="185"/>
      <c r="G5" s="199"/>
      <c r="M5" s="199"/>
      <c r="N5" s="199"/>
      <c r="O5" s="199"/>
      <c r="P5" s="199"/>
      <c r="R5" s="199"/>
    </row>
    <row r="6" spans="1:18">
      <c r="A6" s="180">
        <v>2018</v>
      </c>
      <c r="B6" s="185">
        <v>3.3</v>
      </c>
      <c r="C6" s="185">
        <v>3.3</v>
      </c>
      <c r="D6" s="185">
        <v>20.8</v>
      </c>
      <c r="E6" s="185"/>
      <c r="G6" s="199"/>
      <c r="M6" s="199"/>
      <c r="N6" s="199"/>
      <c r="O6" s="199"/>
      <c r="P6" s="199"/>
      <c r="R6" s="199"/>
    </row>
    <row r="7" spans="1:18">
      <c r="A7" s="180">
        <v>2019</v>
      </c>
      <c r="B7" s="185">
        <v>4.7</v>
      </c>
      <c r="C7" s="185">
        <v>3.8</v>
      </c>
      <c r="D7" s="200">
        <v>25.3</v>
      </c>
      <c r="E7" s="185"/>
      <c r="G7" s="199"/>
      <c r="M7" s="199"/>
      <c r="N7" s="199"/>
      <c r="O7" s="199"/>
      <c r="P7" s="199"/>
      <c r="R7" s="199"/>
    </row>
    <row r="8" spans="1:18">
      <c r="A8" s="180">
        <v>2020</v>
      </c>
      <c r="B8" s="185">
        <v>4.3</v>
      </c>
      <c r="C8" s="185">
        <v>4.2</v>
      </c>
      <c r="D8" s="200">
        <v>27.2</v>
      </c>
      <c r="E8" s="185">
        <v>29.3</v>
      </c>
      <c r="G8" s="199"/>
      <c r="M8" s="199"/>
      <c r="N8" s="199"/>
      <c r="O8" s="199"/>
      <c r="P8" s="199"/>
      <c r="R8" s="199"/>
    </row>
    <row r="9" spans="1:18">
      <c r="A9" s="180">
        <v>2021</v>
      </c>
      <c r="B9" s="185">
        <v>4.2</v>
      </c>
      <c r="C9" s="185">
        <v>4.4000000000000004</v>
      </c>
      <c r="D9" s="200">
        <v>28.6</v>
      </c>
      <c r="E9" s="185">
        <v>31.6</v>
      </c>
      <c r="M9" s="199"/>
      <c r="N9" s="199"/>
      <c r="O9" s="199"/>
      <c r="P9" s="199"/>
      <c r="R9" s="199"/>
    </row>
    <row r="10" spans="1:18">
      <c r="A10" s="180">
        <v>2022</v>
      </c>
      <c r="B10" s="185">
        <v>3.9</v>
      </c>
      <c r="C10" s="185">
        <v>4.2</v>
      </c>
      <c r="D10" s="200">
        <v>28</v>
      </c>
      <c r="E10" s="185">
        <v>32.299999999999997</v>
      </c>
      <c r="M10" s="199"/>
      <c r="N10" s="199"/>
      <c r="O10" s="199"/>
      <c r="P10" s="199"/>
      <c r="R10" s="199"/>
    </row>
    <row r="11" spans="1:18">
      <c r="B11" s="185"/>
      <c r="C11" s="185"/>
      <c r="D11" s="185"/>
      <c r="E11" s="185"/>
      <c r="F11" s="199"/>
      <c r="G11" s="199"/>
      <c r="M11" s="199"/>
      <c r="N11" s="199"/>
      <c r="O11" s="199"/>
      <c r="P11" s="199"/>
      <c r="R11" s="199"/>
    </row>
    <row r="12" spans="1:18">
      <c r="B12" s="185"/>
      <c r="C12" s="185"/>
      <c r="D12" s="185"/>
      <c r="E12" s="185"/>
      <c r="G12" s="199"/>
      <c r="M12" s="199"/>
      <c r="N12" s="199"/>
      <c r="O12" s="199"/>
      <c r="P12" s="199"/>
      <c r="R12" s="199"/>
    </row>
    <row r="13" spans="1:18">
      <c r="B13" s="185"/>
      <c r="C13" s="185"/>
      <c r="D13" s="185"/>
      <c r="E13" s="185"/>
      <c r="G13" s="199"/>
      <c r="M13" s="199"/>
      <c r="N13" s="199"/>
      <c r="O13" s="199"/>
      <c r="P13" s="199"/>
      <c r="R13" s="199"/>
    </row>
    <row r="14" spans="1:18">
      <c r="B14" s="185"/>
      <c r="C14" s="185"/>
      <c r="D14" s="185"/>
      <c r="E14" s="185"/>
      <c r="G14" s="199"/>
      <c r="M14" s="199"/>
      <c r="N14" s="199"/>
      <c r="O14" s="199"/>
      <c r="P14" s="199"/>
      <c r="R14" s="199"/>
    </row>
    <row r="15" spans="1:18">
      <c r="B15" s="185"/>
      <c r="C15" s="185"/>
      <c r="D15" s="185"/>
      <c r="E15" s="185"/>
      <c r="G15" s="199"/>
      <c r="M15" s="199"/>
      <c r="N15" s="199"/>
      <c r="O15" s="199"/>
      <c r="P15" s="199"/>
      <c r="R15" s="199"/>
    </row>
    <row r="16" spans="1:18">
      <c r="B16" s="185"/>
      <c r="C16" s="185"/>
      <c r="D16" s="185"/>
      <c r="E16" s="185"/>
      <c r="G16" s="199"/>
      <c r="M16" s="199"/>
      <c r="N16" s="199"/>
      <c r="O16" s="199"/>
      <c r="P16" s="199"/>
      <c r="R16" s="199"/>
    </row>
    <row r="17" spans="2:18">
      <c r="B17" s="185"/>
      <c r="C17" s="185"/>
      <c r="D17" s="185"/>
      <c r="E17" s="185"/>
      <c r="G17" s="199"/>
      <c r="M17" s="199"/>
      <c r="N17" s="199"/>
      <c r="O17" s="199"/>
      <c r="P17" s="199"/>
      <c r="R17" s="199"/>
    </row>
    <row r="18" spans="2:18">
      <c r="B18" s="185"/>
      <c r="C18" s="185"/>
      <c r="D18" s="185"/>
      <c r="E18" s="185"/>
      <c r="G18" s="199"/>
      <c r="M18" s="199"/>
      <c r="N18" s="199"/>
      <c r="O18" s="199"/>
      <c r="P18" s="199"/>
      <c r="R18" s="199"/>
    </row>
    <row r="19" spans="2:18">
      <c r="B19" s="185"/>
      <c r="C19" s="185"/>
      <c r="D19" s="185"/>
      <c r="E19" s="185"/>
      <c r="M19" s="199"/>
      <c r="N19" s="199"/>
      <c r="O19" s="199"/>
      <c r="P19" s="199"/>
      <c r="R19" s="199"/>
    </row>
    <row r="20" spans="2:18">
      <c r="B20" s="185"/>
      <c r="C20" s="185"/>
      <c r="D20" s="185"/>
      <c r="E20" s="185"/>
      <c r="M20" s="199"/>
      <c r="N20" s="199"/>
      <c r="O20" s="199"/>
      <c r="P20" s="199"/>
      <c r="R20" s="199"/>
    </row>
    <row r="21" spans="2:18">
      <c r="B21" s="185"/>
      <c r="C21" s="185"/>
      <c r="D21" s="185"/>
      <c r="E21" s="185"/>
      <c r="H21" s="91" t="str">
        <f>IF(Content!$E$1=1,H22,H23)</f>
        <v>Джерело: НБУ.</v>
      </c>
      <c r="M21" s="199"/>
      <c r="N21" s="199"/>
      <c r="O21" s="199"/>
      <c r="P21" s="199"/>
      <c r="R21" s="199"/>
    </row>
    <row r="22" spans="2:18">
      <c r="B22" s="185"/>
      <c r="C22" s="185"/>
      <c r="D22" s="185"/>
      <c r="E22" s="185"/>
      <c r="H22" s="194" t="s">
        <v>47</v>
      </c>
      <c r="M22" s="199"/>
      <c r="N22" s="199"/>
      <c r="O22" s="199"/>
      <c r="P22" s="199"/>
      <c r="R22" s="199"/>
    </row>
    <row r="23" spans="2:18">
      <c r="B23" s="199"/>
      <c r="C23" s="199"/>
      <c r="D23" s="199"/>
      <c r="E23" s="199"/>
      <c r="H23" s="194" t="s">
        <v>48</v>
      </c>
      <c r="P23" s="199"/>
    </row>
    <row r="24" spans="2:18">
      <c r="B24" s="199"/>
      <c r="C24" s="199"/>
      <c r="D24" s="199"/>
      <c r="E24" s="199"/>
    </row>
    <row r="25" spans="2:18">
      <c r="B25" s="199"/>
      <c r="C25" s="199"/>
      <c r="D25" s="199"/>
      <c r="E25" s="199"/>
    </row>
    <row r="26" spans="2:18">
      <c r="B26" s="199"/>
      <c r="C26" s="199"/>
      <c r="D26" s="199"/>
      <c r="E26" s="199"/>
    </row>
    <row r="27" spans="2:18">
      <c r="B27" s="199"/>
      <c r="C27" s="199"/>
      <c r="D27" s="199"/>
      <c r="E27" s="199"/>
    </row>
    <row r="28" spans="2:18">
      <c r="B28" s="199"/>
      <c r="C28" s="199"/>
      <c r="D28" s="199"/>
      <c r="E28" s="199"/>
    </row>
    <row r="29" spans="2:18">
      <c r="B29" s="199"/>
      <c r="C29" s="199"/>
      <c r="D29" s="199"/>
      <c r="E29" s="199"/>
    </row>
    <row r="30" spans="2:18">
      <c r="B30" s="199"/>
      <c r="C30" s="199"/>
      <c r="D30" s="199"/>
      <c r="E30" s="199"/>
    </row>
    <row r="31" spans="2:18">
      <c r="B31" s="199"/>
      <c r="C31" s="199"/>
      <c r="D31" s="199"/>
      <c r="E31" s="199"/>
    </row>
    <row r="32" spans="2:18">
      <c r="B32" s="199"/>
      <c r="C32" s="199"/>
      <c r="D32" s="199"/>
      <c r="E32" s="199"/>
    </row>
    <row r="33" spans="2:5">
      <c r="B33" s="199"/>
      <c r="C33" s="199"/>
      <c r="D33" s="199"/>
      <c r="E33" s="199"/>
    </row>
    <row r="34" spans="2:5">
      <c r="B34" s="199"/>
      <c r="C34" s="199"/>
      <c r="D34" s="199"/>
      <c r="E34" s="199"/>
    </row>
    <row r="35" spans="2:5">
      <c r="B35" s="199"/>
      <c r="C35" s="199"/>
      <c r="D35" s="199"/>
      <c r="E35" s="199"/>
    </row>
    <row r="36" spans="2:5">
      <c r="B36" s="199"/>
      <c r="C36" s="199"/>
      <c r="D36" s="199"/>
      <c r="E36" s="199"/>
    </row>
    <row r="37" spans="2:5">
      <c r="B37" s="199"/>
      <c r="C37" s="199"/>
      <c r="D37" s="199"/>
      <c r="E37" s="199"/>
    </row>
    <row r="38" spans="2:5">
      <c r="B38" s="199"/>
      <c r="C38" s="199"/>
      <c r="D38" s="199"/>
      <c r="E38" s="199"/>
    </row>
    <row r="39" spans="2:5">
      <c r="B39" s="199"/>
      <c r="C39" s="199"/>
      <c r="D39" s="199"/>
      <c r="E39" s="199"/>
    </row>
    <row r="40" spans="2:5">
      <c r="B40" s="199"/>
      <c r="C40" s="199"/>
      <c r="D40" s="199"/>
      <c r="E40" s="199"/>
    </row>
    <row r="41" spans="2:5">
      <c r="B41" s="199"/>
      <c r="C41" s="199"/>
      <c r="D41" s="199"/>
      <c r="E41" s="199"/>
    </row>
    <row r="42" spans="2:5">
      <c r="B42" s="199"/>
      <c r="C42" s="199"/>
      <c r="D42" s="199"/>
      <c r="E42" s="199"/>
    </row>
    <row r="43" spans="2:5">
      <c r="B43" s="199"/>
      <c r="C43" s="199"/>
      <c r="D43" s="199"/>
      <c r="E43" s="199"/>
    </row>
    <row r="44" spans="2:5">
      <c r="B44" s="199"/>
      <c r="C44" s="199"/>
      <c r="D44" s="199"/>
      <c r="E44" s="199"/>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showGridLines="0" zoomScaleNormal="100" zoomScalePageLayoutView="220" workbookViewId="0">
      <selection activeCell="D19" sqref="D19"/>
    </sheetView>
  </sheetViews>
  <sheetFormatPr defaultColWidth="9.42578125" defaultRowHeight="12.75"/>
  <cols>
    <col min="1" max="1" width="9.42578125" style="624"/>
    <col min="2" max="2" width="22.42578125" style="624" bestFit="1" customWidth="1"/>
    <col min="3" max="3" width="50.42578125" style="624" bestFit="1" customWidth="1"/>
    <col min="4" max="4" width="52.7109375" style="624" bestFit="1" customWidth="1"/>
    <col min="5" max="5" width="10.42578125" style="624" bestFit="1" customWidth="1"/>
    <col min="6" max="10" width="9.42578125" style="624"/>
    <col min="11" max="13" width="9.42578125" style="1"/>
    <col min="14" max="14" width="9.42578125" style="649"/>
    <col min="15" max="15" width="9.42578125" style="1"/>
  </cols>
  <sheetData>
    <row r="1" spans="1:14">
      <c r="A1" s="18" t="s">
        <v>71</v>
      </c>
      <c r="B1" t="str">
        <f>IF(Content!$E$1=1,B2,B3)</f>
        <v>Україна (за даними НБУ, на чистій основі)</v>
      </c>
      <c r="C1" t="str">
        <f>IF(Content!$E$1=1,C2,C3)</f>
        <v>Україна (за даними Світового банку, на валовій основі)</v>
      </c>
      <c r="D1" t="str">
        <f>IF(Content!$E$1=1,D2,D3)</f>
        <v>Світ, п.ш.  (за даними Світового банку, на валовій основі)</v>
      </c>
      <c r="F1" t="str">
        <f>IF(Content!$E$1=1,F2,F3)</f>
        <v>Грошові перекази в Україну та до країн світу, млрд дол.*</v>
      </c>
      <c r="N1" s="1"/>
    </row>
    <row r="2" spans="1:14" hidden="1">
      <c r="A2" s="18"/>
      <c r="B2" t="s">
        <v>1353</v>
      </c>
      <c r="C2" t="s">
        <v>1354</v>
      </c>
      <c r="D2" t="s">
        <v>1355</v>
      </c>
      <c r="F2" s="1" t="s">
        <v>1430</v>
      </c>
      <c r="N2" s="1"/>
    </row>
    <row r="3" spans="1:14" ht="12" hidden="1" customHeight="1">
      <c r="B3" t="s">
        <v>1356</v>
      </c>
      <c r="C3" t="s">
        <v>1357</v>
      </c>
      <c r="D3" t="s">
        <v>1358</v>
      </c>
      <c r="F3" s="1" t="s">
        <v>1743</v>
      </c>
      <c r="N3" s="1"/>
    </row>
    <row r="4" spans="1:14">
      <c r="A4" s="624">
        <v>2008</v>
      </c>
      <c r="B4" s="44">
        <v>6.18</v>
      </c>
      <c r="C4" s="44">
        <v>6.78</v>
      </c>
      <c r="D4" s="44">
        <v>460.52</v>
      </c>
    </row>
    <row r="5" spans="1:14">
      <c r="A5" s="624">
        <v>2009</v>
      </c>
      <c r="B5" s="44">
        <v>5.37</v>
      </c>
      <c r="C5" s="44">
        <v>5.94</v>
      </c>
      <c r="D5" s="44">
        <v>437.25</v>
      </c>
    </row>
    <row r="6" spans="1:14">
      <c r="A6" s="624">
        <v>2010</v>
      </c>
      <c r="B6" s="44">
        <v>5.86</v>
      </c>
      <c r="C6" s="44">
        <v>6.54</v>
      </c>
      <c r="D6" s="44">
        <v>474.84</v>
      </c>
      <c r="K6" s="649"/>
    </row>
    <row r="7" spans="1:14">
      <c r="A7" s="624">
        <v>2011</v>
      </c>
      <c r="B7" s="44">
        <v>7.02</v>
      </c>
      <c r="C7" s="44">
        <v>7.82</v>
      </c>
      <c r="D7" s="44">
        <v>533.54999999999995</v>
      </c>
    </row>
    <row r="8" spans="1:14">
      <c r="A8" s="624">
        <v>2012</v>
      </c>
      <c r="B8" s="44">
        <v>7.53</v>
      </c>
      <c r="C8" s="44">
        <v>8.4499999999999993</v>
      </c>
      <c r="D8" s="44">
        <v>553.42999999999995</v>
      </c>
    </row>
    <row r="9" spans="1:14">
      <c r="A9" s="624">
        <v>2013</v>
      </c>
      <c r="B9" s="44">
        <v>8.5399999999999991</v>
      </c>
      <c r="C9" s="44">
        <v>9.67</v>
      </c>
      <c r="D9" s="44">
        <v>586.97</v>
      </c>
    </row>
    <row r="10" spans="1:14">
      <c r="A10" s="624">
        <v>2014</v>
      </c>
      <c r="B10" s="44">
        <v>6.49</v>
      </c>
      <c r="C10" s="44">
        <v>7.35</v>
      </c>
      <c r="D10" s="44">
        <v>611.6</v>
      </c>
    </row>
    <row r="11" spans="1:14">
      <c r="A11" s="624">
        <v>2015</v>
      </c>
      <c r="B11" s="44">
        <v>6.96</v>
      </c>
      <c r="C11" s="44">
        <v>8.4700000000000006</v>
      </c>
      <c r="D11" s="44">
        <v>602.85</v>
      </c>
    </row>
    <row r="12" spans="1:14">
      <c r="A12" s="624">
        <v>2016</v>
      </c>
      <c r="B12" s="44">
        <v>7.54</v>
      </c>
      <c r="C12" s="44">
        <v>9.4700000000000006</v>
      </c>
      <c r="D12" s="44">
        <v>597.33000000000004</v>
      </c>
    </row>
    <row r="13" spans="1:14">
      <c r="A13" s="624">
        <v>2017</v>
      </c>
      <c r="B13" s="44">
        <v>9.26</v>
      </c>
      <c r="C13" s="44">
        <v>12.13</v>
      </c>
      <c r="D13" s="44">
        <v>643.27</v>
      </c>
    </row>
    <row r="14" spans="1:14">
      <c r="A14" s="624">
        <v>2018</v>
      </c>
      <c r="B14" s="44">
        <v>11.11</v>
      </c>
      <c r="C14" s="44">
        <v>14.69</v>
      </c>
      <c r="D14" s="44">
        <v>694.48</v>
      </c>
    </row>
    <row r="15" spans="1:14">
      <c r="A15" s="624">
        <v>2019</v>
      </c>
      <c r="B15" s="44">
        <v>12.02</v>
      </c>
      <c r="C15" s="44">
        <v>15.81</v>
      </c>
      <c r="D15" s="44">
        <v>714.25</v>
      </c>
    </row>
    <row r="16" spans="1:14">
      <c r="A16" s="624">
        <v>2020</v>
      </c>
      <c r="B16" s="44">
        <v>10.119999999999999</v>
      </c>
      <c r="C16" s="44">
        <v>12.65</v>
      </c>
      <c r="D16" s="44">
        <v>571.4</v>
      </c>
    </row>
    <row r="17" spans="2:14">
      <c r="B17" s="44"/>
      <c r="C17" s="44"/>
      <c r="D17" s="44"/>
    </row>
    <row r="18" spans="2:14">
      <c r="B18" s="44"/>
      <c r="C18" s="44"/>
      <c r="D18" s="44"/>
      <c r="E18" s="628"/>
      <c r="G18"/>
      <c r="H18"/>
      <c r="I18"/>
      <c r="J18"/>
    </row>
    <row r="19" spans="2:14" ht="42" customHeight="1">
      <c r="B19" s="44"/>
      <c r="C19" s="44"/>
      <c r="D19" s="44"/>
      <c r="E19" s="628"/>
      <c r="F19" s="945" t="str">
        <f>IF(Content!$E$1=1,F23,F24)</f>
        <v>* З 2015 року – перегляд методики розрахунку на основі дзеркальної статистики. Перекази на чистій основі – за вирахуванням витрат мігрантів у країні перебування. Дані за 2020 рік – прогноз НБУ та Світового банку.</v>
      </c>
      <c r="G19" s="945"/>
      <c r="H19" s="945"/>
      <c r="I19" s="945"/>
      <c r="J19" s="945"/>
      <c r="K19" s="945"/>
      <c r="L19" s="945"/>
      <c r="M19" s="945"/>
    </row>
    <row r="20" spans="2:14">
      <c r="B20" s="44"/>
      <c r="C20" s="44"/>
      <c r="D20" s="44"/>
      <c r="E20" s="628"/>
      <c r="F20" s="249" t="str">
        <f>IF(Content!$E$1=1,F21,F22)</f>
        <v>Джерело: Світовий банк, НБУ.</v>
      </c>
      <c r="G20" s="1"/>
      <c r="H20" s="1"/>
      <c r="I20" s="1"/>
      <c r="J20" s="1"/>
    </row>
    <row r="21" spans="2:14">
      <c r="B21" s="44"/>
      <c r="C21" s="44"/>
      <c r="D21" s="44"/>
      <c r="E21" s="628"/>
      <c r="F21" s="253" t="s">
        <v>1359</v>
      </c>
      <c r="G21" s="1"/>
      <c r="H21" s="1"/>
      <c r="I21" s="1"/>
      <c r="J21" s="1"/>
    </row>
    <row r="22" spans="2:14">
      <c r="B22" s="44"/>
      <c r="C22" s="44"/>
      <c r="D22" s="44"/>
      <c r="E22" s="628"/>
      <c r="F22" s="253" t="s">
        <v>1360</v>
      </c>
      <c r="G22" s="1"/>
      <c r="H22" s="1"/>
      <c r="I22" s="1"/>
      <c r="J22" s="1"/>
    </row>
    <row r="23" spans="2:14">
      <c r="B23" s="44"/>
      <c r="C23" s="44"/>
      <c r="D23" s="44"/>
      <c r="E23" s="628"/>
      <c r="F23" s="253" t="s">
        <v>1361</v>
      </c>
      <c r="G23" s="1"/>
      <c r="H23" s="1"/>
      <c r="I23" s="1"/>
      <c r="J23" s="1"/>
      <c r="M23" s="2" t="s">
        <v>124</v>
      </c>
    </row>
    <row r="24" spans="2:14">
      <c r="B24" s="44"/>
      <c r="C24" s="44"/>
      <c r="D24" s="44"/>
      <c r="E24" s="628"/>
      <c r="F24" s="253" t="s">
        <v>1744</v>
      </c>
      <c r="G24" s="1"/>
      <c r="H24" s="1"/>
      <c r="I24" s="1"/>
      <c r="J24" s="1"/>
    </row>
    <row r="25" spans="2:14">
      <c r="B25" s="44"/>
      <c r="C25" s="44"/>
      <c r="D25" s="44"/>
      <c r="E25" s="628"/>
      <c r="F25" s="2"/>
      <c r="G25" s="1"/>
      <c r="H25" s="1"/>
      <c r="I25" s="1"/>
      <c r="J25" s="1"/>
    </row>
    <row r="26" spans="2:14">
      <c r="B26" s="44"/>
      <c r="C26" s="44"/>
      <c r="D26" s="44"/>
      <c r="E26" s="628"/>
      <c r="F26" s="2"/>
      <c r="G26" s="1"/>
      <c r="H26" s="1"/>
      <c r="I26" s="1"/>
      <c r="J26" s="1"/>
    </row>
    <row r="27" spans="2:14">
      <c r="B27" s="44"/>
      <c r="C27" s="44"/>
      <c r="D27" s="44"/>
      <c r="E27" s="628"/>
      <c r="F27" s="2"/>
      <c r="G27" s="1"/>
      <c r="H27" s="1"/>
      <c r="I27" s="1"/>
      <c r="J27" s="1"/>
      <c r="N27" s="651"/>
    </row>
    <row r="28" spans="2:14">
      <c r="B28" s="44"/>
      <c r="C28" s="44"/>
      <c r="D28" s="44"/>
      <c r="E28" s="628"/>
      <c r="F28" s="2"/>
      <c r="J28" s="629"/>
      <c r="N28" s="651"/>
    </row>
    <row r="29" spans="2:14">
      <c r="B29" s="44"/>
      <c r="C29" s="44"/>
      <c r="D29" s="44"/>
      <c r="E29" s="628"/>
      <c r="F29" s="2"/>
    </row>
    <row r="30" spans="2:14">
      <c r="B30" s="44"/>
      <c r="C30" s="44"/>
      <c r="D30" s="44"/>
      <c r="E30" s="628"/>
      <c r="F30" s="1"/>
    </row>
    <row r="31" spans="2:14">
      <c r="B31" s="44"/>
      <c r="C31" s="44"/>
      <c r="D31" s="44"/>
      <c r="E31" s="628"/>
    </row>
    <row r="32" spans="2:14">
      <c r="B32" s="44"/>
      <c r="C32" s="44"/>
      <c r="D32" s="44"/>
      <c r="E32" s="628"/>
    </row>
    <row r="33" spans="2:5">
      <c r="B33" s="44"/>
      <c r="C33" s="44"/>
      <c r="D33" s="44"/>
      <c r="E33" s="628"/>
    </row>
    <row r="34" spans="2:5">
      <c r="B34" s="44"/>
      <c r="C34" s="44"/>
      <c r="D34" s="44"/>
    </row>
    <row r="35" spans="2:5">
      <c r="B35" s="44"/>
      <c r="C35" s="44"/>
      <c r="D35" s="44"/>
    </row>
    <row r="36" spans="2:5">
      <c r="B36" s="44"/>
      <c r="C36" s="629"/>
      <c r="D36"/>
    </row>
    <row r="37" spans="2:5">
      <c r="B37" s="12"/>
      <c r="C37" s="12"/>
      <c r="D37" s="12"/>
    </row>
    <row r="38" spans="2:5">
      <c r="B38" s="12"/>
      <c r="C38" s="12"/>
      <c r="D38" s="12"/>
    </row>
    <row r="39" spans="2:5">
      <c r="B39" s="12"/>
      <c r="C39" s="12"/>
      <c r="D39" s="12"/>
    </row>
    <row r="40" spans="2:5">
      <c r="B40" s="12"/>
      <c r="C40" s="12"/>
      <c r="D40" s="12"/>
    </row>
    <row r="41" spans="2:5">
      <c r="B41" s="12"/>
      <c r="C41" s="12"/>
      <c r="D41" s="12"/>
    </row>
    <row r="42" spans="2:5">
      <c r="B42" s="12"/>
      <c r="C42" s="12"/>
      <c r="D42" s="12"/>
    </row>
    <row r="43" spans="2:5">
      <c r="B43" s="12"/>
      <c r="C43" s="12"/>
      <c r="D43" s="12"/>
    </row>
    <row r="44" spans="2:5">
      <c r="B44" s="12"/>
      <c r="C44" s="12"/>
      <c r="D44" s="12"/>
    </row>
    <row r="45" spans="2:5">
      <c r="B45" s="12"/>
      <c r="C45" s="12"/>
      <c r="D45" s="12"/>
    </row>
    <row r="46" spans="2:5">
      <c r="B46" s="12"/>
      <c r="C46" s="12"/>
      <c r="D46" s="12"/>
    </row>
    <row r="47" spans="2:5">
      <c r="B47" s="12"/>
      <c r="C47" s="12"/>
      <c r="D47" s="12"/>
    </row>
    <row r="48" spans="2:5">
      <c r="B48" s="12"/>
      <c r="C48" s="12"/>
      <c r="D48" s="12"/>
    </row>
    <row r="49" spans="2:4">
      <c r="B49" s="12"/>
      <c r="C49" s="12"/>
      <c r="D49" s="12"/>
    </row>
    <row r="50" spans="2:4">
      <c r="B50" s="12"/>
      <c r="C50" s="12"/>
      <c r="D50" s="12"/>
    </row>
    <row r="51" spans="2:4">
      <c r="B51" s="12"/>
      <c r="C51" s="12"/>
      <c r="D51" s="12"/>
    </row>
    <row r="52" spans="2:4">
      <c r="B52" s="12"/>
      <c r="C52" s="12"/>
      <c r="D52" s="12"/>
    </row>
    <row r="53" spans="2:4">
      <c r="B53" s="12"/>
      <c r="C53" s="12"/>
      <c r="D53" s="12"/>
    </row>
    <row r="54" spans="2:4">
      <c r="B54" s="12"/>
      <c r="C54" s="12"/>
      <c r="D54" s="12"/>
    </row>
    <row r="55" spans="2:4">
      <c r="B55" s="12"/>
      <c r="C55" s="12"/>
      <c r="D55" s="12"/>
    </row>
    <row r="56" spans="2:4">
      <c r="B56" s="12"/>
      <c r="C56" s="12"/>
      <c r="D56" s="12"/>
    </row>
  </sheetData>
  <mergeCells count="1">
    <mergeCell ref="F19:M19"/>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38"/>
  <sheetViews>
    <sheetView showGridLines="0" workbookViewId="0">
      <selection activeCell="A6" sqref="A6"/>
    </sheetView>
  </sheetViews>
  <sheetFormatPr defaultColWidth="9.42578125" defaultRowHeight="12.75"/>
  <cols>
    <col min="1" max="1" width="9.42578125" style="624"/>
    <col min="2" max="2" width="16.140625" style="624" hidden="1" customWidth="1"/>
    <col min="3" max="3" width="0" style="624" hidden="1" customWidth="1"/>
    <col min="4" max="4" width="20.42578125" style="624" bestFit="1" customWidth="1"/>
    <col min="5" max="5" width="12.28515625" style="624" customWidth="1"/>
    <col min="6" max="6" width="10.42578125" style="624" bestFit="1" customWidth="1"/>
    <col min="7" max="11" width="9.42578125" style="624"/>
    <col min="14" max="14" width="9.42578125" style="2"/>
    <col min="15" max="15" width="9.42578125" style="624"/>
  </cols>
  <sheetData>
    <row r="1" spans="1:15">
      <c r="A1" s="18" t="s">
        <v>71</v>
      </c>
      <c r="B1" s="18"/>
      <c r="C1" s="18"/>
      <c r="D1" t="str">
        <f>IF(Content!$E$1=1,D2,D3)</f>
        <v>У цілому (2015 – 2017)</v>
      </c>
      <c r="E1" t="str">
        <f>IF(Content!$E$1=1,E2,E3)</f>
        <v>У Польщі (2019)</v>
      </c>
      <c r="G1" t="str">
        <f>IF(Content!$E$1=1,G2,G3)</f>
        <v>Структура зайнятості українських мігрантів, %</v>
      </c>
      <c r="O1"/>
    </row>
    <row r="2" spans="1:15" hidden="1">
      <c r="A2" s="18"/>
      <c r="B2" s="18"/>
      <c r="C2" s="18"/>
      <c r="D2" t="s">
        <v>1362</v>
      </c>
      <c r="E2" t="s">
        <v>1363</v>
      </c>
      <c r="G2" s="1" t="s">
        <v>1364</v>
      </c>
      <c r="O2"/>
    </row>
    <row r="3" spans="1:15" ht="12" hidden="1" customHeight="1">
      <c r="D3" t="s">
        <v>1365</v>
      </c>
      <c r="E3" t="s">
        <v>1366</v>
      </c>
      <c r="G3" s="1" t="s">
        <v>1367</v>
      </c>
      <c r="O3" s="2"/>
    </row>
    <row r="4" spans="1:15">
      <c r="A4" s="624" t="str">
        <f>IF(Content!$E$1=1,B4,C4)</f>
        <v>С/г</v>
      </c>
      <c r="B4" s="624" t="s">
        <v>523</v>
      </c>
      <c r="C4" s="624" t="s">
        <v>97</v>
      </c>
      <c r="D4" s="44">
        <v>13.8</v>
      </c>
      <c r="E4" s="44">
        <v>10.1</v>
      </c>
      <c r="O4" s="627"/>
    </row>
    <row r="5" spans="1:15">
      <c r="A5" s="624" t="str">
        <f>IF(Content!$E$1=1,B5,C5)</f>
        <v>Промисловість</v>
      </c>
      <c r="B5" s="624" t="s">
        <v>95</v>
      </c>
      <c r="C5" s="624" t="s">
        <v>100</v>
      </c>
      <c r="D5" s="44">
        <v>11.2</v>
      </c>
      <c r="E5" s="44">
        <v>32.1</v>
      </c>
      <c r="G5"/>
      <c r="O5" s="627"/>
    </row>
    <row r="6" spans="1:15">
      <c r="A6" s="624" t="str">
        <f>IF(Content!$E$1=1,B6,C6)</f>
        <v>Будівництво</v>
      </c>
      <c r="B6" s="624" t="s">
        <v>99</v>
      </c>
      <c r="C6" s="624" t="s">
        <v>98</v>
      </c>
      <c r="D6" s="44">
        <v>38.6</v>
      </c>
      <c r="E6" s="44">
        <v>18.600000000000001</v>
      </c>
      <c r="F6" s="628"/>
      <c r="H6"/>
      <c r="I6"/>
      <c r="J6"/>
      <c r="K6"/>
      <c r="O6" s="627"/>
    </row>
    <row r="7" spans="1:15">
      <c r="A7" s="624" t="str">
        <f>IF(Content!$E$1=1,B7,C7)</f>
        <v>Торгівля</v>
      </c>
      <c r="B7" s="624" t="s">
        <v>660</v>
      </c>
      <c r="C7" s="624" t="s">
        <v>653</v>
      </c>
      <c r="D7" s="44">
        <v>9</v>
      </c>
      <c r="E7" s="44">
        <v>4.2</v>
      </c>
      <c r="F7" s="628"/>
      <c r="H7" s="1"/>
      <c r="I7" s="1"/>
      <c r="J7" s="1"/>
      <c r="K7" s="1"/>
      <c r="L7" s="1"/>
      <c r="O7" s="627"/>
    </row>
    <row r="8" spans="1:15">
      <c r="A8" s="624" t="str">
        <f>IF(Content!$E$1=1,B8,C8)</f>
        <v>Транспорт</v>
      </c>
      <c r="B8" s="624" t="s">
        <v>659</v>
      </c>
      <c r="C8" s="624" t="s">
        <v>652</v>
      </c>
      <c r="D8" s="44">
        <v>4.7</v>
      </c>
      <c r="E8" s="44">
        <v>12.5</v>
      </c>
      <c r="F8" s="628"/>
      <c r="H8" s="1"/>
      <c r="I8" s="1"/>
      <c r="J8" s="1"/>
      <c r="K8" s="1"/>
      <c r="L8" s="1"/>
      <c r="O8" s="627"/>
    </row>
    <row r="9" spans="1:15">
      <c r="A9" s="624" t="str">
        <f>IF(Content!$E$1=1,B9,C9)</f>
        <v>Готелі, ресторани</v>
      </c>
      <c r="B9" s="624" t="s">
        <v>1324</v>
      </c>
      <c r="C9" s="624" t="s">
        <v>1368</v>
      </c>
      <c r="D9" s="44">
        <v>3.7</v>
      </c>
      <c r="E9" s="44">
        <v>3.6</v>
      </c>
      <c r="F9" s="628"/>
      <c r="H9" s="1"/>
      <c r="I9" s="1"/>
      <c r="J9" s="1"/>
      <c r="K9" s="1"/>
      <c r="L9" s="1"/>
      <c r="O9" s="627"/>
    </row>
    <row r="10" spans="1:15">
      <c r="A10" s="624" t="str">
        <f>IF(Content!$E$1=1,B10,C10)</f>
        <v>Діяльність д/г</v>
      </c>
      <c r="B10" s="624" t="s">
        <v>1369</v>
      </c>
      <c r="C10" s="624" t="s">
        <v>1370</v>
      </c>
      <c r="D10" s="44">
        <v>16.399999999999999</v>
      </c>
      <c r="E10" s="44">
        <v>0.4</v>
      </c>
      <c r="F10" s="628"/>
      <c r="H10" s="1"/>
      <c r="I10" s="1"/>
      <c r="J10" s="1"/>
      <c r="K10" s="1"/>
      <c r="L10" s="1"/>
      <c r="O10" s="627"/>
    </row>
    <row r="11" spans="1:15">
      <c r="A11" s="624" t="str">
        <f>IF(Content!$E$1=1,B11,C11)</f>
        <v>Інше</v>
      </c>
      <c r="B11" s="624" t="s">
        <v>610</v>
      </c>
      <c r="C11" s="624" t="s">
        <v>611</v>
      </c>
      <c r="D11" s="44">
        <v>2.5</v>
      </c>
      <c r="E11" s="44">
        <v>18.5</v>
      </c>
      <c r="F11" s="628"/>
      <c r="H11" s="1"/>
      <c r="I11" s="1"/>
      <c r="J11" s="1"/>
      <c r="K11" s="1"/>
      <c r="L11" s="1"/>
      <c r="O11" s="627"/>
    </row>
    <row r="12" spans="1:15">
      <c r="D12" s="44"/>
      <c r="E12" s="44"/>
      <c r="F12" s="628"/>
      <c r="H12" s="1"/>
      <c r="I12" s="1"/>
      <c r="J12" s="1"/>
      <c r="K12" s="1"/>
      <c r="L12" s="1"/>
      <c r="O12" s="627"/>
    </row>
    <row r="13" spans="1:15">
      <c r="D13"/>
      <c r="E13"/>
      <c r="F13" s="628"/>
      <c r="H13" s="1"/>
      <c r="I13" s="1"/>
      <c r="J13" s="1"/>
      <c r="K13" s="1"/>
      <c r="L13" s="1"/>
      <c r="O13" s="627"/>
    </row>
    <row r="14" spans="1:15">
      <c r="D14"/>
      <c r="E14"/>
      <c r="F14" s="628"/>
      <c r="H14" s="1"/>
      <c r="I14" s="1"/>
      <c r="J14" s="1"/>
      <c r="K14" s="1"/>
      <c r="L14" s="1"/>
      <c r="O14" s="627"/>
    </row>
    <row r="15" spans="1:15">
      <c r="D15"/>
      <c r="E15"/>
      <c r="F15" s="628"/>
      <c r="H15" s="1"/>
      <c r="I15" s="1"/>
      <c r="J15" s="1"/>
      <c r="K15" s="1"/>
      <c r="L15" s="1"/>
      <c r="O15" s="630"/>
    </row>
    <row r="16" spans="1:15">
      <c r="D16"/>
      <c r="E16"/>
      <c r="F16" s="628"/>
      <c r="K16" s="629"/>
      <c r="L16" s="1"/>
      <c r="O16" s="630"/>
    </row>
    <row r="17" spans="4:15">
      <c r="D17"/>
      <c r="E17"/>
      <c r="F17" s="628"/>
      <c r="L17" s="1"/>
      <c r="O17" s="627"/>
    </row>
    <row r="18" spans="4:15">
      <c r="D18"/>
      <c r="E18"/>
      <c r="F18"/>
      <c r="G18" t="str">
        <f>IF(Content!$E$1=1,G19,G20)</f>
        <v>Джерело: Опитування ДССУ з питань трудової міграції (2017), Міністерство праці і соціальної політики Польщі.</v>
      </c>
      <c r="L18" s="1"/>
      <c r="O18" s="627"/>
    </row>
    <row r="19" spans="4:15">
      <c r="D19"/>
      <c r="E19"/>
      <c r="F19"/>
      <c r="G19" s="2" t="s">
        <v>1371</v>
      </c>
      <c r="L19" s="1"/>
      <c r="O19" s="627"/>
    </row>
    <row r="20" spans="4:15">
      <c r="D20"/>
      <c r="E20"/>
      <c r="F20"/>
      <c r="G20" s="2" t="s">
        <v>1372</v>
      </c>
      <c r="L20" s="1"/>
      <c r="O20" s="627"/>
    </row>
    <row r="21" spans="4:15">
      <c r="D21"/>
      <c r="E21"/>
      <c r="F21"/>
      <c r="L21" s="1"/>
      <c r="O21" s="627"/>
    </row>
    <row r="22" spans="4:15">
      <c r="D22"/>
      <c r="E22"/>
      <c r="F22"/>
      <c r="L22" s="1"/>
    </row>
    <row r="23" spans="4:15">
      <c r="D23" s="12"/>
      <c r="E23" s="12"/>
      <c r="F23"/>
      <c r="G23" s="2"/>
    </row>
    <row r="24" spans="4:15">
      <c r="D24" s="12"/>
      <c r="E24" s="12"/>
      <c r="F24"/>
      <c r="G24" s="1"/>
    </row>
    <row r="25" spans="4:15">
      <c r="D25" s="12"/>
      <c r="E25" s="12"/>
      <c r="F25"/>
    </row>
    <row r="26" spans="4:15">
      <c r="D26" s="12"/>
      <c r="E26" s="12"/>
      <c r="F26"/>
    </row>
    <row r="27" spans="4:15">
      <c r="D27" s="12"/>
      <c r="E27" s="12"/>
      <c r="F27"/>
    </row>
    <row r="28" spans="4:15">
      <c r="D28" s="12"/>
      <c r="E28" s="12"/>
      <c r="F28"/>
    </row>
    <row r="29" spans="4:15">
      <c r="D29" s="12"/>
      <c r="E29" s="12"/>
      <c r="F29"/>
    </row>
    <row r="30" spans="4:15">
      <c r="D30" s="12"/>
      <c r="E30" s="12"/>
      <c r="F30"/>
    </row>
    <row r="31" spans="4:15">
      <c r="D31" s="12"/>
      <c r="E31" s="12"/>
    </row>
    <row r="32" spans="4:15">
      <c r="D32" s="12"/>
      <c r="E32" s="12"/>
    </row>
    <row r="33" spans="4:5">
      <c r="D33" s="12"/>
      <c r="E33" s="12"/>
    </row>
    <row r="34" spans="4:5">
      <c r="D34" s="12"/>
      <c r="E34" s="12"/>
    </row>
    <row r="35" spans="4:5">
      <c r="D35" s="12"/>
      <c r="E35" s="12"/>
    </row>
    <row r="36" spans="4:5">
      <c r="D36" s="12"/>
      <c r="E36" s="12"/>
    </row>
    <row r="37" spans="4:5">
      <c r="D37" s="12"/>
      <c r="E37" s="12"/>
    </row>
    <row r="38" spans="4:5">
      <c r="D38" s="12"/>
      <c r="E38" s="12"/>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41"/>
  <sheetViews>
    <sheetView showGridLines="0" zoomScale="85" zoomScaleNormal="85" zoomScalePageLayoutView="115" workbookViewId="0">
      <selection activeCell="F39" sqref="F39"/>
    </sheetView>
  </sheetViews>
  <sheetFormatPr defaultColWidth="9.140625" defaultRowHeight="12.75"/>
  <cols>
    <col min="1" max="1" width="7.140625" style="649" bestFit="1" customWidth="1"/>
    <col min="2" max="2" width="22.140625" style="649" bestFit="1" customWidth="1"/>
    <col min="3" max="3" width="20.42578125" style="649" bestFit="1" customWidth="1"/>
    <col min="4" max="4" width="17.140625" style="649" bestFit="1" customWidth="1"/>
    <col min="5" max="5" width="28" style="649" bestFit="1" customWidth="1"/>
    <col min="6" max="6" width="22.28515625" style="649" customWidth="1"/>
    <col min="7" max="16384" width="9.140625" style="649"/>
  </cols>
  <sheetData>
    <row r="1" spans="1:24">
      <c r="A1" s="18" t="s">
        <v>71</v>
      </c>
      <c r="B1" s="653" t="str">
        <f>IF(Content!$E$1=1,B2,B3)</f>
        <v>Попередній прогноз</v>
      </c>
      <c r="C1" s="653" t="str">
        <f>IF(Content!$E$1=1,C2,C3)</f>
        <v>Зниження кількості мігрантів</v>
      </c>
      <c r="D1" s="653" t="str">
        <f>IF(Content!$E$1=1,D2,D3)</f>
        <v>Зниження економічної активності в Польщі</v>
      </c>
      <c r="E1" s="653" t="str">
        <f>IF(Content!$E$1=1,E2,E3)</f>
        <v>Зниження економічної активності в інших країнах</v>
      </c>
      <c r="F1" s="653" t="str">
        <f>IF(Content!$E$1=1,F2,F3)</f>
        <v>Поточний прогноз</v>
      </c>
      <c r="G1" s="653"/>
      <c r="H1" s="653" t="str">
        <f>IF(Content!$E$1=1,H2,H3)</f>
        <v>Грошові перекази в Україну та чинники перегляду прогнозу на 2020 рік, млрд дол.</v>
      </c>
    </row>
    <row r="2" spans="1:24" hidden="1">
      <c r="A2" s="341"/>
      <c r="B2" s="649" t="s">
        <v>195</v>
      </c>
      <c r="C2" s="649" t="s">
        <v>1373</v>
      </c>
      <c r="D2" s="649" t="s">
        <v>1374</v>
      </c>
      <c r="E2" s="649" t="s">
        <v>1375</v>
      </c>
      <c r="F2" s="649" t="s">
        <v>194</v>
      </c>
      <c r="G2" s="653"/>
      <c r="H2" s="653" t="s">
        <v>1431</v>
      </c>
    </row>
    <row r="3" spans="1:24" ht="38.25" hidden="1">
      <c r="B3" s="649" t="s">
        <v>1376</v>
      </c>
      <c r="C3" s="657" t="s">
        <v>1377</v>
      </c>
      <c r="D3" s="657" t="s">
        <v>1378</v>
      </c>
      <c r="E3" s="657" t="s">
        <v>1379</v>
      </c>
      <c r="F3" s="657" t="s">
        <v>1380</v>
      </c>
      <c r="G3" s="653"/>
      <c r="H3" s="653" t="s">
        <v>1745</v>
      </c>
    </row>
    <row r="4" spans="1:24">
      <c r="A4" s="649" t="s">
        <v>147</v>
      </c>
      <c r="B4" s="654">
        <v>2.69</v>
      </c>
      <c r="C4" s="654"/>
      <c r="D4" s="654"/>
      <c r="E4" s="654"/>
      <c r="F4" s="654"/>
      <c r="G4" s="654"/>
      <c r="Q4" s="651"/>
      <c r="R4" s="651"/>
      <c r="S4" s="651"/>
      <c r="T4" s="651"/>
      <c r="U4" s="651"/>
      <c r="V4" s="651"/>
      <c r="W4" s="651"/>
      <c r="X4" s="651"/>
    </row>
    <row r="5" spans="1:24">
      <c r="A5" s="649" t="s">
        <v>148</v>
      </c>
      <c r="B5" s="654">
        <v>2.91</v>
      </c>
      <c r="C5" s="654"/>
      <c r="D5" s="654"/>
      <c r="E5" s="654"/>
      <c r="F5" s="654"/>
      <c r="G5" s="654"/>
      <c r="Q5" s="651"/>
      <c r="R5" s="651"/>
      <c r="S5" s="651"/>
      <c r="T5" s="651"/>
      <c r="U5" s="651"/>
      <c r="V5" s="651"/>
      <c r="W5" s="651"/>
      <c r="X5" s="651"/>
    </row>
    <row r="6" spans="1:24">
      <c r="A6" s="649" t="s">
        <v>149</v>
      </c>
      <c r="B6" s="654">
        <v>3.13</v>
      </c>
      <c r="C6" s="654"/>
      <c r="D6" s="654"/>
      <c r="E6" s="654"/>
      <c r="F6" s="654"/>
      <c r="G6" s="654"/>
      <c r="Q6" s="651"/>
      <c r="R6" s="651"/>
      <c r="S6" s="651"/>
      <c r="T6" s="651"/>
      <c r="U6" s="651"/>
      <c r="V6" s="651"/>
      <c r="W6" s="651"/>
      <c r="X6" s="651"/>
    </row>
    <row r="7" spans="1:24">
      <c r="A7" s="649" t="s">
        <v>124</v>
      </c>
      <c r="B7" s="654">
        <v>3.28</v>
      </c>
      <c r="C7" s="654"/>
      <c r="D7" s="654"/>
      <c r="E7" s="654"/>
      <c r="F7" s="654"/>
      <c r="G7" s="654"/>
      <c r="Q7" s="651"/>
      <c r="R7" s="651"/>
      <c r="S7" s="651"/>
      <c r="T7" s="651"/>
      <c r="U7" s="651"/>
      <c r="V7" s="651"/>
      <c r="W7" s="651"/>
      <c r="X7" s="651"/>
    </row>
    <row r="8" spans="1:24">
      <c r="A8" s="649" t="s">
        <v>150</v>
      </c>
      <c r="B8" s="654">
        <v>2.91</v>
      </c>
      <c r="C8" s="654"/>
      <c r="D8" s="654"/>
      <c r="E8" s="654"/>
      <c r="F8" s="654">
        <v>2.91</v>
      </c>
      <c r="G8" s="654"/>
      <c r="Q8" s="651"/>
      <c r="R8" s="651"/>
      <c r="S8" s="651"/>
      <c r="T8" s="651"/>
      <c r="U8" s="651"/>
      <c r="V8" s="651"/>
      <c r="W8" s="651"/>
      <c r="X8" s="651"/>
    </row>
    <row r="9" spans="1:24">
      <c r="A9" s="649" t="s">
        <v>151</v>
      </c>
      <c r="B9" s="654">
        <v>3.07</v>
      </c>
      <c r="C9" s="654">
        <v>-0.43</v>
      </c>
      <c r="D9" s="654">
        <v>-0.4</v>
      </c>
      <c r="E9" s="654">
        <v>-1.06</v>
      </c>
      <c r="F9" s="654">
        <v>1.18</v>
      </c>
      <c r="G9" s="654"/>
      <c r="Q9" s="651"/>
      <c r="R9" s="651"/>
      <c r="S9" s="651"/>
      <c r="T9" s="651"/>
      <c r="U9" s="651"/>
      <c r="V9" s="651"/>
      <c r="W9" s="651"/>
      <c r="X9" s="651"/>
    </row>
    <row r="10" spans="1:24">
      <c r="A10" s="649" t="s">
        <v>152</v>
      </c>
      <c r="B10" s="654">
        <v>3.31</v>
      </c>
      <c r="C10" s="654">
        <v>-0.12</v>
      </c>
      <c r="D10" s="654">
        <v>-0.12</v>
      </c>
      <c r="E10" s="654">
        <v>-0.35</v>
      </c>
      <c r="F10" s="654">
        <v>2.72</v>
      </c>
      <c r="G10" s="654"/>
      <c r="Q10" s="651"/>
      <c r="R10" s="651"/>
      <c r="S10" s="651"/>
      <c r="T10" s="651"/>
      <c r="U10" s="651"/>
      <c r="V10" s="651"/>
      <c r="W10" s="651"/>
      <c r="X10" s="651"/>
    </row>
    <row r="11" spans="1:24">
      <c r="A11" s="649" t="s">
        <v>128</v>
      </c>
      <c r="B11" s="654">
        <v>3.41</v>
      </c>
      <c r="C11" s="654">
        <v>-0.05</v>
      </c>
      <c r="D11" s="654">
        <v>-0.01</v>
      </c>
      <c r="E11" s="654">
        <v>-0.04</v>
      </c>
      <c r="F11" s="654">
        <v>3.31</v>
      </c>
      <c r="G11" s="654"/>
      <c r="Q11" s="651"/>
      <c r="R11" s="651"/>
      <c r="S11" s="651"/>
      <c r="T11" s="651"/>
      <c r="U11" s="651"/>
      <c r="V11" s="651"/>
      <c r="W11" s="651"/>
      <c r="X11" s="651"/>
    </row>
    <row r="12" spans="1:24">
      <c r="B12" s="652"/>
      <c r="C12" s="652"/>
      <c r="D12" s="652"/>
      <c r="E12" s="652"/>
      <c r="F12" s="652"/>
      <c r="G12" s="654"/>
      <c r="Q12" s="651"/>
      <c r="R12" s="651"/>
      <c r="S12" s="651"/>
      <c r="T12" s="651"/>
      <c r="U12" s="651"/>
      <c r="V12" s="651"/>
      <c r="W12" s="651"/>
      <c r="X12" s="651"/>
    </row>
    <row r="13" spans="1:24">
      <c r="B13" s="652"/>
      <c r="D13" s="652"/>
      <c r="E13" s="652"/>
      <c r="F13" s="652"/>
      <c r="G13" s="654"/>
      <c r="Q13" s="651"/>
      <c r="R13" s="651"/>
      <c r="S13" s="651"/>
      <c r="T13" s="651"/>
      <c r="U13" s="651"/>
      <c r="V13" s="651"/>
      <c r="W13" s="651"/>
      <c r="X13" s="651"/>
    </row>
    <row r="14" spans="1:24">
      <c r="B14" s="652"/>
      <c r="C14" s="652"/>
      <c r="D14" s="652"/>
      <c r="E14" s="652"/>
      <c r="F14" s="652"/>
      <c r="G14" s="654"/>
      <c r="Q14" s="651"/>
      <c r="R14" s="651"/>
      <c r="S14" s="651"/>
      <c r="T14" s="651"/>
      <c r="U14" s="651"/>
      <c r="V14" s="651"/>
      <c r="W14" s="651"/>
      <c r="X14" s="651"/>
    </row>
    <row r="15" spans="1:24">
      <c r="B15" s="652"/>
      <c r="C15" s="652"/>
      <c r="D15" s="652"/>
      <c r="E15" s="652"/>
      <c r="F15" s="652"/>
      <c r="G15" s="654"/>
      <c r="H15" s="653"/>
      <c r="Q15" s="651"/>
      <c r="R15" s="651"/>
      <c r="S15" s="651"/>
      <c r="T15" s="651"/>
      <c r="U15" s="651"/>
      <c r="V15" s="651"/>
      <c r="W15" s="651"/>
      <c r="X15" s="651"/>
    </row>
    <row r="16" spans="1:24">
      <c r="B16" s="652"/>
      <c r="C16" s="652"/>
      <c r="D16" s="652"/>
      <c r="E16" s="652"/>
      <c r="F16" s="652"/>
      <c r="G16" s="654"/>
      <c r="Q16" s="651"/>
      <c r="R16" s="651"/>
      <c r="S16" s="651"/>
      <c r="T16" s="651"/>
      <c r="U16" s="651"/>
      <c r="V16" s="651"/>
      <c r="W16" s="651"/>
      <c r="X16" s="651"/>
    </row>
    <row r="17" spans="2:24">
      <c r="B17" s="652"/>
      <c r="C17" s="652"/>
      <c r="D17" s="652"/>
      <c r="E17" s="652"/>
      <c r="F17" s="652"/>
      <c r="G17" s="654"/>
      <c r="Q17" s="651"/>
      <c r="R17" s="651"/>
      <c r="S17" s="651"/>
      <c r="T17" s="651"/>
      <c r="U17" s="651"/>
      <c r="V17" s="651"/>
      <c r="W17" s="651"/>
      <c r="X17" s="651"/>
    </row>
    <row r="18" spans="2:24">
      <c r="B18" s="652"/>
      <c r="C18" s="652"/>
      <c r="D18" s="652"/>
      <c r="E18" s="652"/>
      <c r="F18" s="652"/>
      <c r="G18" s="654"/>
      <c r="Q18" s="651"/>
      <c r="R18" s="651"/>
      <c r="S18" s="651"/>
      <c r="T18" s="651"/>
      <c r="U18" s="651"/>
      <c r="V18" s="651"/>
      <c r="W18" s="651"/>
      <c r="X18" s="651"/>
    </row>
    <row r="19" spans="2:24">
      <c r="B19" s="652"/>
      <c r="C19" s="652"/>
      <c r="D19" s="652"/>
      <c r="E19" s="652"/>
      <c r="F19" s="652"/>
      <c r="H19" s="653" t="str">
        <f>IF(Content!$E$1=1,H20,H21)</f>
        <v>Джерело: НБУ, оцінки НБУ.</v>
      </c>
      <c r="I19" s="653"/>
      <c r="J19" s="653"/>
      <c r="K19" s="653"/>
      <c r="L19" s="653"/>
      <c r="M19" s="653"/>
      <c r="O19" s="651"/>
      <c r="Q19" s="651"/>
      <c r="R19" s="651"/>
      <c r="S19" s="651"/>
      <c r="T19" s="651"/>
      <c r="U19" s="651"/>
      <c r="V19" s="651"/>
      <c r="W19" s="651"/>
      <c r="X19" s="651"/>
    </row>
    <row r="20" spans="2:24">
      <c r="B20" s="652"/>
      <c r="C20" s="652"/>
      <c r="D20" s="652"/>
      <c r="E20" s="652"/>
      <c r="F20" s="652"/>
      <c r="G20" s="652"/>
      <c r="H20" s="625" t="s">
        <v>1433</v>
      </c>
      <c r="I20" s="653"/>
      <c r="J20" s="653"/>
      <c r="K20" s="653"/>
      <c r="L20" s="653"/>
      <c r="M20" s="653"/>
      <c r="O20" s="651"/>
      <c r="Q20" s="651"/>
      <c r="R20" s="651"/>
      <c r="S20" s="651"/>
      <c r="T20" s="651"/>
      <c r="U20" s="651"/>
      <c r="V20" s="651"/>
      <c r="W20" s="651"/>
      <c r="X20" s="651"/>
    </row>
    <row r="21" spans="2:24">
      <c r="B21" s="652"/>
      <c r="C21" s="652"/>
      <c r="D21" s="652"/>
      <c r="E21" s="652"/>
      <c r="F21" s="652"/>
      <c r="G21" s="652"/>
      <c r="H21" s="625" t="s">
        <v>1434</v>
      </c>
      <c r="I21" s="653"/>
      <c r="J21" s="653"/>
      <c r="K21" s="653"/>
      <c r="L21" s="653"/>
      <c r="M21" s="653"/>
      <c r="O21" s="651"/>
      <c r="Q21" s="651"/>
      <c r="R21" s="651"/>
      <c r="S21" s="651"/>
      <c r="T21" s="651"/>
      <c r="U21" s="651"/>
      <c r="V21" s="651"/>
      <c r="W21" s="651"/>
      <c r="X21" s="651"/>
    </row>
    <row r="22" spans="2:24">
      <c r="B22" s="652"/>
      <c r="C22" s="652"/>
      <c r="D22" s="652"/>
      <c r="E22" s="652"/>
      <c r="F22" s="652"/>
      <c r="G22" s="652"/>
      <c r="I22" s="653"/>
      <c r="J22" s="653"/>
      <c r="K22" s="653"/>
      <c r="L22" s="653"/>
      <c r="M22" s="653"/>
      <c r="O22" s="651"/>
      <c r="Q22" s="651"/>
      <c r="R22" s="651"/>
      <c r="S22" s="651"/>
      <c r="T22" s="651"/>
      <c r="U22" s="651"/>
      <c r="V22" s="651"/>
      <c r="W22" s="651"/>
      <c r="X22" s="651"/>
    </row>
    <row r="23" spans="2:24">
      <c r="B23" s="652"/>
      <c r="C23" s="652"/>
      <c r="D23" s="652"/>
      <c r="E23" s="652"/>
      <c r="F23" s="652"/>
      <c r="G23" s="652"/>
      <c r="I23" s="653"/>
      <c r="J23" s="653"/>
      <c r="K23" s="653"/>
      <c r="L23" s="653"/>
      <c r="M23" s="653"/>
      <c r="O23" s="651"/>
      <c r="Q23" s="651"/>
      <c r="R23" s="651"/>
      <c r="S23" s="651"/>
      <c r="T23" s="651"/>
      <c r="U23" s="651"/>
      <c r="V23" s="651"/>
      <c r="W23" s="651"/>
      <c r="X23" s="651"/>
    </row>
    <row r="24" spans="2:24">
      <c r="B24" s="652"/>
      <c r="C24" s="652"/>
      <c r="D24" s="652"/>
      <c r="E24" s="652"/>
      <c r="F24" s="652"/>
      <c r="G24" s="652"/>
      <c r="H24" s="653"/>
      <c r="I24" s="653"/>
      <c r="J24" s="653"/>
      <c r="K24" s="653"/>
      <c r="L24" s="653"/>
      <c r="M24" s="653"/>
      <c r="O24" s="651"/>
      <c r="Q24" s="651"/>
      <c r="R24" s="651"/>
      <c r="S24" s="651"/>
      <c r="T24" s="651"/>
      <c r="U24" s="651"/>
      <c r="V24" s="651"/>
      <c r="W24" s="651"/>
      <c r="X24" s="651"/>
    </row>
    <row r="25" spans="2:24">
      <c r="B25" s="652"/>
      <c r="C25" s="652"/>
      <c r="D25" s="652"/>
      <c r="E25" s="652"/>
      <c r="F25" s="652"/>
      <c r="G25" s="652"/>
      <c r="H25" s="653"/>
      <c r="I25" s="653"/>
      <c r="J25" s="653"/>
      <c r="K25" s="653"/>
      <c r="L25" s="653"/>
      <c r="M25" s="653"/>
      <c r="O25" s="651"/>
      <c r="Q25" s="651"/>
      <c r="R25" s="651"/>
      <c r="S25" s="651"/>
      <c r="T25" s="651"/>
      <c r="U25" s="651"/>
      <c r="V25" s="651"/>
      <c r="W25" s="651"/>
      <c r="X25" s="651"/>
    </row>
    <row r="26" spans="2:24">
      <c r="B26" s="652"/>
      <c r="C26" s="652"/>
      <c r="D26" s="652"/>
      <c r="E26" s="652"/>
      <c r="F26" s="652"/>
      <c r="G26" s="652"/>
      <c r="H26" s="653"/>
      <c r="I26" s="653"/>
      <c r="J26" s="653"/>
      <c r="K26" s="653"/>
      <c r="L26" s="653"/>
      <c r="M26" s="653"/>
      <c r="O26" s="651"/>
      <c r="Q26" s="651"/>
      <c r="R26" s="651"/>
      <c r="S26" s="651"/>
      <c r="T26" s="651"/>
      <c r="U26" s="651"/>
      <c r="V26" s="651"/>
      <c r="W26" s="651"/>
      <c r="X26" s="651"/>
    </row>
    <row r="27" spans="2:24">
      <c r="B27" s="652"/>
      <c r="C27" s="652"/>
      <c r="D27" s="652"/>
      <c r="E27" s="652"/>
      <c r="F27" s="652"/>
      <c r="G27" s="652"/>
      <c r="H27" s="653"/>
      <c r="I27" s="653"/>
      <c r="J27" s="653"/>
      <c r="K27" s="653"/>
      <c r="L27" s="653"/>
      <c r="M27" s="653"/>
      <c r="N27" s="651"/>
      <c r="O27" s="651"/>
      <c r="P27" s="651"/>
      <c r="Q27" s="651"/>
      <c r="R27" s="651"/>
      <c r="S27" s="651"/>
      <c r="T27" s="651"/>
      <c r="U27" s="651"/>
      <c r="V27" s="651"/>
      <c r="W27" s="651"/>
      <c r="X27" s="651"/>
    </row>
    <row r="28" spans="2:24">
      <c r="B28" s="652"/>
      <c r="C28" s="650"/>
      <c r="D28" s="650"/>
      <c r="E28" s="650"/>
      <c r="F28" s="650"/>
      <c r="H28" s="653"/>
      <c r="I28" s="653"/>
      <c r="J28" s="653"/>
      <c r="K28" s="653"/>
      <c r="L28" s="653"/>
      <c r="M28" s="653"/>
      <c r="N28" s="651"/>
      <c r="O28" s="651"/>
      <c r="P28" s="651"/>
      <c r="Q28" s="651"/>
      <c r="R28" s="651"/>
      <c r="S28" s="651"/>
      <c r="T28" s="651"/>
      <c r="U28" s="651"/>
      <c r="V28" s="651"/>
      <c r="W28" s="651"/>
      <c r="X28" s="651"/>
    </row>
    <row r="29" spans="2:24">
      <c r="B29" s="650"/>
      <c r="C29" s="650"/>
      <c r="D29" s="650"/>
      <c r="E29" s="650"/>
      <c r="F29" s="650"/>
      <c r="O29" s="651"/>
      <c r="Q29" s="651"/>
      <c r="R29" s="651"/>
      <c r="S29" s="651"/>
      <c r="T29" s="651"/>
      <c r="U29" s="651"/>
      <c r="V29" s="651"/>
      <c r="W29" s="651"/>
      <c r="X29" s="651"/>
    </row>
    <row r="30" spans="2:24">
      <c r="B30" s="650"/>
      <c r="C30" s="650"/>
      <c r="D30" s="650"/>
      <c r="E30" s="650"/>
      <c r="F30" s="650"/>
      <c r="O30" s="651"/>
      <c r="Q30" s="651"/>
      <c r="R30" s="651"/>
      <c r="S30" s="651"/>
      <c r="T30" s="651"/>
      <c r="U30" s="651"/>
      <c r="V30" s="651"/>
      <c r="W30" s="651"/>
      <c r="X30" s="651"/>
    </row>
    <row r="31" spans="2:24">
      <c r="B31" s="650"/>
      <c r="C31" s="650"/>
      <c r="D31" s="650"/>
      <c r="E31" s="650"/>
      <c r="F31" s="650"/>
      <c r="O31" s="651"/>
      <c r="Q31" s="651"/>
      <c r="R31" s="651"/>
      <c r="S31" s="651"/>
      <c r="T31" s="651"/>
      <c r="U31" s="651"/>
      <c r="V31" s="651"/>
      <c r="W31" s="651"/>
      <c r="X31" s="651"/>
    </row>
    <row r="32" spans="2:24">
      <c r="B32" s="650"/>
      <c r="C32" s="650"/>
      <c r="D32" s="650"/>
      <c r="E32" s="650"/>
      <c r="F32" s="650"/>
      <c r="O32" s="651"/>
      <c r="Q32" s="651"/>
      <c r="R32" s="651"/>
      <c r="S32" s="651"/>
      <c r="T32" s="651"/>
      <c r="U32" s="651"/>
      <c r="V32" s="651"/>
      <c r="W32" s="651"/>
      <c r="X32" s="651"/>
    </row>
    <row r="33" spans="2:24">
      <c r="B33" s="650"/>
      <c r="C33" s="650"/>
      <c r="D33" s="650"/>
      <c r="E33" s="650"/>
      <c r="F33" s="650"/>
      <c r="O33" s="651"/>
      <c r="Q33" s="651"/>
      <c r="R33" s="651"/>
      <c r="S33" s="651"/>
      <c r="T33" s="651"/>
      <c r="U33" s="651"/>
      <c r="V33" s="651"/>
      <c r="W33" s="651"/>
      <c r="X33" s="651"/>
    </row>
    <row r="34" spans="2:24">
      <c r="B34" s="650"/>
      <c r="C34" s="650"/>
      <c r="D34" s="650"/>
      <c r="E34" s="650"/>
      <c r="F34" s="650"/>
      <c r="G34" s="650"/>
    </row>
    <row r="35" spans="2:24">
      <c r="B35" s="650"/>
      <c r="C35" s="650"/>
      <c r="D35" s="650"/>
      <c r="E35" s="650"/>
      <c r="F35" s="650"/>
    </row>
    <row r="36" spans="2:24">
      <c r="B36" s="650"/>
      <c r="C36" s="650"/>
      <c r="D36" s="650"/>
      <c r="E36" s="650"/>
      <c r="F36" s="650"/>
    </row>
    <row r="37" spans="2:24">
      <c r="B37" s="650"/>
      <c r="C37" s="650"/>
      <c r="D37" s="650"/>
      <c r="E37" s="650"/>
      <c r="F37" s="650"/>
    </row>
    <row r="38" spans="2:24">
      <c r="B38" s="650"/>
      <c r="C38" s="650"/>
      <c r="D38" s="650"/>
      <c r="E38" s="650"/>
      <c r="F38" s="650"/>
    </row>
    <row r="39" spans="2:24">
      <c r="B39" s="650"/>
      <c r="C39" s="650"/>
      <c r="D39" s="650"/>
      <c r="E39" s="650"/>
      <c r="F39" s="650"/>
    </row>
    <row r="40" spans="2:24">
      <c r="B40" s="650"/>
      <c r="C40" s="650"/>
      <c r="D40" s="650"/>
      <c r="E40" s="650"/>
      <c r="F40" s="650"/>
    </row>
    <row r="41" spans="2:24">
      <c r="B41" s="650"/>
      <c r="C41" s="650"/>
      <c r="D41" s="650"/>
      <c r="E41" s="650"/>
      <c r="F41" s="650"/>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41"/>
  <sheetViews>
    <sheetView showGridLines="0" zoomScaleNormal="100" workbookViewId="0"/>
  </sheetViews>
  <sheetFormatPr defaultColWidth="9.140625" defaultRowHeight="12.75"/>
  <cols>
    <col min="1" max="1" width="7.140625" style="649" bestFit="1" customWidth="1"/>
    <col min="2" max="3" width="7.140625" style="649" customWidth="1"/>
    <col min="4" max="4" width="22.140625" style="649" bestFit="1" customWidth="1"/>
    <col min="5" max="16384" width="9.140625" style="649"/>
  </cols>
  <sheetData>
    <row r="1" spans="1:22">
      <c r="A1" s="18" t="s">
        <v>71</v>
      </c>
      <c r="B1" s="341"/>
      <c r="C1" s="341"/>
      <c r="D1" s="653" t="str">
        <f>IF(Content!$E$1=1,D2,D3)</f>
        <v>Попередній прогноз</v>
      </c>
      <c r="E1" s="653"/>
      <c r="F1" s="653" t="str">
        <f>IF(Content!$E$1=1,F2,F3)</f>
        <v>Грошові перекази в Україну та чинники перегляду прогнозу на 2020 рік, млрд дол.</v>
      </c>
      <c r="N1" s="627"/>
      <c r="O1" s="627"/>
      <c r="P1" s="627"/>
      <c r="Q1" s="627"/>
    </row>
    <row r="2" spans="1:22" hidden="1">
      <c r="A2" s="341"/>
      <c r="B2" s="341"/>
      <c r="C2" s="341"/>
      <c r="D2" s="649" t="s">
        <v>195</v>
      </c>
      <c r="E2" s="653"/>
      <c r="F2" s="653" t="s">
        <v>1431</v>
      </c>
      <c r="N2" s="627"/>
      <c r="O2" s="627"/>
      <c r="P2" s="627"/>
      <c r="Q2" s="627"/>
    </row>
    <row r="3" spans="1:22" hidden="1">
      <c r="D3" s="649" t="s">
        <v>1376</v>
      </c>
      <c r="E3" s="653"/>
      <c r="F3" s="653" t="s">
        <v>1745</v>
      </c>
      <c r="N3" s="627"/>
      <c r="O3" s="627"/>
      <c r="P3" s="627"/>
      <c r="Q3" s="627"/>
    </row>
    <row r="4" spans="1:22">
      <c r="A4" s="649">
        <f>IF(Content!$E$1=1,B4,C4)</f>
        <v>2019</v>
      </c>
      <c r="B4" s="649">
        <v>2019</v>
      </c>
      <c r="C4" s="649">
        <v>2019</v>
      </c>
      <c r="D4" s="650">
        <v>12.02</v>
      </c>
      <c r="E4" s="654"/>
      <c r="N4" s="658">
        <v>12</v>
      </c>
      <c r="O4" s="630"/>
      <c r="P4" s="627">
        <f>C4</f>
        <v>2019</v>
      </c>
      <c r="Q4" s="627"/>
      <c r="S4" s="651"/>
      <c r="T4" s="651"/>
      <c r="U4" s="651"/>
      <c r="V4" s="651"/>
    </row>
    <row r="5" spans="1:22">
      <c r="A5" s="649" t="str">
        <f>IF(Content!$E$1=1,B5,C5)</f>
        <v>Попередній 
прогноз (2020)</v>
      </c>
      <c r="B5" s="649" t="s">
        <v>1381</v>
      </c>
      <c r="C5" s="649" t="s">
        <v>1749</v>
      </c>
      <c r="D5" s="650">
        <v>12.7</v>
      </c>
      <c r="E5" s="654"/>
      <c r="N5" s="658">
        <v>12.7</v>
      </c>
      <c r="O5" s="630"/>
      <c r="P5" s="627" t="str">
        <f>C5</f>
        <v>IR Jan Forecast (2020)</v>
      </c>
      <c r="Q5" s="627"/>
      <c r="S5" s="651"/>
      <c r="T5" s="651"/>
      <c r="U5" s="651"/>
      <c r="V5" s="651"/>
    </row>
    <row r="6" spans="1:22">
      <c r="A6" s="649" t="str">
        <f>IF(Content!$E$1=1,B6,C6)</f>
        <v>зниження кількості мігрантів</v>
      </c>
      <c r="B6" s="649" t="s">
        <v>1382</v>
      </c>
      <c r="C6" s="649" t="s">
        <v>1751</v>
      </c>
      <c r="D6" s="650">
        <v>0.6</v>
      </c>
      <c r="E6" s="654"/>
      <c r="N6" s="658">
        <v>12.1</v>
      </c>
      <c r="O6" s="630">
        <v>0.6</v>
      </c>
      <c r="P6" s="627"/>
      <c r="Q6" s="627"/>
      <c r="S6" s="651"/>
      <c r="T6" s="651"/>
      <c r="U6" s="651"/>
      <c r="V6" s="651"/>
    </row>
    <row r="7" spans="1:22">
      <c r="A7" s="649" t="str">
        <f>IF(Content!$E$1=1,B7,C7)</f>
        <v>уповільнення економіки Польщі</v>
      </c>
      <c r="B7" s="649" t="s">
        <v>1383</v>
      </c>
      <c r="C7" s="649" t="s">
        <v>1752</v>
      </c>
      <c r="D7" s="650">
        <v>0.5</v>
      </c>
      <c r="E7" s="654"/>
      <c r="N7" s="658">
        <v>11.6</v>
      </c>
      <c r="O7" s="630">
        <v>0.5</v>
      </c>
      <c r="P7" s="627"/>
      <c r="Q7" s="627"/>
      <c r="S7" s="651"/>
      <c r="T7" s="651"/>
      <c r="U7" s="651"/>
      <c r="V7" s="651"/>
    </row>
    <row r="8" spans="1:22">
      <c r="A8" s="649" t="str">
        <f>IF(Content!$E$1=1,B8,C8)</f>
        <v>уповільнення економік інших країн</v>
      </c>
      <c r="B8" s="649" t="s">
        <v>1384</v>
      </c>
      <c r="C8" s="649" t="s">
        <v>1753</v>
      </c>
      <c r="D8" s="650">
        <v>1.45</v>
      </c>
      <c r="E8" s="654"/>
      <c r="N8" s="658">
        <v>10.1</v>
      </c>
      <c r="O8" s="630">
        <v>1.45</v>
      </c>
      <c r="P8" s="627"/>
      <c r="Q8" s="627"/>
      <c r="S8" s="651"/>
      <c r="T8" s="651"/>
      <c r="U8" s="651"/>
      <c r="V8" s="651"/>
    </row>
    <row r="9" spans="1:22">
      <c r="A9" s="649" t="str">
        <f>IF(Content!$E$1=1,B9,C9)</f>
        <v>Поточний 
проноз (2020)</v>
      </c>
      <c r="B9" s="649" t="s">
        <v>1385</v>
      </c>
      <c r="C9" s="649" t="s">
        <v>1750</v>
      </c>
      <c r="D9" s="650">
        <v>10.1</v>
      </c>
      <c r="E9" s="654"/>
      <c r="N9" s="658">
        <v>10.1</v>
      </c>
      <c r="O9" s="630"/>
      <c r="P9" s="627" t="str">
        <f>C9</f>
        <v>IR Apr Forecast (2020)</v>
      </c>
      <c r="Q9" s="627"/>
      <c r="S9" s="651"/>
      <c r="T9" s="651"/>
      <c r="U9" s="651"/>
      <c r="V9" s="651"/>
    </row>
    <row r="10" spans="1:22">
      <c r="D10" s="650"/>
      <c r="E10" s="654"/>
      <c r="N10" s="627"/>
      <c r="O10" s="630"/>
      <c r="P10" s="630"/>
      <c r="Q10" s="630"/>
      <c r="R10" s="651"/>
      <c r="S10" s="651"/>
      <c r="T10" s="651"/>
      <c r="U10" s="651"/>
      <c r="V10" s="651"/>
    </row>
    <row r="11" spans="1:22">
      <c r="D11" s="650"/>
      <c r="E11" s="654"/>
      <c r="O11" s="651"/>
      <c r="P11" s="651"/>
      <c r="Q11" s="651"/>
      <c r="R11" s="651"/>
      <c r="S11" s="651"/>
      <c r="T11" s="651"/>
      <c r="U11" s="651"/>
      <c r="V11" s="651"/>
    </row>
    <row r="12" spans="1:22">
      <c r="D12" s="652"/>
      <c r="E12" s="654"/>
      <c r="O12" s="651"/>
      <c r="P12" s="651"/>
      <c r="Q12" s="651"/>
      <c r="R12" s="651"/>
      <c r="S12" s="651"/>
      <c r="T12" s="651"/>
      <c r="U12" s="651"/>
      <c r="V12" s="651"/>
    </row>
    <row r="13" spans="1:22">
      <c r="D13" s="652"/>
      <c r="E13" s="654"/>
      <c r="O13" s="651"/>
      <c r="P13" s="651"/>
      <c r="Q13" s="651"/>
      <c r="R13" s="651"/>
      <c r="S13" s="651"/>
      <c r="T13" s="651"/>
      <c r="U13" s="651"/>
      <c r="V13" s="651"/>
    </row>
    <row r="14" spans="1:22">
      <c r="D14" s="652"/>
      <c r="E14" s="654"/>
      <c r="O14" s="651"/>
      <c r="P14" s="651"/>
      <c r="Q14" s="651"/>
      <c r="R14" s="651"/>
      <c r="S14" s="651"/>
      <c r="T14" s="651"/>
      <c r="U14" s="651"/>
      <c r="V14" s="651"/>
    </row>
    <row r="15" spans="1:22">
      <c r="D15" s="652"/>
      <c r="E15" s="654"/>
      <c r="F15" s="653" t="str">
        <f>IF(Content!$E$1=1,F16,F17)</f>
        <v>Джерело: НБУ, оцінки НБУ.</v>
      </c>
      <c r="O15" s="651"/>
      <c r="P15" s="651"/>
      <c r="Q15" s="651"/>
      <c r="R15" s="651"/>
      <c r="S15" s="651"/>
      <c r="T15" s="651"/>
      <c r="U15" s="651"/>
      <c r="V15" s="651"/>
    </row>
    <row r="16" spans="1:22">
      <c r="D16" s="652"/>
      <c r="E16" s="654"/>
      <c r="F16" s="625" t="s">
        <v>1433</v>
      </c>
      <c r="O16" s="651"/>
      <c r="P16" s="651"/>
      <c r="Q16" s="651"/>
      <c r="R16" s="651"/>
      <c r="S16" s="651"/>
      <c r="T16" s="651"/>
      <c r="U16" s="651"/>
      <c r="V16" s="651"/>
    </row>
    <row r="17" spans="4:22">
      <c r="D17" s="652"/>
      <c r="E17" s="654"/>
      <c r="F17" s="625" t="s">
        <v>1434</v>
      </c>
      <c r="O17" s="651"/>
      <c r="P17" s="651"/>
      <c r="Q17" s="651"/>
      <c r="R17" s="651"/>
      <c r="S17" s="651"/>
      <c r="T17" s="651"/>
      <c r="U17" s="651"/>
      <c r="V17" s="651"/>
    </row>
    <row r="18" spans="4:22">
      <c r="D18" s="652"/>
      <c r="E18" s="654"/>
      <c r="N18" s="652"/>
      <c r="O18" s="651"/>
      <c r="P18" s="651"/>
      <c r="Q18" s="651"/>
      <c r="R18" s="651"/>
      <c r="S18" s="651"/>
      <c r="T18" s="651"/>
      <c r="U18" s="651"/>
      <c r="V18" s="651"/>
    </row>
    <row r="19" spans="4:22">
      <c r="D19" s="652"/>
      <c r="G19" s="653"/>
      <c r="H19" s="653"/>
      <c r="I19" s="653"/>
      <c r="J19" s="653"/>
      <c r="K19" s="653"/>
      <c r="M19" s="651"/>
      <c r="N19" s="652"/>
      <c r="O19" s="652"/>
      <c r="P19" s="651"/>
      <c r="Q19" s="651"/>
      <c r="R19" s="651"/>
      <c r="S19" s="651"/>
      <c r="T19" s="651"/>
      <c r="U19" s="651"/>
      <c r="V19" s="651"/>
    </row>
    <row r="20" spans="4:22">
      <c r="D20" s="652"/>
      <c r="F20" s="653"/>
      <c r="G20" s="653"/>
      <c r="H20" s="653"/>
      <c r="I20" s="653"/>
      <c r="J20" s="653"/>
      <c r="K20" s="653"/>
      <c r="M20" s="651"/>
      <c r="N20" s="652"/>
      <c r="O20" s="652"/>
      <c r="P20" s="651"/>
      <c r="Q20" s="651"/>
      <c r="R20" s="651"/>
      <c r="S20" s="651"/>
      <c r="T20" s="651"/>
      <c r="U20" s="651"/>
      <c r="V20" s="651"/>
    </row>
    <row r="21" spans="4:22">
      <c r="D21" s="652"/>
      <c r="G21" s="653"/>
      <c r="H21" s="653"/>
      <c r="I21" s="653"/>
      <c r="J21" s="653"/>
      <c r="K21" s="653"/>
      <c r="M21" s="651"/>
      <c r="N21" s="652"/>
      <c r="O21" s="652"/>
      <c r="P21" s="651"/>
      <c r="Q21" s="651"/>
      <c r="R21" s="651"/>
      <c r="S21" s="651"/>
      <c r="T21" s="651"/>
      <c r="U21" s="651"/>
      <c r="V21" s="651"/>
    </row>
    <row r="22" spans="4:22">
      <c r="D22" s="652"/>
      <c r="G22" s="653"/>
      <c r="H22" s="653"/>
      <c r="I22" s="653"/>
      <c r="J22" s="653"/>
      <c r="K22" s="653"/>
      <c r="M22" s="651"/>
      <c r="N22" s="652"/>
      <c r="O22" s="652"/>
      <c r="P22" s="651"/>
      <c r="Q22" s="651"/>
      <c r="R22" s="651"/>
      <c r="S22" s="651"/>
      <c r="T22" s="651"/>
      <c r="U22" s="651"/>
      <c r="V22" s="651"/>
    </row>
    <row r="23" spans="4:22">
      <c r="D23" s="652"/>
      <c r="G23" s="653"/>
      <c r="H23" s="653"/>
      <c r="I23" s="653"/>
      <c r="J23" s="653"/>
      <c r="K23" s="653"/>
      <c r="M23" s="651"/>
      <c r="N23" s="652"/>
      <c r="O23" s="652"/>
      <c r="P23" s="651"/>
      <c r="Q23" s="651"/>
      <c r="R23" s="651"/>
      <c r="S23" s="651"/>
      <c r="T23" s="651"/>
      <c r="U23" s="651"/>
      <c r="V23" s="651"/>
    </row>
    <row r="24" spans="4:22">
      <c r="D24" s="652"/>
      <c r="G24" s="653"/>
      <c r="H24" s="653"/>
      <c r="I24" s="653"/>
      <c r="J24" s="653"/>
      <c r="K24" s="653"/>
      <c r="M24" s="651"/>
      <c r="N24" s="652"/>
      <c r="O24" s="652"/>
      <c r="P24" s="651"/>
      <c r="Q24" s="651"/>
      <c r="R24" s="651"/>
      <c r="S24" s="651"/>
      <c r="T24" s="651"/>
      <c r="U24" s="651"/>
      <c r="V24" s="651"/>
    </row>
    <row r="25" spans="4:22">
      <c r="D25" s="650"/>
      <c r="F25" s="653"/>
      <c r="G25" s="653"/>
      <c r="H25" s="653"/>
      <c r="I25" s="653"/>
      <c r="J25" s="653"/>
      <c r="K25" s="653"/>
      <c r="M25" s="651"/>
      <c r="O25" s="651"/>
      <c r="P25" s="651"/>
      <c r="Q25" s="651"/>
      <c r="R25" s="651"/>
      <c r="S25" s="651"/>
      <c r="T25" s="651"/>
      <c r="U25" s="651"/>
      <c r="V25" s="651"/>
    </row>
    <row r="26" spans="4:22">
      <c r="D26" s="650"/>
      <c r="F26" s="653"/>
      <c r="G26" s="653"/>
      <c r="H26" s="653"/>
      <c r="I26" s="653"/>
      <c r="J26" s="653"/>
      <c r="K26" s="653"/>
      <c r="M26" s="651"/>
      <c r="O26" s="651"/>
      <c r="P26" s="651"/>
      <c r="Q26" s="651"/>
      <c r="R26" s="651"/>
      <c r="S26" s="651"/>
      <c r="T26" s="651"/>
      <c r="U26" s="651"/>
      <c r="V26" s="651"/>
    </row>
    <row r="27" spans="4:22">
      <c r="D27" s="650"/>
      <c r="F27" s="653"/>
      <c r="G27" s="653"/>
      <c r="H27" s="653"/>
      <c r="I27" s="653"/>
      <c r="J27" s="653"/>
      <c r="K27" s="653"/>
      <c r="L27" s="651"/>
      <c r="M27" s="651"/>
      <c r="N27" s="651"/>
      <c r="O27" s="651"/>
      <c r="P27" s="651"/>
      <c r="Q27" s="651"/>
      <c r="R27" s="651"/>
      <c r="S27" s="651"/>
      <c r="T27" s="651"/>
      <c r="U27" s="651"/>
      <c r="V27" s="651"/>
    </row>
    <row r="28" spans="4:22">
      <c r="D28" s="650"/>
      <c r="F28" s="653"/>
      <c r="G28" s="653"/>
      <c r="H28" s="653"/>
      <c r="I28" s="653"/>
      <c r="J28" s="653"/>
      <c r="K28" s="653"/>
      <c r="L28" s="651"/>
      <c r="M28" s="651"/>
      <c r="N28" s="651"/>
      <c r="O28" s="651"/>
      <c r="P28" s="651"/>
      <c r="Q28" s="651"/>
      <c r="R28" s="651"/>
      <c r="S28" s="651"/>
      <c r="T28" s="651"/>
      <c r="U28" s="651"/>
      <c r="V28" s="651"/>
    </row>
    <row r="29" spans="4:22">
      <c r="D29" s="650"/>
      <c r="M29" s="651"/>
      <c r="O29" s="651"/>
      <c r="P29" s="651"/>
      <c r="Q29" s="651"/>
      <c r="R29" s="651"/>
      <c r="S29" s="651"/>
      <c r="T29" s="651"/>
      <c r="U29" s="651"/>
      <c r="V29" s="651"/>
    </row>
    <row r="30" spans="4:22">
      <c r="D30" s="650"/>
      <c r="M30" s="651"/>
      <c r="O30" s="651"/>
      <c r="P30" s="651"/>
      <c r="Q30" s="651"/>
      <c r="R30" s="651"/>
      <c r="S30" s="651"/>
      <c r="T30" s="651"/>
      <c r="U30" s="651"/>
      <c r="V30" s="651"/>
    </row>
    <row r="31" spans="4:22">
      <c r="D31" s="650"/>
      <c r="M31" s="651"/>
      <c r="O31" s="651"/>
      <c r="P31" s="651"/>
      <c r="Q31" s="651"/>
      <c r="R31" s="651"/>
      <c r="S31" s="651"/>
      <c r="T31" s="651"/>
      <c r="U31" s="651"/>
      <c r="V31" s="651"/>
    </row>
    <row r="32" spans="4:22">
      <c r="D32" s="650"/>
      <c r="M32" s="651"/>
      <c r="O32" s="651"/>
      <c r="P32" s="651"/>
      <c r="Q32" s="651"/>
      <c r="R32" s="651"/>
      <c r="S32" s="651"/>
      <c r="T32" s="651"/>
      <c r="U32" s="651"/>
      <c r="V32" s="651"/>
    </row>
    <row r="33" spans="4:22">
      <c r="D33" s="650"/>
      <c r="M33" s="651"/>
      <c r="O33" s="651"/>
      <c r="P33" s="651"/>
      <c r="Q33" s="651"/>
      <c r="R33" s="651"/>
      <c r="S33" s="651"/>
      <c r="T33" s="651"/>
      <c r="U33" s="651"/>
      <c r="V33" s="651"/>
    </row>
    <row r="34" spans="4:22">
      <c r="D34" s="650"/>
      <c r="E34" s="650"/>
    </row>
    <row r="35" spans="4:22">
      <c r="D35" s="650"/>
    </row>
    <row r="36" spans="4:22">
      <c r="D36" s="650"/>
    </row>
    <row r="37" spans="4:22">
      <c r="D37" s="650"/>
    </row>
    <row r="38" spans="4:22">
      <c r="D38" s="650"/>
    </row>
    <row r="39" spans="4:22">
      <c r="D39" s="650"/>
    </row>
    <row r="40" spans="4:22">
      <c r="D40" s="650"/>
    </row>
    <row r="41" spans="4:22">
      <c r="D41"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41"/>
  <sheetViews>
    <sheetView showGridLines="0" zoomScale="85" zoomScaleNormal="85" zoomScalePageLayoutView="115" workbookViewId="0">
      <selection activeCell="D32" sqref="D32"/>
    </sheetView>
  </sheetViews>
  <sheetFormatPr defaultColWidth="9.140625" defaultRowHeight="12.75"/>
  <cols>
    <col min="1" max="1" width="7.140625" style="649" bestFit="1" customWidth="1"/>
    <col min="2" max="2" width="20.28515625" style="649" customWidth="1"/>
    <col min="3" max="3" width="20.42578125" style="649" bestFit="1" customWidth="1"/>
    <col min="4" max="4" width="11.85546875" style="649" customWidth="1"/>
    <col min="5" max="5" width="22.28515625" style="649" customWidth="1"/>
    <col min="6" max="16384" width="9.140625" style="649"/>
  </cols>
  <sheetData>
    <row r="1" spans="1:23">
      <c r="A1" s="18" t="s">
        <v>71</v>
      </c>
      <c r="B1" s="653" t="str">
        <f>IF(Content!$E$1=1,B2,B3)</f>
        <v>Грошові перекази, %р/р</v>
      </c>
      <c r="C1" s="653" t="str">
        <f>IF(Content!$E$1=1,C2,C3)</f>
        <v>Заробітні плати</v>
      </c>
      <c r="D1" s="653" t="str">
        <f>IF(Content!$E$1=1,D2,D3)</f>
        <v>Кількість мігрантів</v>
      </c>
      <c r="E1" s="653" t="str">
        <f>IF(Content!$E$1=1,E2,E3)</f>
        <v>Втрата роботи/структурні зміни</v>
      </c>
      <c r="F1" s="653"/>
      <c r="G1" s="653" t="str">
        <f>IF(Content!$E$1=1,G2,G3)</f>
        <v xml:space="preserve">Грошові перекази в Україну та чинники перегляду прогнозу на 2020 рік, % р/р </v>
      </c>
    </row>
    <row r="2" spans="1:23" hidden="1">
      <c r="A2" s="341"/>
      <c r="B2" s="649" t="s">
        <v>1386</v>
      </c>
      <c r="C2" s="649" t="s">
        <v>1387</v>
      </c>
      <c r="D2" s="649" t="s">
        <v>1388</v>
      </c>
      <c r="E2" s="649" t="s">
        <v>1389</v>
      </c>
      <c r="F2" s="653"/>
      <c r="G2" s="653" t="s">
        <v>1432</v>
      </c>
    </row>
    <row r="3" spans="1:23" ht="25.5" hidden="1">
      <c r="B3" s="649" t="s">
        <v>1747</v>
      </c>
      <c r="C3" s="657" t="s">
        <v>191</v>
      </c>
      <c r="D3" s="657" t="s">
        <v>1390</v>
      </c>
      <c r="E3" s="657" t="s">
        <v>1391</v>
      </c>
      <c r="F3" s="653"/>
      <c r="G3" s="653" t="s">
        <v>1746</v>
      </c>
    </row>
    <row r="4" spans="1:23">
      <c r="A4" s="649" t="s">
        <v>147</v>
      </c>
      <c r="B4" s="650">
        <v>4.7</v>
      </c>
      <c r="C4" s="650"/>
      <c r="D4" s="650"/>
      <c r="E4" s="650"/>
      <c r="F4" s="654"/>
      <c r="P4" s="651"/>
      <c r="Q4" s="651"/>
      <c r="R4" s="651"/>
      <c r="S4" s="651"/>
      <c r="T4" s="651"/>
      <c r="U4" s="651"/>
      <c r="V4" s="651"/>
      <c r="W4" s="651"/>
    </row>
    <row r="5" spans="1:23">
      <c r="A5" s="649" t="s">
        <v>148</v>
      </c>
      <c r="B5" s="650">
        <v>7.3</v>
      </c>
      <c r="C5" s="650"/>
      <c r="D5" s="650"/>
      <c r="E5" s="650"/>
      <c r="F5" s="654"/>
      <c r="P5" s="651"/>
      <c r="Q5" s="651"/>
      <c r="R5" s="651"/>
      <c r="S5" s="651"/>
      <c r="T5" s="651"/>
      <c r="U5" s="651"/>
      <c r="V5" s="651"/>
      <c r="W5" s="651"/>
    </row>
    <row r="6" spans="1:23">
      <c r="A6" s="649" t="s">
        <v>149</v>
      </c>
      <c r="B6" s="650">
        <v>9.1999999999999993</v>
      </c>
      <c r="C6" s="650"/>
      <c r="D6" s="650"/>
      <c r="E6" s="650"/>
      <c r="F6" s="654"/>
      <c r="P6" s="651"/>
      <c r="Q6" s="651"/>
      <c r="R6" s="651"/>
      <c r="S6" s="651"/>
      <c r="T6" s="651"/>
      <c r="U6" s="651"/>
      <c r="V6" s="651"/>
      <c r="W6" s="651"/>
    </row>
    <row r="7" spans="1:23">
      <c r="A7" s="649" t="s">
        <v>124</v>
      </c>
      <c r="B7" s="650">
        <v>10.8</v>
      </c>
      <c r="C7" s="650"/>
      <c r="D7" s="650"/>
      <c r="E7" s="650"/>
      <c r="F7" s="654"/>
      <c r="P7" s="651"/>
      <c r="Q7" s="651"/>
      <c r="R7" s="651"/>
      <c r="S7" s="651"/>
      <c r="T7" s="651"/>
      <c r="U7" s="651"/>
      <c r="V7" s="651"/>
      <c r="W7" s="651"/>
    </row>
    <row r="8" spans="1:23">
      <c r="A8" s="649" t="s">
        <v>150</v>
      </c>
      <c r="B8" s="650">
        <v>7.9</v>
      </c>
      <c r="C8" s="650">
        <v>1.3</v>
      </c>
      <c r="D8" s="650">
        <v>6.7</v>
      </c>
      <c r="E8" s="650">
        <v>0</v>
      </c>
      <c r="F8" s="654"/>
      <c r="P8" s="651"/>
      <c r="Q8" s="651"/>
      <c r="R8" s="651"/>
      <c r="S8" s="651"/>
      <c r="T8" s="651"/>
      <c r="U8" s="651"/>
      <c r="V8" s="651"/>
      <c r="W8" s="651"/>
    </row>
    <row r="9" spans="1:23">
      <c r="A9" s="649" t="s">
        <v>151</v>
      </c>
      <c r="B9" s="650">
        <v>-60.3</v>
      </c>
      <c r="C9" s="650">
        <v>-7.6</v>
      </c>
      <c r="D9" s="650">
        <v>-14</v>
      </c>
      <c r="E9" s="650">
        <v>-38.700000000000003</v>
      </c>
      <c r="F9" s="654"/>
      <c r="P9" s="651"/>
      <c r="Q9" s="651"/>
      <c r="R9" s="651"/>
      <c r="S9" s="651"/>
      <c r="T9" s="651"/>
      <c r="U9" s="651"/>
      <c r="V9" s="651"/>
      <c r="W9" s="651"/>
    </row>
    <row r="10" spans="1:23">
      <c r="A10" s="649" t="s">
        <v>152</v>
      </c>
      <c r="B10" s="650">
        <v>-13.1</v>
      </c>
      <c r="C10" s="650">
        <v>-2.9</v>
      </c>
      <c r="D10" s="650">
        <v>-3</v>
      </c>
      <c r="E10" s="650">
        <v>-7.2</v>
      </c>
      <c r="F10" s="654"/>
      <c r="P10" s="651"/>
      <c r="Q10" s="651"/>
      <c r="R10" s="651"/>
      <c r="S10" s="651"/>
      <c r="T10" s="651"/>
      <c r="U10" s="651"/>
      <c r="V10" s="651"/>
      <c r="W10" s="651"/>
    </row>
    <row r="11" spans="1:23">
      <c r="A11" s="649" t="s">
        <v>128</v>
      </c>
      <c r="B11" s="650">
        <v>0.9</v>
      </c>
      <c r="C11" s="650">
        <v>-1</v>
      </c>
      <c r="D11" s="650">
        <v>-1</v>
      </c>
      <c r="E11" s="650">
        <v>2.9</v>
      </c>
      <c r="F11" s="654"/>
      <c r="P11" s="651"/>
      <c r="Q11" s="651"/>
      <c r="R11" s="651"/>
      <c r="S11" s="651"/>
      <c r="T11" s="651"/>
      <c r="U11" s="651"/>
      <c r="V11" s="651"/>
      <c r="W11" s="651"/>
    </row>
    <row r="12" spans="1:23">
      <c r="B12" s="652"/>
      <c r="C12" s="652"/>
      <c r="D12" s="652"/>
      <c r="E12" s="652"/>
      <c r="F12" s="654"/>
      <c r="P12" s="651"/>
      <c r="Q12" s="651"/>
      <c r="R12" s="651"/>
      <c r="S12" s="651"/>
      <c r="T12" s="651"/>
      <c r="U12" s="651"/>
      <c r="V12" s="651"/>
      <c r="W12" s="651"/>
    </row>
    <row r="13" spans="1:23">
      <c r="B13" s="652"/>
      <c r="D13" s="652"/>
      <c r="E13" s="652"/>
      <c r="F13" s="654"/>
      <c r="P13" s="651"/>
      <c r="Q13" s="651"/>
      <c r="R13" s="651"/>
      <c r="S13" s="651"/>
      <c r="T13" s="651"/>
      <c r="U13" s="651"/>
      <c r="V13" s="651"/>
      <c r="W13" s="651"/>
    </row>
    <row r="14" spans="1:23">
      <c r="B14" s="652"/>
      <c r="C14" s="652"/>
      <c r="D14" s="652"/>
      <c r="E14" s="652"/>
      <c r="F14" s="654"/>
      <c r="P14" s="651"/>
      <c r="Q14" s="651"/>
      <c r="R14" s="651"/>
      <c r="S14" s="651"/>
      <c r="T14" s="651"/>
      <c r="U14" s="651"/>
      <c r="V14" s="651"/>
      <c r="W14" s="651"/>
    </row>
    <row r="15" spans="1:23">
      <c r="B15" s="652"/>
      <c r="C15" s="652"/>
      <c r="D15" s="652"/>
      <c r="E15" s="652"/>
      <c r="F15" s="654"/>
      <c r="G15" s="653"/>
      <c r="P15" s="651"/>
      <c r="Q15" s="651"/>
      <c r="R15" s="651"/>
      <c r="S15" s="651"/>
      <c r="T15" s="651"/>
      <c r="U15" s="651"/>
      <c r="V15" s="651"/>
      <c r="W15" s="651"/>
    </row>
    <row r="16" spans="1:23">
      <c r="B16" s="652"/>
      <c r="C16" s="652"/>
      <c r="D16" s="652"/>
      <c r="E16" s="652"/>
      <c r="F16" s="654"/>
      <c r="P16" s="651"/>
      <c r="Q16" s="651"/>
      <c r="R16" s="651"/>
      <c r="S16" s="651"/>
      <c r="T16" s="651"/>
      <c r="U16" s="651"/>
      <c r="V16" s="651"/>
      <c r="W16" s="651"/>
    </row>
    <row r="17" spans="2:23">
      <c r="B17" s="652"/>
      <c r="C17" s="652"/>
      <c r="D17" s="652"/>
      <c r="E17" s="652"/>
      <c r="F17" s="654"/>
      <c r="P17" s="651"/>
      <c r="Q17" s="651"/>
      <c r="R17" s="651"/>
      <c r="S17" s="651"/>
      <c r="T17" s="651"/>
      <c r="U17" s="651"/>
      <c r="V17" s="651"/>
      <c r="W17" s="651"/>
    </row>
    <row r="18" spans="2:23">
      <c r="B18" s="652"/>
      <c r="C18" s="652"/>
      <c r="D18" s="652"/>
      <c r="E18" s="652"/>
      <c r="F18" s="654"/>
      <c r="P18" s="651"/>
      <c r="Q18" s="651"/>
      <c r="R18" s="651"/>
      <c r="S18" s="651"/>
      <c r="T18" s="651"/>
      <c r="U18" s="651"/>
      <c r="V18" s="651"/>
      <c r="W18" s="651"/>
    </row>
    <row r="19" spans="2:23">
      <c r="B19" s="652"/>
      <c r="C19" s="652"/>
      <c r="D19" s="652"/>
      <c r="E19" s="652"/>
      <c r="G19" s="653" t="str">
        <f>IF(Content!$E$1=1,G20,G21)</f>
        <v>Джерело: НБУ, оцінки НБУ.</v>
      </c>
      <c r="H19" s="653"/>
      <c r="I19" s="653"/>
      <c r="J19" s="653"/>
      <c r="K19" s="653"/>
      <c r="L19" s="653"/>
      <c r="N19" s="651"/>
      <c r="P19" s="651"/>
      <c r="Q19" s="651"/>
      <c r="R19" s="651"/>
      <c r="S19" s="651"/>
      <c r="T19" s="651"/>
      <c r="U19" s="651"/>
      <c r="V19" s="651"/>
      <c r="W19" s="651"/>
    </row>
    <row r="20" spans="2:23">
      <c r="B20" s="652"/>
      <c r="C20" s="652"/>
      <c r="D20" s="652"/>
      <c r="E20" s="652"/>
      <c r="G20" s="625" t="s">
        <v>1433</v>
      </c>
      <c r="H20" s="653"/>
      <c r="I20" s="653"/>
      <c r="J20" s="653"/>
      <c r="K20" s="653"/>
      <c r="L20" s="653"/>
      <c r="N20" s="651"/>
      <c r="P20" s="651"/>
      <c r="Q20" s="651"/>
      <c r="R20" s="651"/>
      <c r="S20" s="651"/>
      <c r="T20" s="651"/>
      <c r="U20" s="651"/>
      <c r="V20" s="651"/>
      <c r="W20" s="651"/>
    </row>
    <row r="21" spans="2:23">
      <c r="B21" s="652"/>
      <c r="C21" s="652"/>
      <c r="D21" s="652"/>
      <c r="E21" s="652"/>
      <c r="G21" s="625" t="s">
        <v>1434</v>
      </c>
      <c r="H21" s="653"/>
      <c r="I21" s="653"/>
      <c r="J21" s="653"/>
      <c r="K21" s="653"/>
      <c r="L21" s="653"/>
      <c r="N21" s="651"/>
      <c r="P21" s="651"/>
      <c r="Q21" s="651"/>
      <c r="R21" s="651"/>
      <c r="S21" s="651"/>
      <c r="T21" s="651"/>
      <c r="U21" s="651"/>
      <c r="V21" s="651"/>
      <c r="W21" s="651"/>
    </row>
    <row r="22" spans="2:23">
      <c r="B22" s="652"/>
      <c r="C22" s="652"/>
      <c r="D22" s="652"/>
      <c r="E22" s="652"/>
      <c r="H22" s="653"/>
      <c r="I22" s="653"/>
      <c r="J22" s="653"/>
      <c r="K22" s="653"/>
      <c r="L22" s="653"/>
      <c r="N22" s="651"/>
      <c r="P22" s="651"/>
      <c r="Q22" s="651"/>
      <c r="R22" s="651"/>
      <c r="S22" s="651"/>
      <c r="T22" s="651"/>
      <c r="U22" s="651"/>
      <c r="V22" s="651"/>
      <c r="W22" s="651"/>
    </row>
    <row r="23" spans="2:23">
      <c r="B23" s="650"/>
      <c r="C23" s="650"/>
      <c r="D23" s="650"/>
      <c r="E23" s="650"/>
      <c r="H23" s="653"/>
      <c r="I23" s="653"/>
      <c r="J23" s="653"/>
      <c r="K23" s="653"/>
      <c r="L23" s="653"/>
      <c r="N23" s="651"/>
      <c r="P23" s="651"/>
      <c r="Q23" s="651"/>
      <c r="R23" s="651"/>
      <c r="S23" s="651"/>
      <c r="T23" s="651"/>
      <c r="U23" s="651"/>
      <c r="V23" s="651"/>
      <c r="W23" s="651"/>
    </row>
    <row r="24" spans="2:23">
      <c r="B24" s="650"/>
      <c r="C24" s="650"/>
      <c r="D24" s="650"/>
      <c r="E24" s="650"/>
      <c r="G24" s="653"/>
      <c r="H24" s="653"/>
      <c r="I24" s="653"/>
      <c r="J24" s="653"/>
      <c r="K24" s="653"/>
      <c r="L24" s="653"/>
      <c r="N24" s="651"/>
      <c r="P24" s="651"/>
      <c r="Q24" s="651"/>
      <c r="R24" s="651"/>
      <c r="S24" s="651"/>
      <c r="T24" s="651"/>
      <c r="U24" s="651"/>
      <c r="V24" s="651"/>
      <c r="W24" s="651"/>
    </row>
    <row r="25" spans="2:23">
      <c r="B25" s="650"/>
      <c r="C25" s="650"/>
      <c r="D25" s="650"/>
      <c r="E25" s="650"/>
      <c r="G25" s="653"/>
      <c r="H25" s="653"/>
      <c r="I25" s="653"/>
      <c r="J25" s="653"/>
      <c r="K25" s="653"/>
      <c r="L25" s="653"/>
      <c r="N25" s="651"/>
      <c r="P25" s="651"/>
      <c r="Q25" s="651"/>
      <c r="R25" s="651"/>
      <c r="S25" s="651"/>
      <c r="T25" s="651"/>
      <c r="U25" s="651"/>
      <c r="V25" s="651"/>
      <c r="W25" s="651"/>
    </row>
    <row r="26" spans="2:23">
      <c r="B26" s="650"/>
      <c r="C26" s="650"/>
      <c r="D26" s="650"/>
      <c r="E26" s="650"/>
      <c r="G26" s="653"/>
      <c r="H26" s="653"/>
      <c r="I26" s="653"/>
      <c r="J26" s="653"/>
      <c r="K26" s="653"/>
      <c r="L26" s="653"/>
      <c r="N26" s="651"/>
      <c r="P26" s="651"/>
      <c r="Q26" s="651"/>
      <c r="R26" s="651"/>
      <c r="S26" s="651"/>
      <c r="T26" s="651"/>
      <c r="U26" s="651"/>
      <c r="V26" s="651"/>
      <c r="W26" s="651"/>
    </row>
    <row r="27" spans="2:23">
      <c r="B27" s="650"/>
      <c r="C27" s="650"/>
      <c r="D27" s="650"/>
      <c r="E27" s="650"/>
      <c r="G27" s="653"/>
      <c r="H27" s="653"/>
      <c r="I27" s="653"/>
      <c r="J27" s="653"/>
      <c r="K27" s="653"/>
      <c r="L27" s="653"/>
      <c r="M27" s="651"/>
      <c r="N27" s="651"/>
      <c r="O27" s="651"/>
      <c r="P27" s="651"/>
      <c r="Q27" s="651"/>
      <c r="R27" s="651"/>
      <c r="S27" s="651"/>
      <c r="T27" s="651"/>
      <c r="U27" s="651"/>
      <c r="V27" s="651"/>
      <c r="W27" s="651"/>
    </row>
    <row r="28" spans="2:23">
      <c r="B28" s="650"/>
      <c r="C28" s="650"/>
      <c r="D28" s="650"/>
      <c r="E28" s="650"/>
      <c r="G28" s="653"/>
      <c r="H28" s="653"/>
      <c r="I28" s="653"/>
      <c r="J28" s="653"/>
      <c r="K28" s="653"/>
      <c r="L28" s="653"/>
      <c r="M28" s="651"/>
      <c r="N28" s="651"/>
      <c r="O28" s="651"/>
      <c r="P28" s="651"/>
      <c r="Q28" s="651"/>
      <c r="R28" s="651"/>
      <c r="S28" s="651"/>
      <c r="T28" s="651"/>
      <c r="U28" s="651"/>
      <c r="V28" s="651"/>
      <c r="W28" s="651"/>
    </row>
    <row r="29" spans="2:23">
      <c r="B29" s="650"/>
      <c r="C29" s="650"/>
      <c r="D29" s="650"/>
      <c r="E29" s="650"/>
      <c r="N29" s="651"/>
      <c r="P29" s="651"/>
      <c r="Q29" s="651"/>
      <c r="R29" s="651"/>
      <c r="S29" s="651"/>
      <c r="T29" s="651"/>
      <c r="U29" s="651"/>
      <c r="V29" s="651"/>
      <c r="W29" s="651"/>
    </row>
    <row r="30" spans="2:23">
      <c r="B30" s="650"/>
      <c r="C30" s="650"/>
      <c r="D30" s="650"/>
      <c r="E30" s="650"/>
      <c r="N30" s="651"/>
      <c r="P30" s="651"/>
      <c r="Q30" s="651"/>
      <c r="R30" s="651"/>
      <c r="S30" s="651"/>
      <c r="T30" s="651"/>
      <c r="U30" s="651"/>
      <c r="V30" s="651"/>
      <c r="W30" s="651"/>
    </row>
    <row r="31" spans="2:23">
      <c r="B31" s="650"/>
      <c r="C31" s="650"/>
      <c r="D31" s="650"/>
      <c r="E31" s="650"/>
      <c r="N31" s="651"/>
      <c r="P31" s="651"/>
      <c r="Q31" s="651"/>
      <c r="R31" s="651"/>
      <c r="S31" s="651"/>
      <c r="T31" s="651"/>
      <c r="U31" s="651"/>
      <c r="V31" s="651"/>
      <c r="W31" s="651"/>
    </row>
    <row r="32" spans="2:23">
      <c r="B32" s="650"/>
      <c r="C32" s="650"/>
      <c r="D32" s="650"/>
      <c r="E32" s="650"/>
      <c r="N32" s="651"/>
      <c r="P32" s="651"/>
      <c r="Q32" s="651"/>
      <c r="R32" s="651"/>
      <c r="S32" s="651"/>
      <c r="T32" s="651"/>
      <c r="U32" s="651"/>
      <c r="V32" s="651"/>
      <c r="W32" s="651"/>
    </row>
    <row r="33" spans="2:23">
      <c r="B33" s="650"/>
      <c r="C33" s="650"/>
      <c r="D33" s="650"/>
      <c r="E33" s="650"/>
      <c r="N33" s="651"/>
      <c r="P33" s="651"/>
      <c r="Q33" s="651"/>
      <c r="R33" s="651"/>
      <c r="S33" s="651"/>
      <c r="T33" s="651"/>
      <c r="U33" s="651"/>
      <c r="V33" s="651"/>
      <c r="W33" s="651"/>
    </row>
    <row r="34" spans="2:23">
      <c r="B34" s="650"/>
      <c r="C34" s="650"/>
      <c r="D34" s="650"/>
      <c r="E34" s="650"/>
      <c r="F34" s="650"/>
    </row>
    <row r="35" spans="2:23">
      <c r="B35" s="650"/>
      <c r="C35" s="650"/>
      <c r="D35" s="650"/>
      <c r="E35" s="650"/>
    </row>
    <row r="36" spans="2:23">
      <c r="B36" s="650"/>
      <c r="C36" s="650"/>
      <c r="D36" s="650"/>
      <c r="E36" s="650"/>
    </row>
    <row r="37" spans="2:23">
      <c r="B37" s="650"/>
      <c r="C37" s="650"/>
      <c r="D37" s="650"/>
      <c r="E37" s="650"/>
    </row>
    <row r="38" spans="2:23">
      <c r="B38" s="650"/>
      <c r="C38" s="650"/>
      <c r="D38" s="650"/>
      <c r="E38" s="650"/>
    </row>
    <row r="39" spans="2:23">
      <c r="B39" s="650"/>
      <c r="C39" s="650"/>
      <c r="D39" s="650"/>
      <c r="E39" s="650"/>
    </row>
    <row r="40" spans="2:23">
      <c r="B40" s="650"/>
      <c r="C40" s="650"/>
      <c r="D40" s="650"/>
      <c r="E40" s="650"/>
    </row>
    <row r="41" spans="2:23">
      <c r="B41" s="650"/>
      <c r="C41" s="650"/>
      <c r="D41" s="650"/>
      <c r="E41"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8"/>
  </sheetPr>
  <dimension ref="A1:W114"/>
  <sheetViews>
    <sheetView showGridLines="0" workbookViewId="0">
      <selection activeCell="B22" sqref="B22"/>
    </sheetView>
  </sheetViews>
  <sheetFormatPr defaultColWidth="9.42578125" defaultRowHeight="12.75"/>
  <cols>
    <col min="1" max="1" width="9.42578125" style="51" customWidth="1"/>
    <col min="2" max="12" width="10.42578125" style="51" customWidth="1"/>
    <col min="13" max="13" width="9.42578125" style="51" customWidth="1"/>
    <col min="14" max="16384" width="9.42578125" style="55"/>
  </cols>
  <sheetData>
    <row r="1" spans="1:23">
      <c r="A1" s="18" t="s">
        <v>71</v>
      </c>
      <c r="B1" s="234" t="str">
        <f>IF(Content!$E$1=1,B2,B3)</f>
        <v>Поточний прогноз</v>
      </c>
      <c r="C1" s="234"/>
      <c r="D1" s="126">
        <v>-0.9</v>
      </c>
      <c r="E1" s="126">
        <v>-0.7</v>
      </c>
      <c r="F1" s="126">
        <v>-0.5</v>
      </c>
      <c r="G1" s="126">
        <v>-0.3</v>
      </c>
      <c r="H1" s="126">
        <v>0.3</v>
      </c>
      <c r="I1" s="126">
        <v>0.5</v>
      </c>
      <c r="J1" s="126">
        <v>0.7</v>
      </c>
      <c r="K1" s="126">
        <v>0.9</v>
      </c>
      <c r="L1" s="234" t="str">
        <f>IF(Content!$E$1=1,L2,L3)</f>
        <v>Попередній прогноз</v>
      </c>
      <c r="M1" s="314" t="str">
        <f>IF(Content!$E$1=1,M2,M3)</f>
        <v>довірчі інтервали</v>
      </c>
      <c r="N1" s="234" t="str">
        <f>IF(Content!$E$1=1,N2,N3)</f>
        <v xml:space="preserve">Облікова ставка НБУ, середня, % </v>
      </c>
    </row>
    <row r="2" spans="1:23" s="97" customFormat="1" hidden="1">
      <c r="A2" s="275"/>
      <c r="B2" s="230" t="s">
        <v>194</v>
      </c>
      <c r="C2" s="230"/>
      <c r="D2" s="230"/>
      <c r="E2" s="230"/>
      <c r="F2" s="230"/>
      <c r="G2" s="230"/>
      <c r="H2" s="230"/>
      <c r="I2" s="230"/>
      <c r="J2" s="230"/>
      <c r="K2" s="230"/>
      <c r="L2" s="230" t="s">
        <v>195</v>
      </c>
      <c r="M2" s="97" t="s">
        <v>452</v>
      </c>
      <c r="N2" s="154" t="s">
        <v>469</v>
      </c>
      <c r="O2" s="98"/>
    </row>
    <row r="3" spans="1:23" s="97" customFormat="1" hidden="1">
      <c r="B3" s="230" t="s">
        <v>192</v>
      </c>
      <c r="C3" s="230"/>
      <c r="D3" s="230"/>
      <c r="E3" s="230"/>
      <c r="F3" s="230"/>
      <c r="G3" s="230"/>
      <c r="H3" s="230"/>
      <c r="I3" s="230"/>
      <c r="J3" s="230"/>
      <c r="K3" s="230"/>
      <c r="L3" s="230" t="s">
        <v>193</v>
      </c>
      <c r="M3" s="317" t="s">
        <v>454</v>
      </c>
      <c r="N3" s="277" t="s">
        <v>453</v>
      </c>
      <c r="O3" s="98"/>
    </row>
    <row r="4" spans="1:23" s="60" customFormat="1">
      <c r="A4" s="57" t="s">
        <v>83</v>
      </c>
      <c r="B4" s="53">
        <v>15.9</v>
      </c>
      <c r="C4" s="53">
        <v>15.9</v>
      </c>
      <c r="D4" s="53"/>
      <c r="E4" s="53"/>
      <c r="F4" s="53"/>
      <c r="G4" s="53"/>
      <c r="H4" s="53"/>
      <c r="I4" s="53"/>
      <c r="J4" s="53"/>
      <c r="K4" s="53"/>
      <c r="L4" s="53"/>
      <c r="M4" s="59"/>
      <c r="T4" s="220"/>
      <c r="U4" s="220"/>
      <c r="V4" s="220"/>
      <c r="W4" s="148"/>
    </row>
    <row r="5" spans="1:23" s="60" customFormat="1">
      <c r="A5" s="57" t="s">
        <v>79</v>
      </c>
      <c r="B5" s="53">
        <v>17</v>
      </c>
      <c r="C5" s="53">
        <v>17</v>
      </c>
      <c r="D5" s="53"/>
      <c r="E5" s="53"/>
      <c r="F5" s="53"/>
      <c r="G5" s="53"/>
      <c r="H5" s="53"/>
      <c r="I5" s="53"/>
      <c r="J5" s="53"/>
      <c r="K5" s="53"/>
      <c r="L5" s="53"/>
      <c r="M5" s="59" t="str">
        <f>A5</f>
        <v>ІІ.18</v>
      </c>
      <c r="T5" s="220"/>
      <c r="U5" s="220"/>
      <c r="V5" s="220"/>
      <c r="W5" s="148"/>
    </row>
    <row r="6" spans="1:23" s="60" customFormat="1">
      <c r="A6" s="57" t="s">
        <v>119</v>
      </c>
      <c r="B6" s="53">
        <v>17.600000000000001</v>
      </c>
      <c r="C6" s="53">
        <v>17.600000000000001</v>
      </c>
      <c r="D6" s="53"/>
      <c r="E6" s="53"/>
      <c r="F6" s="53"/>
      <c r="G6" s="53"/>
      <c r="H6" s="53"/>
      <c r="I6" s="53"/>
      <c r="J6" s="53"/>
      <c r="K6" s="53"/>
      <c r="L6" s="53"/>
      <c r="M6" s="59"/>
      <c r="T6" s="220"/>
      <c r="U6" s="220"/>
      <c r="V6" s="220"/>
      <c r="W6" s="148"/>
    </row>
    <row r="7" spans="1:23" s="60" customFormat="1">
      <c r="A7" s="57" t="s">
        <v>120</v>
      </c>
      <c r="B7" s="53">
        <v>18</v>
      </c>
      <c r="C7" s="53">
        <v>18</v>
      </c>
      <c r="D7" s="53"/>
      <c r="E7" s="53"/>
      <c r="F7" s="53"/>
      <c r="G7" s="53"/>
      <c r="H7" s="53"/>
      <c r="I7" s="53"/>
      <c r="J7" s="53"/>
      <c r="K7" s="53"/>
      <c r="L7" s="53"/>
      <c r="M7" s="59" t="str">
        <f>A7</f>
        <v>IV.18</v>
      </c>
      <c r="T7" s="220"/>
      <c r="U7" s="220"/>
      <c r="V7" s="220"/>
      <c r="W7" s="148"/>
    </row>
    <row r="8" spans="1:23" s="60" customFormat="1">
      <c r="A8" s="57" t="s">
        <v>121</v>
      </c>
      <c r="B8" s="53">
        <v>18</v>
      </c>
      <c r="C8" s="53">
        <v>18</v>
      </c>
      <c r="D8" s="53"/>
      <c r="E8" s="53"/>
      <c r="F8" s="53"/>
      <c r="G8" s="53"/>
      <c r="H8" s="53"/>
      <c r="I8" s="53"/>
      <c r="J8" s="53"/>
      <c r="K8" s="53"/>
      <c r="L8" s="53"/>
      <c r="M8" s="59"/>
      <c r="T8" s="220"/>
      <c r="U8" s="220"/>
      <c r="V8" s="220"/>
      <c r="W8" s="148"/>
    </row>
    <row r="9" spans="1:23" s="60" customFormat="1">
      <c r="A9" s="57" t="s">
        <v>122</v>
      </c>
      <c r="B9" s="53">
        <v>17.600000000000001</v>
      </c>
      <c r="C9" s="53">
        <v>17.600000000000001</v>
      </c>
      <c r="D9" s="53"/>
      <c r="E9" s="53"/>
      <c r="F9" s="53"/>
      <c r="G9" s="53"/>
      <c r="H9" s="53"/>
      <c r="I9" s="53"/>
      <c r="J9" s="53"/>
      <c r="K9" s="53"/>
      <c r="L9" s="53"/>
      <c r="M9" s="59" t="str">
        <f>A9</f>
        <v>ІІ.19</v>
      </c>
      <c r="T9" s="220"/>
      <c r="U9" s="220"/>
      <c r="V9" s="220"/>
      <c r="W9" s="148"/>
    </row>
    <row r="10" spans="1:23" s="60" customFormat="1">
      <c r="A10" s="57" t="s">
        <v>123</v>
      </c>
      <c r="B10" s="53">
        <v>17</v>
      </c>
      <c r="C10" s="53">
        <v>17</v>
      </c>
      <c r="D10" s="53"/>
      <c r="E10" s="53"/>
      <c r="F10" s="53"/>
      <c r="G10" s="53"/>
      <c r="H10" s="53"/>
      <c r="I10" s="53"/>
      <c r="J10" s="53"/>
      <c r="K10" s="53"/>
      <c r="L10" s="53"/>
      <c r="M10" s="59"/>
      <c r="T10" s="220"/>
      <c r="U10" s="220"/>
      <c r="V10" s="220"/>
      <c r="W10" s="148"/>
    </row>
    <row r="11" spans="1:23" s="60" customFormat="1">
      <c r="A11" s="57" t="s">
        <v>124</v>
      </c>
      <c r="B11" s="53">
        <v>15.3</v>
      </c>
      <c r="C11" s="53">
        <v>15.3</v>
      </c>
      <c r="D11" s="53"/>
      <c r="E11" s="53"/>
      <c r="F11" s="53"/>
      <c r="G11" s="53"/>
      <c r="H11" s="53"/>
      <c r="I11" s="53"/>
      <c r="J11" s="53"/>
      <c r="K11" s="53"/>
      <c r="L11" s="53"/>
      <c r="M11" s="59" t="str">
        <f>A11</f>
        <v>IV.19</v>
      </c>
      <c r="T11" s="220"/>
      <c r="U11" s="220"/>
      <c r="V11" s="220"/>
      <c r="W11" s="148"/>
    </row>
    <row r="12" spans="1:23" s="60" customFormat="1">
      <c r="A12" s="57" t="s">
        <v>125</v>
      </c>
      <c r="B12" s="53">
        <v>11.6</v>
      </c>
      <c r="C12" s="53">
        <v>11.6</v>
      </c>
      <c r="D12" s="53">
        <v>0</v>
      </c>
      <c r="E12" s="53">
        <v>0</v>
      </c>
      <c r="F12" s="53">
        <v>0</v>
      </c>
      <c r="G12" s="53">
        <v>0</v>
      </c>
      <c r="H12" s="53">
        <v>0</v>
      </c>
      <c r="I12" s="53">
        <v>0</v>
      </c>
      <c r="J12" s="53">
        <v>0</v>
      </c>
      <c r="K12" s="53">
        <v>0</v>
      </c>
      <c r="L12" s="53">
        <v>11.6</v>
      </c>
      <c r="M12" s="59"/>
      <c r="T12" s="220"/>
      <c r="U12" s="53"/>
      <c r="V12" s="371"/>
      <c r="W12" s="148"/>
    </row>
    <row r="13" spans="1:23" s="60" customFormat="1">
      <c r="A13" s="57" t="s">
        <v>126</v>
      </c>
      <c r="B13" s="53">
        <v>8.3000000000000007</v>
      </c>
      <c r="C13" s="53">
        <v>7.51</v>
      </c>
      <c r="D13" s="53">
        <v>0.28999999999999998</v>
      </c>
      <c r="E13" s="53">
        <v>0.18</v>
      </c>
      <c r="F13" s="53">
        <v>0.15</v>
      </c>
      <c r="G13" s="53">
        <v>0.16</v>
      </c>
      <c r="H13" s="53">
        <v>0.23</v>
      </c>
      <c r="I13" s="53">
        <v>0.22</v>
      </c>
      <c r="J13" s="53">
        <v>0.26</v>
      </c>
      <c r="K13" s="53">
        <v>0.41</v>
      </c>
      <c r="L13" s="53">
        <v>9.52</v>
      </c>
      <c r="M13" s="59" t="str">
        <f>A13</f>
        <v>ІІ.20</v>
      </c>
      <c r="T13" s="220"/>
      <c r="U13" s="53"/>
      <c r="V13" s="371"/>
      <c r="W13" s="148"/>
    </row>
    <row r="14" spans="1:23" s="60" customFormat="1">
      <c r="A14" s="57" t="s">
        <v>127</v>
      </c>
      <c r="B14" s="53">
        <v>7</v>
      </c>
      <c r="C14" s="53">
        <v>5.39</v>
      </c>
      <c r="D14" s="53">
        <v>0.59</v>
      </c>
      <c r="E14" s="53">
        <v>0.37</v>
      </c>
      <c r="F14" s="53">
        <v>0.31</v>
      </c>
      <c r="G14" s="53">
        <v>0.34</v>
      </c>
      <c r="H14" s="53">
        <v>0.48</v>
      </c>
      <c r="I14" s="53">
        <v>0.44</v>
      </c>
      <c r="J14" s="53">
        <v>0.53</v>
      </c>
      <c r="K14" s="53">
        <v>0.85</v>
      </c>
      <c r="L14" s="53">
        <v>8.4700000000000006</v>
      </c>
      <c r="M14" s="59"/>
      <c r="T14" s="220"/>
      <c r="U14" s="53"/>
      <c r="V14" s="371"/>
      <c r="W14" s="148"/>
    </row>
    <row r="15" spans="1:23" s="60" customFormat="1">
      <c r="A15" s="57" t="s">
        <v>128</v>
      </c>
      <c r="B15" s="53">
        <v>7</v>
      </c>
      <c r="C15" s="53">
        <v>4.16</v>
      </c>
      <c r="D15" s="53">
        <v>1.04</v>
      </c>
      <c r="E15" s="53">
        <v>0.66</v>
      </c>
      <c r="F15" s="53">
        <v>0.55000000000000004</v>
      </c>
      <c r="G15" s="53">
        <v>0.59</v>
      </c>
      <c r="H15" s="53">
        <v>0.85</v>
      </c>
      <c r="I15" s="53">
        <v>0.78</v>
      </c>
      <c r="J15" s="53">
        <v>0.94</v>
      </c>
      <c r="K15" s="53">
        <v>1.49</v>
      </c>
      <c r="L15" s="53">
        <v>7.51</v>
      </c>
      <c r="M15" s="59" t="str">
        <f>A15</f>
        <v>IV.20</v>
      </c>
      <c r="T15" s="220"/>
      <c r="U15" s="53"/>
      <c r="V15" s="371"/>
      <c r="W15" s="148"/>
    </row>
    <row r="16" spans="1:23" s="60" customFormat="1">
      <c r="A16" s="57" t="s">
        <v>334</v>
      </c>
      <c r="B16" s="53">
        <v>7</v>
      </c>
      <c r="C16" s="53">
        <v>3.23</v>
      </c>
      <c r="D16" s="53">
        <v>1.39</v>
      </c>
      <c r="E16" s="53">
        <v>0.87</v>
      </c>
      <c r="F16" s="53">
        <v>0.73</v>
      </c>
      <c r="G16" s="53">
        <v>0.79</v>
      </c>
      <c r="H16" s="53">
        <v>1.1200000000000001</v>
      </c>
      <c r="I16" s="53">
        <v>1.04</v>
      </c>
      <c r="J16" s="53">
        <v>1.25</v>
      </c>
      <c r="K16" s="53">
        <v>1.98</v>
      </c>
      <c r="L16" s="53">
        <v>7</v>
      </c>
      <c r="M16" s="59"/>
      <c r="T16" s="220"/>
      <c r="U16" s="53"/>
      <c r="V16" s="371"/>
      <c r="W16" s="148"/>
    </row>
    <row r="17" spans="1:23" s="60" customFormat="1">
      <c r="A17" s="57" t="s">
        <v>335</v>
      </c>
      <c r="B17" s="53">
        <v>7</v>
      </c>
      <c r="C17" s="53">
        <v>1.92</v>
      </c>
      <c r="D17" s="53">
        <v>1.87</v>
      </c>
      <c r="E17" s="53">
        <v>1.18</v>
      </c>
      <c r="F17" s="53">
        <v>0.98</v>
      </c>
      <c r="G17" s="53">
        <v>1.06</v>
      </c>
      <c r="H17" s="53">
        <v>1.51</v>
      </c>
      <c r="I17" s="53">
        <v>1.4</v>
      </c>
      <c r="J17" s="53">
        <v>1.68</v>
      </c>
      <c r="K17" s="53">
        <v>2.67</v>
      </c>
      <c r="L17" s="53">
        <v>7</v>
      </c>
      <c r="M17" s="59" t="str">
        <f>A17</f>
        <v>ІІ.21</v>
      </c>
      <c r="N17" s="234" t="str">
        <f>IF(Content!$E$1=1,N18,N19)</f>
        <v>Джерело: розрахунки НБУ.</v>
      </c>
      <c r="T17" s="220"/>
      <c r="U17" s="53"/>
      <c r="V17" s="371"/>
      <c r="W17" s="148"/>
    </row>
    <row r="18" spans="1:23" s="60" customFormat="1">
      <c r="A18" s="57" t="s">
        <v>336</v>
      </c>
      <c r="B18" s="53">
        <v>7</v>
      </c>
      <c r="C18" s="53">
        <v>1.53</v>
      </c>
      <c r="D18" s="53">
        <v>2.0099999999999998</v>
      </c>
      <c r="E18" s="53">
        <v>1.27</v>
      </c>
      <c r="F18" s="53">
        <v>1.05</v>
      </c>
      <c r="G18" s="53">
        <v>1.1399999999999999</v>
      </c>
      <c r="H18" s="53">
        <v>1.63</v>
      </c>
      <c r="I18" s="53">
        <v>1.5</v>
      </c>
      <c r="J18" s="53">
        <v>1.81</v>
      </c>
      <c r="K18" s="53">
        <v>2.87</v>
      </c>
      <c r="L18" s="53">
        <v>7</v>
      </c>
      <c r="M18" s="59"/>
      <c r="N18" s="97" t="s">
        <v>45</v>
      </c>
      <c r="T18" s="220"/>
      <c r="U18" s="53"/>
      <c r="V18" s="371"/>
      <c r="W18" s="148"/>
    </row>
    <row r="19" spans="1:23" s="60" customFormat="1">
      <c r="A19" s="57" t="s">
        <v>259</v>
      </c>
      <c r="B19" s="53">
        <v>7</v>
      </c>
      <c r="C19" s="53">
        <v>1.23</v>
      </c>
      <c r="D19" s="53">
        <v>2.12</v>
      </c>
      <c r="E19" s="53">
        <v>1.34</v>
      </c>
      <c r="F19" s="53">
        <v>1.1100000000000001</v>
      </c>
      <c r="G19" s="53">
        <v>1.2</v>
      </c>
      <c r="H19" s="53">
        <v>1.72</v>
      </c>
      <c r="I19" s="53">
        <v>1.59</v>
      </c>
      <c r="J19" s="53">
        <v>1.91</v>
      </c>
      <c r="K19" s="53">
        <v>3.03</v>
      </c>
      <c r="L19" s="53">
        <v>7</v>
      </c>
      <c r="M19" s="59" t="str">
        <f>A19</f>
        <v>IV.21</v>
      </c>
      <c r="N19" s="98" t="s">
        <v>46</v>
      </c>
      <c r="T19" s="220"/>
      <c r="U19" s="53"/>
      <c r="V19" s="371"/>
      <c r="W19" s="148"/>
    </row>
    <row r="20" spans="1:23" s="60" customFormat="1">
      <c r="A20" s="57" t="s">
        <v>621</v>
      </c>
      <c r="B20" s="53">
        <v>7</v>
      </c>
      <c r="C20" s="53">
        <v>0.99</v>
      </c>
      <c r="D20" s="53">
        <v>2.21</v>
      </c>
      <c r="E20" s="53">
        <v>1.39</v>
      </c>
      <c r="F20" s="53">
        <v>1.1599999999999999</v>
      </c>
      <c r="G20" s="53">
        <v>1.25</v>
      </c>
      <c r="H20" s="53">
        <v>1.79</v>
      </c>
      <c r="I20" s="53">
        <v>1.65</v>
      </c>
      <c r="J20" s="53">
        <v>1.99</v>
      </c>
      <c r="K20" s="53">
        <v>3.15</v>
      </c>
      <c r="L20" s="53">
        <v>7</v>
      </c>
      <c r="M20" s="59"/>
      <c r="T20" s="220"/>
      <c r="U20" s="53"/>
      <c r="V20" s="371"/>
    </row>
    <row r="21" spans="1:23" s="60" customFormat="1">
      <c r="A21" s="57" t="s">
        <v>622</v>
      </c>
      <c r="B21" s="53">
        <v>7</v>
      </c>
      <c r="C21" s="53">
        <v>0.82</v>
      </c>
      <c r="D21" s="53">
        <v>2.27</v>
      </c>
      <c r="E21" s="53">
        <v>1.43</v>
      </c>
      <c r="F21" s="53">
        <v>1.19</v>
      </c>
      <c r="G21" s="53">
        <v>1.29</v>
      </c>
      <c r="H21" s="53">
        <v>1.84</v>
      </c>
      <c r="I21" s="53">
        <v>1.7</v>
      </c>
      <c r="J21" s="53">
        <v>2.0499999999999998</v>
      </c>
      <c r="K21" s="53">
        <v>3.24</v>
      </c>
      <c r="L21" s="53">
        <v>7</v>
      </c>
      <c r="M21" s="59" t="str">
        <f>A21</f>
        <v>ІІ.22</v>
      </c>
      <c r="T21" s="220"/>
      <c r="U21" s="53"/>
      <c r="V21" s="371"/>
    </row>
    <row r="22" spans="1:23" s="60" customFormat="1">
      <c r="A22" s="57" t="s">
        <v>623</v>
      </c>
      <c r="B22" s="53">
        <v>7</v>
      </c>
      <c r="C22" s="53">
        <v>0.7</v>
      </c>
      <c r="D22" s="53">
        <v>2.3199999999999998</v>
      </c>
      <c r="E22" s="53">
        <v>1.46</v>
      </c>
      <c r="F22" s="53">
        <v>1.21</v>
      </c>
      <c r="G22" s="53">
        <v>1.31</v>
      </c>
      <c r="H22" s="53">
        <v>1.88</v>
      </c>
      <c r="I22" s="53">
        <v>1.73</v>
      </c>
      <c r="J22" s="53">
        <v>2.09</v>
      </c>
      <c r="K22" s="53">
        <v>3.31</v>
      </c>
      <c r="L22" s="53">
        <v>7</v>
      </c>
      <c r="M22" s="59"/>
      <c r="T22" s="220"/>
      <c r="U22" s="53"/>
      <c r="V22" s="371"/>
    </row>
    <row r="23" spans="1:23" s="60" customFormat="1">
      <c r="A23" s="57" t="s">
        <v>609</v>
      </c>
      <c r="B23" s="53">
        <v>7</v>
      </c>
      <c r="C23" s="53">
        <v>0.6</v>
      </c>
      <c r="D23" s="53">
        <v>2.35</v>
      </c>
      <c r="E23" s="53">
        <v>1.48</v>
      </c>
      <c r="F23" s="53">
        <v>1.23</v>
      </c>
      <c r="G23" s="53">
        <v>1.33</v>
      </c>
      <c r="H23" s="53">
        <v>1.91</v>
      </c>
      <c r="I23" s="53">
        <v>1.76</v>
      </c>
      <c r="J23" s="53">
        <v>2.12</v>
      </c>
      <c r="K23" s="53">
        <v>3.36</v>
      </c>
      <c r="L23" s="53">
        <v>7</v>
      </c>
      <c r="M23" s="59" t="str">
        <f>A23</f>
        <v>IV.22</v>
      </c>
      <c r="T23" s="220"/>
      <c r="U23" s="53"/>
      <c r="V23" s="371"/>
    </row>
    <row r="24" spans="1:23" s="60" customFormat="1">
      <c r="A24" s="57"/>
      <c r="B24" s="53"/>
      <c r="C24" s="53"/>
      <c r="D24" s="53"/>
      <c r="E24" s="53"/>
      <c r="F24" s="53"/>
      <c r="G24" s="53"/>
      <c r="H24" s="53"/>
      <c r="I24" s="53"/>
      <c r="J24" s="53"/>
      <c r="K24" s="53"/>
      <c r="L24" s="53"/>
      <c r="M24" s="51"/>
    </row>
    <row r="25" spans="1:23" s="60" customFormat="1">
      <c r="A25" s="61"/>
      <c r="B25" s="58"/>
      <c r="C25" s="58"/>
      <c r="D25" s="58"/>
      <c r="E25" s="58"/>
      <c r="F25" s="58"/>
      <c r="G25" s="58"/>
      <c r="H25" s="58"/>
      <c r="I25" s="58"/>
      <c r="J25" s="58"/>
      <c r="K25" s="58"/>
      <c r="L25" s="58"/>
      <c r="M25" s="51"/>
    </row>
    <row r="26" spans="1:23" s="60" customFormat="1">
      <c r="A26" s="61"/>
      <c r="B26" s="58"/>
      <c r="C26" s="58"/>
      <c r="D26" s="58"/>
      <c r="E26" s="58"/>
      <c r="F26" s="58"/>
      <c r="G26" s="58"/>
      <c r="H26" s="58"/>
      <c r="I26" s="58"/>
      <c r="J26" s="58"/>
      <c r="K26" s="58"/>
      <c r="L26" s="58"/>
      <c r="M26" s="51"/>
    </row>
    <row r="27" spans="1:23" s="60" customFormat="1">
      <c r="A27" s="61"/>
      <c r="B27" s="58"/>
      <c r="C27" s="58"/>
      <c r="D27" s="58"/>
      <c r="E27" s="58"/>
      <c r="F27" s="58"/>
      <c r="G27" s="58"/>
      <c r="H27" s="58"/>
      <c r="I27" s="58"/>
      <c r="J27" s="58"/>
      <c r="K27" s="58"/>
      <c r="L27" s="58"/>
      <c r="M27" s="51"/>
    </row>
    <row r="28" spans="1:23" s="60" customFormat="1">
      <c r="A28" s="61"/>
      <c r="B28" s="58"/>
      <c r="C28" s="58"/>
      <c r="D28" s="58"/>
      <c r="E28" s="58"/>
      <c r="F28" s="58"/>
      <c r="G28" s="58"/>
      <c r="H28" s="58"/>
      <c r="I28" s="58"/>
      <c r="J28" s="58"/>
      <c r="K28" s="58"/>
      <c r="L28" s="58"/>
      <c r="M28" s="51"/>
    </row>
    <row r="29" spans="1:23" s="60" customFormat="1">
      <c r="A29" s="61"/>
      <c r="B29" s="58"/>
      <c r="C29" s="58"/>
      <c r="D29" s="58"/>
      <c r="E29" s="58"/>
      <c r="F29" s="58"/>
      <c r="G29" s="58"/>
      <c r="H29" s="58"/>
      <c r="I29" s="58"/>
      <c r="J29" s="58"/>
      <c r="K29" s="58"/>
      <c r="L29" s="58"/>
      <c r="M29" s="51"/>
    </row>
    <row r="30" spans="1:23" s="60" customFormat="1">
      <c r="A30" s="61"/>
      <c r="B30" s="58"/>
      <c r="C30" s="58"/>
      <c r="D30" s="58"/>
      <c r="E30" s="58"/>
      <c r="F30" s="58"/>
      <c r="G30" s="58"/>
      <c r="H30" s="58"/>
      <c r="I30" s="58"/>
      <c r="J30" s="58"/>
      <c r="K30" s="58"/>
      <c r="L30" s="58"/>
      <c r="M30" s="51"/>
    </row>
    <row r="31" spans="1:23" s="60" customFormat="1">
      <c r="A31" s="61"/>
      <c r="B31" s="58"/>
      <c r="C31" s="58"/>
      <c r="D31" s="58"/>
      <c r="E31" s="58"/>
      <c r="F31" s="58"/>
      <c r="G31" s="58"/>
      <c r="H31" s="58"/>
      <c r="I31" s="58"/>
      <c r="J31" s="58"/>
      <c r="K31" s="58"/>
      <c r="L31" s="58"/>
      <c r="M31" s="51"/>
    </row>
    <row r="32" spans="1:23" s="60" customFormat="1">
      <c r="A32" s="61"/>
      <c r="B32" s="58"/>
      <c r="C32" s="58"/>
      <c r="D32" s="58"/>
      <c r="E32" s="58"/>
      <c r="F32" s="58"/>
      <c r="G32" s="58"/>
      <c r="H32" s="58"/>
      <c r="I32" s="58"/>
      <c r="J32" s="58"/>
      <c r="K32" s="58"/>
      <c r="L32" s="58"/>
      <c r="M32" s="51"/>
    </row>
    <row r="33" spans="1:13" s="60" customFormat="1">
      <c r="A33" s="61"/>
      <c r="B33" s="58"/>
      <c r="C33" s="58"/>
      <c r="D33" s="58"/>
      <c r="E33" s="58"/>
      <c r="F33" s="58"/>
      <c r="G33" s="58"/>
      <c r="H33" s="58"/>
      <c r="I33" s="58"/>
      <c r="J33" s="58"/>
      <c r="K33" s="58"/>
      <c r="L33" s="58"/>
      <c r="M33" s="51"/>
    </row>
    <row r="34" spans="1:13" s="60" customFormat="1">
      <c r="A34" s="61"/>
      <c r="B34" s="58"/>
      <c r="C34" s="58"/>
      <c r="D34" s="58"/>
      <c r="E34" s="58"/>
      <c r="F34" s="58"/>
      <c r="G34" s="58"/>
      <c r="H34" s="58"/>
      <c r="I34" s="58"/>
      <c r="J34" s="58"/>
      <c r="K34" s="58"/>
      <c r="L34" s="58"/>
      <c r="M34" s="51"/>
    </row>
    <row r="35" spans="1:13" s="60" customFormat="1">
      <c r="A35" s="61"/>
      <c r="B35" s="58"/>
      <c r="C35" s="58"/>
      <c r="D35" s="58"/>
      <c r="E35" s="58"/>
      <c r="F35" s="58"/>
      <c r="G35" s="58"/>
      <c r="H35" s="58"/>
      <c r="I35" s="58"/>
      <c r="J35" s="58"/>
      <c r="K35" s="58"/>
      <c r="L35" s="58"/>
      <c r="M35" s="51"/>
    </row>
    <row r="36" spans="1:13" s="60" customFormat="1">
      <c r="A36" s="61"/>
      <c r="B36" s="58"/>
      <c r="C36" s="58"/>
      <c r="D36" s="58"/>
      <c r="E36" s="58"/>
      <c r="F36" s="58"/>
      <c r="G36" s="58"/>
      <c r="H36" s="58"/>
      <c r="I36" s="58"/>
      <c r="J36" s="58"/>
      <c r="K36" s="58"/>
      <c r="L36" s="58"/>
      <c r="M36" s="51"/>
    </row>
    <row r="37" spans="1:13" s="60" customFormat="1">
      <c r="A37" s="61"/>
      <c r="B37" s="58"/>
      <c r="C37" s="58"/>
      <c r="D37" s="58"/>
      <c r="E37" s="58"/>
      <c r="F37" s="58"/>
      <c r="G37" s="58"/>
      <c r="H37" s="58"/>
      <c r="I37" s="58"/>
      <c r="J37" s="58"/>
      <c r="K37" s="58"/>
      <c r="L37" s="58"/>
      <c r="M37" s="51"/>
    </row>
    <row r="38" spans="1:13" s="60" customFormat="1">
      <c r="A38" s="61"/>
      <c r="B38" s="58"/>
      <c r="C38" s="58"/>
      <c r="D38" s="58"/>
      <c r="E38" s="58"/>
      <c r="F38" s="58"/>
      <c r="G38" s="58"/>
      <c r="H38" s="58"/>
      <c r="I38" s="58"/>
      <c r="J38" s="58"/>
      <c r="K38" s="58"/>
      <c r="L38" s="58"/>
      <c r="M38" s="51"/>
    </row>
    <row r="39" spans="1:13" s="60" customFormat="1">
      <c r="A39" s="61"/>
      <c r="B39" s="58"/>
      <c r="C39" s="58"/>
      <c r="D39" s="58"/>
      <c r="E39" s="58"/>
      <c r="F39" s="58"/>
      <c r="G39" s="58"/>
      <c r="H39" s="58"/>
      <c r="I39" s="58"/>
      <c r="J39" s="58"/>
      <c r="K39" s="58"/>
      <c r="L39" s="58"/>
      <c r="M39" s="51"/>
    </row>
    <row r="40" spans="1:13" s="60" customFormat="1">
      <c r="A40" s="61"/>
      <c r="B40" s="58"/>
      <c r="C40" s="58"/>
      <c r="D40" s="58"/>
      <c r="E40" s="58"/>
      <c r="F40" s="58"/>
      <c r="G40" s="58"/>
      <c r="H40" s="58"/>
      <c r="I40" s="58"/>
      <c r="J40" s="58"/>
      <c r="K40" s="58"/>
      <c r="L40" s="58"/>
      <c r="M40" s="51"/>
    </row>
    <row r="41" spans="1:13" s="60" customFormat="1">
      <c r="A41" s="61"/>
      <c r="B41" s="58"/>
      <c r="C41" s="58"/>
      <c r="D41" s="58"/>
      <c r="E41" s="58"/>
      <c r="F41" s="58"/>
      <c r="G41" s="58"/>
      <c r="H41" s="58"/>
      <c r="I41" s="58"/>
      <c r="J41" s="58"/>
      <c r="K41" s="58"/>
      <c r="L41" s="58"/>
      <c r="M41" s="51"/>
    </row>
    <row r="42" spans="1:13" s="60" customFormat="1">
      <c r="A42" s="61"/>
      <c r="B42" s="58"/>
      <c r="C42" s="58"/>
      <c r="D42" s="58"/>
      <c r="E42" s="58"/>
      <c r="F42" s="58"/>
      <c r="G42" s="58"/>
      <c r="H42" s="58"/>
      <c r="I42" s="58"/>
      <c r="J42" s="58"/>
      <c r="K42" s="58"/>
      <c r="L42" s="58"/>
      <c r="M42" s="51"/>
    </row>
    <row r="43" spans="1:13" s="60" customFormat="1">
      <c r="A43" s="61"/>
      <c r="B43" s="58"/>
      <c r="C43" s="58"/>
      <c r="D43" s="58"/>
      <c r="E43" s="58"/>
      <c r="F43" s="58"/>
      <c r="G43" s="58"/>
      <c r="H43" s="58"/>
      <c r="I43" s="58"/>
      <c r="J43" s="58"/>
      <c r="K43" s="58"/>
      <c r="L43" s="58"/>
      <c r="M43" s="51"/>
    </row>
    <row r="106" spans="10:12">
      <c r="J106" s="62"/>
      <c r="K106" s="62"/>
      <c r="L106" s="62"/>
    </row>
    <row r="107" spans="10:12">
      <c r="J107" s="62"/>
      <c r="K107" s="62"/>
      <c r="L107" s="62"/>
    </row>
    <row r="108" spans="10:12">
      <c r="J108" s="62"/>
      <c r="K108" s="62"/>
      <c r="L108" s="62"/>
    </row>
    <row r="109" spans="10:12">
      <c r="J109" s="62"/>
      <c r="K109" s="62"/>
      <c r="L109" s="62"/>
    </row>
    <row r="110" spans="10:12">
      <c r="J110" s="62"/>
      <c r="K110" s="62"/>
      <c r="L110" s="62"/>
    </row>
    <row r="111" spans="10:12">
      <c r="J111" s="62"/>
      <c r="K111" s="62"/>
      <c r="L111" s="62"/>
    </row>
    <row r="112" spans="10:12">
      <c r="J112" s="62"/>
      <c r="K112" s="62"/>
      <c r="L112" s="62"/>
    </row>
    <row r="113" spans="10:12">
      <c r="J113" s="62"/>
      <c r="K113" s="62"/>
      <c r="L113" s="62"/>
    </row>
    <row r="114" spans="10:12">
      <c r="J114" s="62"/>
      <c r="K114" s="62"/>
      <c r="L114" s="62"/>
    </row>
  </sheetData>
  <customSheetViews>
    <customSheetView guid="{ACF06C40-177A-4CED-8E17-2347D4DD1C3A}" hiddenRows="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8"/>
  </sheetPr>
  <dimension ref="A1:G24"/>
  <sheetViews>
    <sheetView showGridLines="0" workbookViewId="0">
      <selection activeCell="B22" sqref="B22"/>
    </sheetView>
  </sheetViews>
  <sheetFormatPr defaultColWidth="9.42578125" defaultRowHeight="12.75"/>
  <cols>
    <col min="1" max="16384" width="9.42578125" style="278"/>
  </cols>
  <sheetData>
    <row r="1" spans="1:7">
      <c r="A1" s="88" t="s">
        <v>71</v>
      </c>
      <c r="B1" s="234" t="str">
        <f>IF(Content!$E$1=1,B2,B3)</f>
        <v>Реальна ставка</v>
      </c>
      <c r="C1" s="234" t="str">
        <f>IF(Content!$E$1=1,C2,C3)</f>
        <v>Нейтральний рівень</v>
      </c>
      <c r="D1" s="234" t="str">
        <f>IF(Content!$E$1=1,D2,D3)</f>
        <v>Реальна ставка (попередній прогноз)</v>
      </c>
      <c r="E1" s="234" t="str">
        <f>IF(Content!$E$1=1,E2,E3)</f>
        <v>Нейтральна ставка (попередній прогноз)</v>
      </c>
      <c r="G1" s="234" t="str">
        <f>IF(Content!$E$1=1,G2,G3)</f>
        <v>Реальна процентна ставка* та її нейтральний рівень, %</v>
      </c>
    </row>
    <row r="2" spans="1:7" s="279" customFormat="1" hidden="1">
      <c r="B2" s="228" t="s">
        <v>466</v>
      </c>
      <c r="C2" s="228" t="s">
        <v>959</v>
      </c>
      <c r="D2" s="228" t="s">
        <v>624</v>
      </c>
      <c r="E2" s="228" t="s">
        <v>625</v>
      </c>
      <c r="G2" s="90" t="s">
        <v>964</v>
      </c>
    </row>
    <row r="3" spans="1:7" s="279" customFormat="1" hidden="1">
      <c r="B3" s="280" t="s">
        <v>960</v>
      </c>
      <c r="C3" s="280" t="s">
        <v>961</v>
      </c>
      <c r="D3" s="280" t="s">
        <v>962</v>
      </c>
      <c r="E3" s="280" t="s">
        <v>963</v>
      </c>
      <c r="G3" s="279" t="s">
        <v>965</v>
      </c>
    </row>
    <row r="4" spans="1:7">
      <c r="A4" s="278" t="s">
        <v>27</v>
      </c>
      <c r="B4" s="332">
        <v>7.4</v>
      </c>
      <c r="C4" s="332">
        <v>1.5</v>
      </c>
      <c r="D4" s="332">
        <v>7.6</v>
      </c>
      <c r="E4" s="332">
        <v>1.9</v>
      </c>
      <c r="F4" s="279"/>
    </row>
    <row r="5" spans="1:7">
      <c r="A5" s="278" t="s">
        <v>28</v>
      </c>
      <c r="B5" s="332">
        <v>11.8</v>
      </c>
      <c r="C5" s="332">
        <v>0.9</v>
      </c>
      <c r="D5" s="332">
        <v>11.7</v>
      </c>
      <c r="E5" s="332">
        <v>1.5</v>
      </c>
      <c r="F5" s="279" t="str">
        <f>A5</f>
        <v>II.18</v>
      </c>
    </row>
    <row r="6" spans="1:7">
      <c r="A6" s="278" t="s">
        <v>29</v>
      </c>
      <c r="B6" s="332">
        <v>11</v>
      </c>
      <c r="C6" s="332">
        <v>0.3</v>
      </c>
      <c r="D6" s="332">
        <v>10.8</v>
      </c>
      <c r="E6" s="332">
        <v>1</v>
      </c>
      <c r="F6" s="279"/>
    </row>
    <row r="7" spans="1:7">
      <c r="A7" s="278" t="s">
        <v>120</v>
      </c>
      <c r="B7" s="332">
        <v>10.3</v>
      </c>
      <c r="C7" s="332">
        <v>-0.2</v>
      </c>
      <c r="D7" s="332">
        <v>10.3</v>
      </c>
      <c r="E7" s="332">
        <v>0.4</v>
      </c>
      <c r="F7" s="279" t="str">
        <f>A7</f>
        <v>IV.18</v>
      </c>
    </row>
    <row r="8" spans="1:7">
      <c r="A8" s="278" t="s">
        <v>147</v>
      </c>
      <c r="B8" s="332">
        <v>11.9</v>
      </c>
      <c r="C8" s="332">
        <v>-0.6</v>
      </c>
      <c r="D8" s="332">
        <v>12.1</v>
      </c>
      <c r="E8" s="332">
        <v>0</v>
      </c>
      <c r="F8" s="279"/>
    </row>
    <row r="9" spans="1:7">
      <c r="A9" s="278" t="s">
        <v>148</v>
      </c>
      <c r="B9" s="332">
        <v>13.1</v>
      </c>
      <c r="C9" s="332">
        <v>-1</v>
      </c>
      <c r="D9" s="332">
        <v>12.9</v>
      </c>
      <c r="E9" s="332">
        <v>-0.4</v>
      </c>
      <c r="F9" s="279" t="str">
        <f>A9</f>
        <v>II.19</v>
      </c>
    </row>
    <row r="10" spans="1:7">
      <c r="A10" s="278" t="s">
        <v>149</v>
      </c>
      <c r="B10" s="332">
        <v>13.1</v>
      </c>
      <c r="C10" s="332">
        <v>-1.2</v>
      </c>
      <c r="D10" s="332">
        <v>12.8</v>
      </c>
      <c r="E10" s="332">
        <v>-0.6</v>
      </c>
      <c r="F10" s="279"/>
    </row>
    <row r="11" spans="1:7">
      <c r="A11" s="278" t="s">
        <v>124</v>
      </c>
      <c r="B11" s="332">
        <v>11.4</v>
      </c>
      <c r="C11" s="332">
        <v>-0.8</v>
      </c>
      <c r="D11" s="332">
        <v>10.7</v>
      </c>
      <c r="E11" s="332">
        <v>-0.3</v>
      </c>
      <c r="F11" s="279" t="str">
        <f>A11</f>
        <v>IV.19</v>
      </c>
    </row>
    <row r="12" spans="1:7">
      <c r="A12" s="278" t="s">
        <v>150</v>
      </c>
      <c r="B12" s="332">
        <v>6.3</v>
      </c>
      <c r="C12" s="332">
        <v>3.6</v>
      </c>
      <c r="D12" s="332">
        <v>7.2</v>
      </c>
      <c r="E12" s="332">
        <v>0</v>
      </c>
      <c r="F12" s="279"/>
    </row>
    <row r="13" spans="1:7">
      <c r="A13" s="278" t="s">
        <v>151</v>
      </c>
      <c r="B13" s="332">
        <v>2.5</v>
      </c>
      <c r="C13" s="332">
        <v>3.7</v>
      </c>
      <c r="D13" s="332">
        <v>4.7</v>
      </c>
      <c r="E13" s="332">
        <v>0.3</v>
      </c>
      <c r="F13" s="279" t="str">
        <f>A13</f>
        <v>II.20</v>
      </c>
    </row>
    <row r="14" spans="1:7">
      <c r="A14" s="278" t="s">
        <v>152</v>
      </c>
      <c r="B14" s="332">
        <v>1.8</v>
      </c>
      <c r="C14" s="332">
        <v>3.6</v>
      </c>
      <c r="D14" s="332">
        <v>3.5</v>
      </c>
      <c r="E14" s="332">
        <v>0.6</v>
      </c>
      <c r="F14" s="279"/>
    </row>
    <row r="15" spans="1:7">
      <c r="A15" s="278" t="s">
        <v>128</v>
      </c>
      <c r="B15" s="332">
        <v>2</v>
      </c>
      <c r="C15" s="332">
        <v>3.4</v>
      </c>
      <c r="D15" s="332">
        <v>2.6</v>
      </c>
      <c r="E15" s="332">
        <v>0.9</v>
      </c>
      <c r="F15" s="279" t="str">
        <f>A15</f>
        <v>IV.20</v>
      </c>
    </row>
    <row r="16" spans="1:7">
      <c r="A16" s="278" t="s">
        <v>256</v>
      </c>
      <c r="B16" s="332">
        <v>1.9</v>
      </c>
      <c r="C16" s="332">
        <v>3.2</v>
      </c>
      <c r="D16" s="332">
        <v>2.2000000000000002</v>
      </c>
      <c r="E16" s="332">
        <v>1.2</v>
      </c>
      <c r="F16" s="279"/>
    </row>
    <row r="17" spans="1:7">
      <c r="A17" s="278" t="s">
        <v>257</v>
      </c>
      <c r="B17" s="332">
        <v>1.6</v>
      </c>
      <c r="C17" s="332">
        <v>3</v>
      </c>
      <c r="D17" s="332">
        <v>2.1</v>
      </c>
      <c r="E17" s="332">
        <v>1.4</v>
      </c>
      <c r="F17" s="279" t="str">
        <f>A17</f>
        <v>II.21</v>
      </c>
    </row>
    <row r="18" spans="1:7">
      <c r="A18" s="278" t="s">
        <v>258</v>
      </c>
      <c r="B18" s="332">
        <v>1.9</v>
      </c>
      <c r="C18" s="332">
        <v>2.8</v>
      </c>
      <c r="D18" s="332">
        <v>1.9</v>
      </c>
      <c r="E18" s="332">
        <v>1.7</v>
      </c>
      <c r="F18" s="279"/>
    </row>
    <row r="19" spans="1:7">
      <c r="A19" s="278" t="s">
        <v>259</v>
      </c>
      <c r="B19" s="332">
        <v>2.1</v>
      </c>
      <c r="C19" s="332">
        <v>2.5</v>
      </c>
      <c r="D19" s="332">
        <v>1.9</v>
      </c>
      <c r="E19" s="332">
        <v>1.8</v>
      </c>
      <c r="F19" s="279" t="str">
        <f>A19</f>
        <v>IV.21</v>
      </c>
      <c r="G19" s="234" t="str">
        <f>IF(Content!$E$1=1,G21,G22)</f>
        <v>* Дефльована на інфляційні очікування, отримані на основі КПМ.</v>
      </c>
    </row>
    <row r="20" spans="1:7">
      <c r="A20" s="278" t="s">
        <v>606</v>
      </c>
      <c r="B20" s="332">
        <v>2.1</v>
      </c>
      <c r="C20" s="332">
        <v>2.4</v>
      </c>
      <c r="D20" s="332">
        <v>1.8</v>
      </c>
      <c r="E20" s="332">
        <v>2</v>
      </c>
      <c r="F20" s="279"/>
      <c r="G20" s="234" t="str">
        <f>IF(Content!$E$1=1,G23,G24)</f>
        <v>Джерело: розрахунки НБУ.</v>
      </c>
    </row>
    <row r="21" spans="1:7">
      <c r="A21" s="278" t="s">
        <v>607</v>
      </c>
      <c r="B21" s="332">
        <v>2.5</v>
      </c>
      <c r="C21" s="332">
        <v>2.2000000000000002</v>
      </c>
      <c r="D21" s="332">
        <v>2</v>
      </c>
      <c r="E21" s="332">
        <v>2.1</v>
      </c>
      <c r="F21" s="279" t="str">
        <f>A21</f>
        <v>II.22</v>
      </c>
      <c r="G21" s="97" t="s">
        <v>966</v>
      </c>
    </row>
    <row r="22" spans="1:7">
      <c r="A22" s="278" t="s">
        <v>608</v>
      </c>
      <c r="B22" s="332">
        <v>2.6</v>
      </c>
      <c r="C22" s="332">
        <v>2.1</v>
      </c>
      <c r="D22" s="332">
        <v>2.2000000000000002</v>
      </c>
      <c r="E22" s="332">
        <v>2.2000000000000002</v>
      </c>
      <c r="F22" s="279"/>
      <c r="G22" s="277" t="s">
        <v>967</v>
      </c>
    </row>
    <row r="23" spans="1:7">
      <c r="A23" s="278" t="s">
        <v>609</v>
      </c>
      <c r="B23" s="332">
        <v>2.9</v>
      </c>
      <c r="C23" s="332">
        <v>2</v>
      </c>
      <c r="D23" s="332">
        <v>2.2999999999999998</v>
      </c>
      <c r="E23" s="332">
        <v>2.2000000000000002</v>
      </c>
      <c r="F23" s="279" t="str">
        <f>A23</f>
        <v>IV.22</v>
      </c>
      <c r="G23" s="97" t="s">
        <v>45</v>
      </c>
    </row>
    <row r="24" spans="1:7">
      <c r="G24" s="98" t="s">
        <v>46</v>
      </c>
    </row>
  </sheetData>
  <customSheetViews>
    <customSheetView guid="{ACF06C40-177A-4CED-8E17-2347D4DD1C3A}" hiddenRows="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8"/>
  </sheetPr>
  <dimension ref="A1:E23"/>
  <sheetViews>
    <sheetView showGridLines="0" workbookViewId="0">
      <selection activeCell="B22" sqref="B22"/>
    </sheetView>
  </sheetViews>
  <sheetFormatPr defaultColWidth="9.42578125" defaultRowHeight="12.75"/>
  <cols>
    <col min="1" max="16384" width="9.42578125" style="278"/>
  </cols>
  <sheetData>
    <row r="1" spans="1:5">
      <c r="A1" s="88" t="s">
        <v>71</v>
      </c>
      <c r="B1" s="234" t="str">
        <f>IF(Content!$E$1=1,B2,B3)</f>
        <v>Поточний прогноз</v>
      </c>
      <c r="C1" s="234" t="str">
        <f>IF(Content!$E$1=1,C2,C3)</f>
        <v>Попередній прогноз</v>
      </c>
      <c r="D1" s="234" t="str">
        <f>IF(Content!$E$1=1,D2,D3)</f>
        <v xml:space="preserve">зміцнення </v>
      </c>
      <c r="E1" s="234" t="str">
        <f>IF(Content!$E$1=1,E2,E3)</f>
        <v>Індекс РЕОК гривні, IV.2017=1</v>
      </c>
    </row>
    <row r="2" spans="1:5" hidden="1">
      <c r="B2" s="279" t="s">
        <v>194</v>
      </c>
      <c r="C2" s="279" t="s">
        <v>195</v>
      </c>
      <c r="D2" s="279" t="s">
        <v>626</v>
      </c>
      <c r="E2" s="279" t="s">
        <v>674</v>
      </c>
    </row>
    <row r="3" spans="1:5" hidden="1">
      <c r="B3" s="280" t="s">
        <v>192</v>
      </c>
      <c r="C3" s="280" t="s">
        <v>193</v>
      </c>
      <c r="D3" s="90" t="s">
        <v>325</v>
      </c>
      <c r="E3" s="279" t="s">
        <v>675</v>
      </c>
    </row>
    <row r="4" spans="1:5">
      <c r="A4" s="278" t="s">
        <v>27</v>
      </c>
      <c r="B4" s="281">
        <v>0.98</v>
      </c>
      <c r="C4" s="281">
        <v>0.98</v>
      </c>
      <c r="D4" s="279"/>
    </row>
    <row r="5" spans="1:5">
      <c r="A5" s="278" t="s">
        <v>28</v>
      </c>
      <c r="B5" s="281">
        <v>1.07</v>
      </c>
      <c r="C5" s="281">
        <v>1.07</v>
      </c>
      <c r="D5" s="279" t="str">
        <f>A5</f>
        <v>II.18</v>
      </c>
    </row>
    <row r="6" spans="1:5">
      <c r="A6" s="278" t="s">
        <v>29</v>
      </c>
      <c r="B6" s="281">
        <v>1.06</v>
      </c>
      <c r="C6" s="281">
        <v>1.06</v>
      </c>
      <c r="D6" s="279"/>
    </row>
    <row r="7" spans="1:5">
      <c r="A7" s="278" t="s">
        <v>120</v>
      </c>
      <c r="B7" s="281">
        <v>1.0900000000000001</v>
      </c>
      <c r="C7" s="281">
        <v>1.0900000000000001</v>
      </c>
      <c r="D7" s="279" t="str">
        <f>A7</f>
        <v>IV.18</v>
      </c>
    </row>
    <row r="8" spans="1:5">
      <c r="A8" s="278" t="s">
        <v>147</v>
      </c>
      <c r="B8" s="281">
        <v>1.1399999999999999</v>
      </c>
      <c r="C8" s="281">
        <v>1.1399999999999999</v>
      </c>
      <c r="D8" s="279"/>
    </row>
    <row r="9" spans="1:5">
      <c r="A9" s="278" t="s">
        <v>148</v>
      </c>
      <c r="B9" s="281">
        <v>1.19</v>
      </c>
      <c r="C9" s="281">
        <v>1.19</v>
      </c>
      <c r="D9" s="279" t="str">
        <f>A9</f>
        <v>II.19</v>
      </c>
    </row>
    <row r="10" spans="1:5">
      <c r="A10" s="278" t="s">
        <v>149</v>
      </c>
      <c r="B10" s="281">
        <v>1.24</v>
      </c>
      <c r="C10" s="281">
        <v>1.24</v>
      </c>
      <c r="D10" s="279"/>
    </row>
    <row r="11" spans="1:5">
      <c r="A11" s="278" t="s">
        <v>124</v>
      </c>
      <c r="B11" s="281">
        <v>1.3</v>
      </c>
      <c r="C11" s="281">
        <v>1.3</v>
      </c>
      <c r="D11" s="279" t="str">
        <f>A11</f>
        <v>IV.19</v>
      </c>
    </row>
    <row r="12" spans="1:5">
      <c r="A12" s="278" t="s">
        <v>150</v>
      </c>
      <c r="B12" s="281">
        <v>1.26</v>
      </c>
      <c r="C12" s="281">
        <v>1.33</v>
      </c>
      <c r="D12" s="279"/>
    </row>
    <row r="13" spans="1:5">
      <c r="A13" s="278" t="s">
        <v>151</v>
      </c>
      <c r="B13" s="281">
        <v>1.18</v>
      </c>
      <c r="C13" s="281">
        <v>1.32</v>
      </c>
      <c r="D13" s="279" t="str">
        <f>A13</f>
        <v>II.20</v>
      </c>
    </row>
    <row r="14" spans="1:5">
      <c r="A14" s="278" t="s">
        <v>152</v>
      </c>
      <c r="B14" s="281">
        <v>1.21</v>
      </c>
      <c r="C14" s="281">
        <v>1.31</v>
      </c>
      <c r="D14" s="279"/>
    </row>
    <row r="15" spans="1:5">
      <c r="A15" s="278" t="s">
        <v>128</v>
      </c>
      <c r="B15" s="281">
        <v>1.24</v>
      </c>
      <c r="C15" s="281">
        <v>1.31</v>
      </c>
      <c r="D15" s="279" t="str">
        <f>A15</f>
        <v>IV.20</v>
      </c>
    </row>
    <row r="16" spans="1:5">
      <c r="A16" s="278" t="s">
        <v>256</v>
      </c>
      <c r="B16" s="281">
        <v>1.26</v>
      </c>
      <c r="C16" s="281">
        <v>1.33</v>
      </c>
      <c r="D16" s="279"/>
    </row>
    <row r="17" spans="1:5">
      <c r="A17" s="278" t="s">
        <v>257</v>
      </c>
      <c r="B17" s="281">
        <v>1.28</v>
      </c>
      <c r="C17" s="281">
        <v>1.33</v>
      </c>
      <c r="D17" s="279" t="str">
        <f>A17</f>
        <v>II.21</v>
      </c>
      <c r="E17" s="234" t="str">
        <f>IF(Content!$E$1=1,E18,E19)</f>
        <v>Джерело: розрахунки НБУ.</v>
      </c>
    </row>
    <row r="18" spans="1:5">
      <c r="A18" s="278" t="s">
        <v>258</v>
      </c>
      <c r="B18" s="281">
        <v>1.27</v>
      </c>
      <c r="C18" s="281">
        <v>1.31</v>
      </c>
      <c r="D18" s="279"/>
      <c r="E18" s="97" t="s">
        <v>45</v>
      </c>
    </row>
    <row r="19" spans="1:5">
      <c r="A19" s="278" t="s">
        <v>259</v>
      </c>
      <c r="B19" s="281">
        <v>1.28</v>
      </c>
      <c r="C19" s="281">
        <v>1.31</v>
      </c>
      <c r="D19" s="279" t="str">
        <f>A19</f>
        <v>IV.21</v>
      </c>
      <c r="E19" s="98" t="s">
        <v>46</v>
      </c>
    </row>
    <row r="20" spans="1:5">
      <c r="A20" s="278" t="s">
        <v>606</v>
      </c>
      <c r="B20" s="281">
        <v>1.28</v>
      </c>
      <c r="C20" s="281">
        <v>1.32</v>
      </c>
      <c r="D20" s="279"/>
    </row>
    <row r="21" spans="1:5">
      <c r="A21" s="278" t="s">
        <v>607</v>
      </c>
      <c r="B21" s="281">
        <v>1.29</v>
      </c>
      <c r="C21" s="281">
        <v>1.32</v>
      </c>
      <c r="D21" s="279" t="str">
        <f>A21</f>
        <v>II.22</v>
      </c>
    </row>
    <row r="22" spans="1:5">
      <c r="A22" s="278" t="s">
        <v>608</v>
      </c>
      <c r="B22" s="281">
        <v>1.28</v>
      </c>
      <c r="C22" s="281">
        <v>1.31</v>
      </c>
      <c r="D22" s="279"/>
    </row>
    <row r="23" spans="1:5">
      <c r="A23" s="278" t="s">
        <v>609</v>
      </c>
      <c r="B23" s="281">
        <v>1.28</v>
      </c>
      <c r="C23" s="281">
        <v>1.31</v>
      </c>
      <c r="D23" s="279" t="str">
        <f>A23</f>
        <v>IV.22</v>
      </c>
    </row>
  </sheetData>
  <customSheetViews>
    <customSheetView guid="{ACF06C40-177A-4CED-8E17-2347D4DD1C3A}" hiddenRows="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736"/>
  <sheetViews>
    <sheetView showGridLines="0" workbookViewId="0">
      <selection activeCell="I39" sqref="I39"/>
    </sheetView>
  </sheetViews>
  <sheetFormatPr defaultColWidth="9.42578125" defaultRowHeight="12.75"/>
  <cols>
    <col min="1" max="1" width="14.140625" style="86" bestFit="1" customWidth="1"/>
    <col min="2" max="3" width="9.42578125" style="86" hidden="1" customWidth="1"/>
    <col min="4" max="9" width="9.42578125" style="86"/>
    <col min="10" max="11" width="9.42578125" style="86" hidden="1" customWidth="1"/>
    <col min="12" max="16384" width="9.42578125" style="86"/>
  </cols>
  <sheetData>
    <row r="1" spans="1:18">
      <c r="A1" s="18" t="s">
        <v>71</v>
      </c>
      <c r="B1" s="91"/>
      <c r="C1" s="91"/>
      <c r="D1" s="91"/>
      <c r="E1" s="918" t="str">
        <f>IF(Content!$E$1=1,E2,E3)</f>
        <v>Позиція</v>
      </c>
      <c r="F1" s="918">
        <f>IF(Content!$E$1=1,F2,F3)</f>
        <v>0</v>
      </c>
      <c r="G1" s="91" t="str">
        <f>IF(Content!$E$1=1,G2,G3)</f>
        <v>Ключова ставка</v>
      </c>
      <c r="H1"/>
      <c r="I1"/>
      <c r="J1"/>
      <c r="K1"/>
      <c r="L1" s="91" t="str">
        <f>IF(Content!$E$1=1,L2,L3)</f>
        <v>Ключові процентні ставки центральних банків окремих країн ЕМ, %</v>
      </c>
      <c r="M1"/>
      <c r="N1"/>
      <c r="O1"/>
      <c r="P1"/>
      <c r="Q1"/>
      <c r="R1"/>
    </row>
    <row r="2" spans="1:18" hidden="1">
      <c r="A2" s="18"/>
      <c r="B2" s="1"/>
      <c r="C2" s="1"/>
      <c r="D2" s="1"/>
      <c r="E2" s="1" t="s">
        <v>1082</v>
      </c>
      <c r="F2" s="1"/>
      <c r="G2" s="1" t="s">
        <v>1083</v>
      </c>
      <c r="H2"/>
      <c r="I2"/>
      <c r="J2"/>
      <c r="K2"/>
      <c r="L2" s="1" t="s">
        <v>1123</v>
      </c>
      <c r="M2"/>
      <c r="N2"/>
      <c r="O2"/>
      <c r="P2"/>
      <c r="Q2"/>
      <c r="R2"/>
    </row>
    <row r="3" spans="1:18" hidden="1">
      <c r="B3" s="1"/>
      <c r="C3" s="1"/>
      <c r="D3" s="1"/>
      <c r="E3" s="1" t="s">
        <v>1084</v>
      </c>
      <c r="F3" s="1"/>
      <c r="G3" s="1" t="s">
        <v>1085</v>
      </c>
      <c r="H3"/>
      <c r="I3"/>
      <c r="J3"/>
      <c r="K3"/>
      <c r="L3" s="1" t="s">
        <v>1124</v>
      </c>
      <c r="M3"/>
      <c r="N3"/>
      <c r="O3"/>
      <c r="P3"/>
      <c r="Q3"/>
      <c r="R3"/>
    </row>
    <row r="4" spans="1:18">
      <c r="A4" s="72"/>
      <c r="B4" s="604"/>
      <c r="C4" s="604"/>
      <c r="D4" s="604"/>
      <c r="E4" s="91" t="str">
        <f>IF(Content!$E$1=1,E5,E6)</f>
        <v>Попередня ставка</v>
      </c>
      <c r="F4" s="91" t="str">
        <f>IF(Content!$E$1=1,F5,F6)</f>
        <v>Поточна ставка</v>
      </c>
      <c r="G4" s="1"/>
      <c r="H4"/>
      <c r="I4"/>
      <c r="J4"/>
      <c r="K4"/>
      <c r="L4"/>
      <c r="M4"/>
      <c r="N4"/>
      <c r="O4"/>
      <c r="P4"/>
      <c r="Q4"/>
      <c r="R4"/>
    </row>
    <row r="5" spans="1:18" hidden="1">
      <c r="A5" s="72"/>
      <c r="B5" s="398"/>
      <c r="C5" s="604"/>
      <c r="D5" s="604"/>
      <c r="E5" s="604" t="s">
        <v>1086</v>
      </c>
      <c r="F5" s="1" t="s">
        <v>1087</v>
      </c>
      <c r="G5" s="1"/>
      <c r="H5"/>
      <c r="I5"/>
      <c r="J5"/>
      <c r="K5"/>
      <c r="L5"/>
      <c r="M5"/>
      <c r="N5"/>
      <c r="O5"/>
      <c r="P5"/>
      <c r="Q5"/>
      <c r="R5"/>
    </row>
    <row r="6" spans="1:18" hidden="1">
      <c r="A6" s="72"/>
      <c r="B6" s="398"/>
      <c r="C6" s="604"/>
      <c r="D6" s="604"/>
      <c r="E6" s="604" t="s">
        <v>1088</v>
      </c>
      <c r="F6" s="1" t="s">
        <v>1089</v>
      </c>
      <c r="G6" s="1"/>
      <c r="H6"/>
      <c r="I6"/>
      <c r="J6"/>
      <c r="K6"/>
      <c r="L6"/>
      <c r="M6"/>
      <c r="N6"/>
      <c r="O6"/>
      <c r="P6"/>
      <c r="Q6"/>
      <c r="R6"/>
    </row>
    <row r="7" spans="1:18">
      <c r="A7" s="86" t="str">
        <f>IF(Content!$E$1=1,B7,C7)</f>
        <v>Угорщина</v>
      </c>
      <c r="B7" s="398" t="s">
        <v>1063</v>
      </c>
      <c r="C7" s="604" t="s">
        <v>1064</v>
      </c>
      <c r="D7" s="604" t="s">
        <v>1090</v>
      </c>
      <c r="E7" s="604">
        <v>-0.83</v>
      </c>
      <c r="F7" s="604">
        <v>-0.82</v>
      </c>
      <c r="G7" s="1">
        <v>0.9</v>
      </c>
      <c r="H7" s="2">
        <v>0.87</v>
      </c>
      <c r="I7" s="2" t="str">
        <f>IF(Content!$E$1=1,J7,K7)</f>
        <v>Жорстка</v>
      </c>
      <c r="J7" t="s">
        <v>1115</v>
      </c>
      <c r="K7" t="s">
        <v>1116</v>
      </c>
      <c r="L7"/>
      <c r="M7"/>
      <c r="N7"/>
      <c r="O7"/>
      <c r="P7"/>
      <c r="Q7"/>
      <c r="R7"/>
    </row>
    <row r="8" spans="1:18">
      <c r="A8" s="86" t="str">
        <f>IF(Content!$E$1=1,B8,C8)</f>
        <v>Чилі</v>
      </c>
      <c r="B8" s="604" t="s">
        <v>1091</v>
      </c>
      <c r="C8" s="604" t="s">
        <v>1092</v>
      </c>
      <c r="D8" s="604" t="s">
        <v>1093</v>
      </c>
      <c r="E8" s="604">
        <v>-0.55000000000000004</v>
      </c>
      <c r="F8" s="604">
        <v>-0.87</v>
      </c>
      <c r="G8" s="1">
        <v>0.5</v>
      </c>
      <c r="H8" s="2">
        <v>0.4</v>
      </c>
      <c r="I8" s="2" t="str">
        <f>IF(Content!$E$1=1,J8,K8)</f>
        <v>Помірно жорстка</v>
      </c>
      <c r="J8" t="s">
        <v>1117</v>
      </c>
      <c r="K8" t="s">
        <v>1118</v>
      </c>
      <c r="L8"/>
      <c r="M8"/>
      <c r="N8"/>
      <c r="O8"/>
      <c r="P8"/>
      <c r="Q8"/>
      <c r="R8"/>
    </row>
    <row r="9" spans="1:18">
      <c r="A9" s="86" t="str">
        <f>IF(Content!$E$1=1,B9,C9)</f>
        <v>Румунія</v>
      </c>
      <c r="B9" s="604" t="s">
        <v>619</v>
      </c>
      <c r="C9" s="604" t="s">
        <v>559</v>
      </c>
      <c r="D9" s="604" t="s">
        <v>1094</v>
      </c>
      <c r="E9" s="604">
        <v>-0.52</v>
      </c>
      <c r="F9" s="604">
        <v>-0.59</v>
      </c>
      <c r="G9" s="1">
        <v>2</v>
      </c>
      <c r="H9" s="2">
        <v>0</v>
      </c>
      <c r="I9" s="2"/>
      <c r="J9"/>
      <c r="K9"/>
      <c r="L9"/>
      <c r="M9"/>
      <c r="N9"/>
      <c r="O9"/>
      <c r="P9"/>
      <c r="Q9"/>
      <c r="R9"/>
    </row>
    <row r="10" spans="1:18">
      <c r="A10" s="86" t="str">
        <f>IF(Content!$E$1=1,B10,C10)</f>
        <v>Бразилія</v>
      </c>
      <c r="B10" s="604" t="s">
        <v>1095</v>
      </c>
      <c r="C10" s="604" t="s">
        <v>1096</v>
      </c>
      <c r="D10" s="604" t="s">
        <v>1097</v>
      </c>
      <c r="E10" s="604">
        <v>-0.46</v>
      </c>
      <c r="F10" s="604">
        <v>-0.55000000000000004</v>
      </c>
      <c r="G10" s="1">
        <v>3.75</v>
      </c>
      <c r="H10" s="2">
        <v>0</v>
      </c>
      <c r="I10" s="2"/>
      <c r="J10"/>
      <c r="K10"/>
      <c r="L10"/>
      <c r="M10"/>
      <c r="N10"/>
      <c r="O10"/>
      <c r="P10"/>
      <c r="Q10"/>
      <c r="R10"/>
    </row>
    <row r="11" spans="1:18">
      <c r="A11" s="86" t="str">
        <f>IF(Content!$E$1=1,B11,C11)</f>
        <v>Польща</v>
      </c>
      <c r="B11" s="604" t="s">
        <v>85</v>
      </c>
      <c r="C11" s="604" t="s">
        <v>84</v>
      </c>
      <c r="D11" s="604" t="s">
        <v>1098</v>
      </c>
      <c r="E11" s="604">
        <v>-0.4</v>
      </c>
      <c r="F11" s="604">
        <v>-0.78</v>
      </c>
      <c r="G11" s="1">
        <v>0.5</v>
      </c>
      <c r="H11" s="2">
        <v>0</v>
      </c>
      <c r="I11" s="2"/>
      <c r="J11"/>
      <c r="K11"/>
      <c r="L11"/>
      <c r="M11"/>
      <c r="N11"/>
      <c r="O11"/>
      <c r="P11"/>
      <c r="Q11"/>
      <c r="R11"/>
    </row>
    <row r="12" spans="1:18">
      <c r="A12" s="86" t="str">
        <f>IF(Content!$E$1=1,B12,C12)</f>
        <v>Чехія</v>
      </c>
      <c r="B12" s="604" t="s">
        <v>672</v>
      </c>
      <c r="C12" s="604" t="s">
        <v>693</v>
      </c>
      <c r="D12" s="604" t="s">
        <v>1099</v>
      </c>
      <c r="E12" s="604">
        <v>-0.4</v>
      </c>
      <c r="F12" s="604">
        <v>-0.67</v>
      </c>
      <c r="G12" s="1">
        <v>1</v>
      </c>
      <c r="H12" s="2">
        <v>0</v>
      </c>
      <c r="I12" s="2"/>
      <c r="J12"/>
      <c r="K12"/>
      <c r="L12"/>
      <c r="M12"/>
      <c r="N12"/>
      <c r="O12"/>
      <c r="P12"/>
      <c r="Q12"/>
      <c r="R12"/>
    </row>
    <row r="13" spans="1:18">
      <c r="A13" s="86" t="str">
        <f>IF(Content!$E$1=1,B13,C13)</f>
        <v>Індія</v>
      </c>
      <c r="B13" s="604" t="s">
        <v>1075</v>
      </c>
      <c r="C13" s="604" t="s">
        <v>1076</v>
      </c>
      <c r="D13" s="604" t="s">
        <v>1100</v>
      </c>
      <c r="E13" s="604">
        <v>-0.09</v>
      </c>
      <c r="F13" s="604">
        <v>-0.23</v>
      </c>
      <c r="G13" s="1">
        <v>4.4000000000000004</v>
      </c>
      <c r="H13" s="2">
        <v>0</v>
      </c>
      <c r="I13" s="2"/>
      <c r="J13"/>
      <c r="K13"/>
      <c r="L13"/>
      <c r="M13"/>
      <c r="N13"/>
      <c r="O13"/>
      <c r="P13"/>
      <c r="Q13"/>
      <c r="R13"/>
    </row>
    <row r="14" spans="1:18">
      <c r="A14" s="86" t="str">
        <f>IF(Content!$E$1=1,B14,C14)</f>
        <v>ПАР</v>
      </c>
      <c r="B14" s="604" t="s">
        <v>1101</v>
      </c>
      <c r="C14" s="604" t="s">
        <v>1102</v>
      </c>
      <c r="D14" s="604" t="s">
        <v>1103</v>
      </c>
      <c r="E14" s="604">
        <v>-7.0000000000000007E-2</v>
      </c>
      <c r="F14" s="604">
        <v>-0.37</v>
      </c>
      <c r="G14" s="1">
        <v>4.25</v>
      </c>
      <c r="H14" s="2">
        <v>0</v>
      </c>
      <c r="I14" s="2"/>
      <c r="J14"/>
      <c r="K14"/>
      <c r="L14"/>
      <c r="M14"/>
      <c r="N14"/>
      <c r="O14"/>
      <c r="P14"/>
      <c r="Q14"/>
      <c r="R14"/>
    </row>
    <row r="15" spans="1:18">
      <c r="A15" s="86" t="str">
        <f>IF(Content!$E$1=1,B15,C15)</f>
        <v>Білорусь</v>
      </c>
      <c r="B15" s="604" t="s">
        <v>138</v>
      </c>
      <c r="C15" s="604" t="s">
        <v>141</v>
      </c>
      <c r="D15" s="604" t="s">
        <v>1104</v>
      </c>
      <c r="E15" s="604">
        <v>-0.06</v>
      </c>
      <c r="F15" s="604">
        <v>-0.09</v>
      </c>
      <c r="G15" s="1">
        <v>8.75</v>
      </c>
      <c r="H15" s="2">
        <v>0</v>
      </c>
      <c r="I15" s="2"/>
      <c r="J15"/>
      <c r="K15"/>
      <c r="L15"/>
      <c r="M15"/>
      <c r="N15"/>
      <c r="O15"/>
      <c r="P15"/>
      <c r="Q15"/>
      <c r="R15"/>
    </row>
    <row r="16" spans="1:18">
      <c r="A16" s="86" t="str">
        <f>IF(Content!$E$1=1,B16,C16)</f>
        <v>Росія</v>
      </c>
      <c r="B16" s="604" t="s">
        <v>86</v>
      </c>
      <c r="C16" s="604" t="s">
        <v>81</v>
      </c>
      <c r="D16" s="604" t="s">
        <v>1105</v>
      </c>
      <c r="E16" s="604">
        <v>-0.02</v>
      </c>
      <c r="F16" s="604">
        <v>-0.11</v>
      </c>
      <c r="G16" s="1">
        <v>5.5</v>
      </c>
      <c r="H16" s="2">
        <v>0</v>
      </c>
      <c r="I16" s="2"/>
      <c r="J16"/>
      <c r="K16"/>
      <c r="L16"/>
      <c r="M16"/>
      <c r="N16"/>
      <c r="O16"/>
      <c r="P16"/>
      <c r="Q16"/>
      <c r="R16"/>
    </row>
    <row r="17" spans="1:18">
      <c r="A17" s="86" t="str">
        <f>IF(Content!$E$1=1,B17,C17)</f>
        <v>Туреччина</v>
      </c>
      <c r="B17" s="604" t="s">
        <v>110</v>
      </c>
      <c r="C17" s="604" t="s">
        <v>111</v>
      </c>
      <c r="D17" s="604" t="s">
        <v>1106</v>
      </c>
      <c r="E17" s="604">
        <v>0.01</v>
      </c>
      <c r="F17" s="604">
        <v>-0.28000000000000003</v>
      </c>
      <c r="G17" s="1">
        <v>8.75</v>
      </c>
      <c r="H17" s="2">
        <v>0</v>
      </c>
      <c r="I17" s="2"/>
      <c r="J17"/>
      <c r="K17"/>
      <c r="L17"/>
      <c r="M17"/>
      <c r="N17"/>
      <c r="O17"/>
      <c r="P17"/>
      <c r="Q17"/>
      <c r="R17"/>
    </row>
    <row r="18" spans="1:18">
      <c r="A18" s="86" t="str">
        <f>IF(Content!$E$1=1,B18,C18)</f>
        <v>Казахстан</v>
      </c>
      <c r="B18" s="604" t="s">
        <v>1067</v>
      </c>
      <c r="C18" s="604" t="s">
        <v>1068</v>
      </c>
      <c r="D18" s="604" t="s">
        <v>1107</v>
      </c>
      <c r="E18" s="604">
        <v>0.11</v>
      </c>
      <c r="F18" s="604">
        <v>0.02</v>
      </c>
      <c r="G18" s="91">
        <v>9.5</v>
      </c>
      <c r="H18" s="2">
        <v>0</v>
      </c>
      <c r="I18" s="2"/>
      <c r="J18"/>
      <c r="K18"/>
      <c r="L18"/>
      <c r="M18"/>
      <c r="N18"/>
      <c r="O18"/>
      <c r="P18"/>
      <c r="Q18"/>
      <c r="R18"/>
    </row>
    <row r="19" spans="1:18">
      <c r="A19" s="86" t="str">
        <f>IF(Content!$E$1=1,B19,C19)</f>
        <v>Мексика</v>
      </c>
      <c r="B19" s="604" t="s">
        <v>1108</v>
      </c>
      <c r="C19" s="604" t="s">
        <v>1109</v>
      </c>
      <c r="D19" s="604" t="s">
        <v>1110</v>
      </c>
      <c r="E19" s="604">
        <v>0.2</v>
      </c>
      <c r="F19" s="604">
        <v>-0.01</v>
      </c>
      <c r="G19" s="1">
        <v>6</v>
      </c>
      <c r="H19" s="2">
        <v>0</v>
      </c>
      <c r="I19" s="2"/>
      <c r="J19"/>
      <c r="K19"/>
      <c r="L19" s="86" t="str">
        <f>IF(Content!$E$1=1,L21,L22)</f>
        <v>* Зміна з початку 2020 року. Розрахунки НБУ базуються на дослідженнях відповідних ЦБ та науковців щодо рівня нейтральної ставки</v>
      </c>
      <c r="M19"/>
      <c r="N19"/>
      <c r="O19"/>
      <c r="P19"/>
      <c r="Q19" s="67"/>
      <c r="R19"/>
    </row>
    <row r="20" spans="1:18">
      <c r="A20" s="86" t="str">
        <f>IF(Content!$E$1=1,B20,C20)</f>
        <v>Грузія</v>
      </c>
      <c r="B20" s="604" t="s">
        <v>1111</v>
      </c>
      <c r="C20" s="604" t="s">
        <v>1112</v>
      </c>
      <c r="D20" s="604" t="s">
        <v>1113</v>
      </c>
      <c r="E20" s="604">
        <v>0.48</v>
      </c>
      <c r="F20" s="604">
        <v>0.28000000000000003</v>
      </c>
      <c r="G20" s="1">
        <v>8.5</v>
      </c>
      <c r="H20" s="2">
        <v>-0.4</v>
      </c>
      <c r="I20" s="2" t="str">
        <f>IF(Content!$E$1=1,J20,K20)</f>
        <v>Помірно м'яка</v>
      </c>
      <c r="J20" t="s">
        <v>1119</v>
      </c>
      <c r="K20" t="s">
        <v>1120</v>
      </c>
      <c r="L20" s="91" t="str">
        <f>IF(Content!$E$1=1,L23,L24)</f>
        <v>Джерело: офіційні сторінки центральних банків, Consensus Economics, розрахунки НБУ.</v>
      </c>
      <c r="M20"/>
      <c r="N20"/>
      <c r="O20"/>
      <c r="P20"/>
      <c r="Q20"/>
      <c r="R20"/>
    </row>
    <row r="21" spans="1:18">
      <c r="A21" s="86" t="str">
        <f>IF(Content!$E$1=1,B21,C21)</f>
        <v>Україна</v>
      </c>
      <c r="B21" s="604" t="s">
        <v>108</v>
      </c>
      <c r="C21" s="604" t="s">
        <v>109</v>
      </c>
      <c r="D21" s="604" t="s">
        <v>1114</v>
      </c>
      <c r="E21" s="604">
        <v>0.87</v>
      </c>
      <c r="F21" s="604">
        <v>-0.09</v>
      </c>
      <c r="G21" s="1">
        <v>8</v>
      </c>
      <c r="H21" s="2">
        <v>-0.87</v>
      </c>
      <c r="I21" s="2" t="str">
        <f>IF(Content!$E$1=1,J21,K21)</f>
        <v>М'яка</v>
      </c>
      <c r="J21" t="s">
        <v>1121</v>
      </c>
      <c r="K21" t="s">
        <v>1122</v>
      </c>
      <c r="L21" s="100" t="s">
        <v>1125</v>
      </c>
      <c r="M21"/>
      <c r="N21"/>
      <c r="O21"/>
      <c r="P21"/>
      <c r="Q21"/>
      <c r="R21"/>
    </row>
    <row r="22" spans="1:18">
      <c r="A22" s="376"/>
      <c r="B22" s="206"/>
      <c r="C22" s="206"/>
      <c r="D22" s="206"/>
      <c r="E22" s="206"/>
      <c r="F22"/>
      <c r="G22" s="70"/>
      <c r="H22"/>
      <c r="I22"/>
      <c r="J22"/>
      <c r="K22"/>
      <c r="L22" s="100" t="s">
        <v>1405</v>
      </c>
      <c r="M22"/>
      <c r="N22"/>
      <c r="O22"/>
      <c r="P22"/>
      <c r="Q22"/>
      <c r="R22"/>
    </row>
    <row r="23" spans="1:18">
      <c r="A23" s="376"/>
      <c r="B23" s="206"/>
      <c r="C23" s="206"/>
      <c r="D23" s="206"/>
      <c r="E23" s="206"/>
      <c r="F23"/>
      <c r="G23"/>
      <c r="H23"/>
      <c r="I23"/>
      <c r="J23"/>
      <c r="K23"/>
      <c r="L23" s="2" t="s">
        <v>1126</v>
      </c>
      <c r="M23"/>
      <c r="N23"/>
      <c r="O23"/>
      <c r="P23"/>
      <c r="Q23"/>
      <c r="R23"/>
    </row>
    <row r="24" spans="1:18">
      <c r="A24" s="68"/>
      <c r="B24" s="206"/>
      <c r="C24" s="206"/>
      <c r="D24" s="206"/>
      <c r="E24" s="206"/>
      <c r="F24"/>
      <c r="G24"/>
      <c r="H24"/>
      <c r="I24"/>
      <c r="J24"/>
      <c r="K24"/>
      <c r="L24" s="2" t="s">
        <v>1127</v>
      </c>
      <c r="M24"/>
      <c r="N24"/>
      <c r="O24"/>
      <c r="P24"/>
      <c r="Q24"/>
      <c r="R24"/>
    </row>
    <row r="25" spans="1:18">
      <c r="A25" s="68"/>
      <c r="B25" s="12"/>
      <c r="C25" s="12"/>
      <c r="D25" s="12"/>
      <c r="E25" s="12"/>
      <c r="F25"/>
      <c r="G25"/>
      <c r="H25"/>
      <c r="I25"/>
      <c r="J25"/>
      <c r="K25"/>
      <c r="L25"/>
      <c r="M25"/>
      <c r="N25"/>
      <c r="O25"/>
      <c r="P25"/>
      <c r="Q25"/>
      <c r="R25"/>
    </row>
    <row r="26" spans="1:18">
      <c r="A26" s="68"/>
      <c r="B26" s="205"/>
      <c r="C26" s="12"/>
      <c r="D26" s="12"/>
      <c r="E26"/>
      <c r="F26"/>
      <c r="G26"/>
      <c r="H26"/>
      <c r="I26"/>
      <c r="K26" s="85"/>
      <c r="L26" s="85"/>
      <c r="M26" s="85"/>
    </row>
    <row r="27" spans="1:18">
      <c r="A27" s="68"/>
      <c r="B27" s="205"/>
      <c r="C27" s="12"/>
      <c r="D27" s="12"/>
      <c r="E27"/>
      <c r="F27"/>
      <c r="G27"/>
      <c r="H27"/>
      <c r="I27"/>
      <c r="K27" s="85"/>
      <c r="L27" s="85"/>
      <c r="M27" s="85"/>
    </row>
    <row r="28" spans="1:18">
      <c r="A28" s="68"/>
      <c r="B28" s="205"/>
      <c r="C28" s="12"/>
      <c r="D28" s="12"/>
      <c r="E28"/>
      <c r="F28"/>
      <c r="G28"/>
      <c r="H28"/>
      <c r="I28"/>
      <c r="K28" s="85"/>
      <c r="L28" s="85"/>
      <c r="M28" s="85"/>
    </row>
    <row r="29" spans="1:18">
      <c r="A29" s="68"/>
      <c r="K29" s="85"/>
      <c r="L29" s="85"/>
      <c r="M29" s="85"/>
    </row>
    <row r="30" spans="1:18">
      <c r="A30" s="68"/>
      <c r="K30" s="85"/>
      <c r="L30" s="85"/>
      <c r="M30" s="85"/>
    </row>
    <row r="31" spans="1:18">
      <c r="A31" s="68"/>
      <c r="K31" s="85"/>
      <c r="L31" s="85"/>
      <c r="M31" s="85"/>
    </row>
    <row r="32" spans="1:18">
      <c r="A32" s="68"/>
      <c r="K32" s="85"/>
      <c r="L32" s="85"/>
      <c r="M32" s="85"/>
    </row>
    <row r="33" spans="1:13">
      <c r="A33" s="68"/>
      <c r="K33" s="85"/>
      <c r="L33" s="85"/>
      <c r="M33" s="85"/>
    </row>
    <row r="34" spans="1:13">
      <c r="A34" s="68"/>
      <c r="K34" s="85"/>
      <c r="L34" s="85"/>
      <c r="M34" s="85"/>
    </row>
    <row r="35" spans="1:13">
      <c r="A35" s="68"/>
      <c r="K35" s="85"/>
      <c r="L35" s="85"/>
      <c r="M35" s="85"/>
    </row>
    <row r="36" spans="1:13">
      <c r="A36" s="68"/>
      <c r="K36" s="85"/>
      <c r="L36" s="85"/>
      <c r="M36" s="85"/>
    </row>
    <row r="37" spans="1:13">
      <c r="A37" s="68"/>
      <c r="K37" s="85"/>
      <c r="L37" s="85"/>
      <c r="M37" s="85"/>
    </row>
    <row r="38" spans="1:13">
      <c r="A38" s="68"/>
      <c r="K38" s="85"/>
      <c r="L38" s="85"/>
      <c r="M38" s="85"/>
    </row>
    <row r="39" spans="1:13">
      <c r="A39" s="68"/>
      <c r="K39" s="85"/>
      <c r="L39" s="85"/>
      <c r="M39" s="85"/>
    </row>
    <row r="40" spans="1:13">
      <c r="A40" s="68"/>
      <c r="K40" s="85"/>
      <c r="L40" s="85"/>
      <c r="M40" s="85"/>
    </row>
    <row r="41" spans="1:13">
      <c r="A41" s="68"/>
      <c r="K41" s="85"/>
      <c r="L41" s="85"/>
      <c r="M41" s="85"/>
    </row>
    <row r="42" spans="1:13">
      <c r="A42" s="68"/>
      <c r="K42" s="85"/>
      <c r="L42" s="85"/>
      <c r="M42" s="85"/>
    </row>
    <row r="43" spans="1:13">
      <c r="A43" s="68"/>
      <c r="K43" s="85"/>
      <c r="L43" s="85"/>
      <c r="M43" s="85"/>
    </row>
    <row r="44" spans="1:13">
      <c r="A44" s="68"/>
      <c r="K44" s="85"/>
      <c r="L44" s="85"/>
      <c r="M44" s="85"/>
    </row>
    <row r="45" spans="1:13">
      <c r="A45" s="68"/>
      <c r="K45" s="85"/>
      <c r="L45" s="85"/>
      <c r="M45" s="85"/>
    </row>
    <row r="46" spans="1:13">
      <c r="A46" s="68"/>
      <c r="K46" s="85"/>
      <c r="L46" s="85"/>
      <c r="M46" s="85"/>
    </row>
    <row r="47" spans="1:13">
      <c r="A47" s="68"/>
      <c r="K47" s="85"/>
      <c r="L47" s="85"/>
      <c r="M47" s="85"/>
    </row>
    <row r="48" spans="1:13">
      <c r="A48" s="68"/>
      <c r="K48" s="85"/>
      <c r="L48" s="85"/>
      <c r="M48" s="85"/>
    </row>
    <row r="49" spans="1:13">
      <c r="A49" s="68"/>
      <c r="K49" s="85"/>
      <c r="L49" s="85"/>
      <c r="M49" s="85"/>
    </row>
    <row r="50" spans="1:13">
      <c r="A50" s="68"/>
      <c r="K50" s="85"/>
      <c r="L50" s="85"/>
      <c r="M50" s="85"/>
    </row>
    <row r="51" spans="1:13">
      <c r="A51" s="68"/>
      <c r="K51" s="85"/>
      <c r="L51" s="85"/>
      <c r="M51" s="85"/>
    </row>
    <row r="52" spans="1:13">
      <c r="A52" s="68"/>
      <c r="K52" s="85"/>
      <c r="L52" s="85"/>
      <c r="M52" s="85"/>
    </row>
    <row r="53" spans="1:13">
      <c r="A53" s="68"/>
      <c r="K53" s="85"/>
      <c r="L53" s="85"/>
      <c r="M53" s="85"/>
    </row>
    <row r="54" spans="1:13">
      <c r="A54" s="68"/>
      <c r="K54" s="85"/>
      <c r="L54" s="85"/>
      <c r="M54" s="85"/>
    </row>
    <row r="55" spans="1:13">
      <c r="A55" s="68"/>
      <c r="K55" s="85"/>
      <c r="L55" s="85"/>
      <c r="M55" s="85"/>
    </row>
    <row r="56" spans="1:13">
      <c r="A56" s="68"/>
      <c r="K56" s="85"/>
      <c r="L56" s="85"/>
      <c r="M56" s="85"/>
    </row>
    <row r="57" spans="1:13">
      <c r="A57" s="68"/>
      <c r="K57" s="85"/>
      <c r="L57" s="85"/>
      <c r="M57" s="85"/>
    </row>
    <row r="58" spans="1:13">
      <c r="A58" s="68"/>
      <c r="K58" s="85"/>
      <c r="L58" s="85"/>
      <c r="M58" s="85"/>
    </row>
    <row r="59" spans="1:13">
      <c r="A59" s="68"/>
      <c r="K59" s="85"/>
      <c r="L59" s="85"/>
      <c r="M59" s="85"/>
    </row>
    <row r="60" spans="1:13">
      <c r="A60" s="68"/>
      <c r="K60" s="85"/>
      <c r="L60" s="85"/>
      <c r="M60" s="85"/>
    </row>
    <row r="61" spans="1:13">
      <c r="A61" s="68"/>
      <c r="K61" s="85"/>
      <c r="L61" s="85"/>
      <c r="M61" s="85"/>
    </row>
    <row r="62" spans="1:13">
      <c r="A62" s="68"/>
      <c r="K62" s="85"/>
      <c r="L62" s="85"/>
      <c r="M62" s="85"/>
    </row>
    <row r="63" spans="1:13">
      <c r="A63" s="68"/>
      <c r="K63" s="85"/>
      <c r="L63" s="85"/>
      <c r="M63" s="85"/>
    </row>
    <row r="64" spans="1:13">
      <c r="A64" s="68"/>
      <c r="K64" s="85"/>
      <c r="L64" s="85"/>
      <c r="M64" s="85"/>
    </row>
    <row r="65" spans="1:13">
      <c r="A65" s="68"/>
      <c r="K65" s="85"/>
      <c r="L65" s="85"/>
      <c r="M65" s="85"/>
    </row>
    <row r="66" spans="1:13">
      <c r="A66" s="68"/>
      <c r="K66" s="85"/>
      <c r="L66" s="85"/>
      <c r="M66" s="85"/>
    </row>
    <row r="67" spans="1:13">
      <c r="A67" s="68"/>
      <c r="K67" s="85"/>
      <c r="L67" s="85"/>
      <c r="M67" s="85"/>
    </row>
    <row r="68" spans="1:13">
      <c r="A68" s="68"/>
      <c r="K68" s="85"/>
      <c r="L68" s="85"/>
      <c r="M68" s="85"/>
    </row>
    <row r="69" spans="1:13">
      <c r="A69" s="68"/>
      <c r="K69" s="85"/>
      <c r="L69" s="85"/>
      <c r="M69" s="85"/>
    </row>
    <row r="70" spans="1:13">
      <c r="A70" s="68"/>
      <c r="K70" s="85"/>
      <c r="L70" s="85"/>
      <c r="M70" s="85"/>
    </row>
    <row r="71" spans="1:13">
      <c r="A71" s="68"/>
      <c r="K71" s="85"/>
      <c r="L71" s="85"/>
      <c r="M71" s="85"/>
    </row>
    <row r="72" spans="1:13">
      <c r="A72" s="68"/>
      <c r="K72" s="85"/>
      <c r="L72" s="85"/>
      <c r="M72" s="85"/>
    </row>
    <row r="73" spans="1:13">
      <c r="A73" s="68"/>
      <c r="K73" s="85"/>
      <c r="L73" s="85"/>
      <c r="M73" s="85"/>
    </row>
    <row r="74" spans="1:13">
      <c r="A74" s="68"/>
      <c r="K74" s="85"/>
      <c r="L74" s="85"/>
      <c r="M74" s="85"/>
    </row>
    <row r="75" spans="1:13">
      <c r="A75" s="68"/>
      <c r="K75" s="85"/>
      <c r="L75" s="85"/>
      <c r="M75" s="85"/>
    </row>
    <row r="76" spans="1:13">
      <c r="A76" s="68"/>
      <c r="K76" s="85"/>
      <c r="L76" s="85"/>
      <c r="M76" s="85"/>
    </row>
    <row r="77" spans="1:13">
      <c r="A77" s="68"/>
      <c r="K77" s="85"/>
      <c r="L77" s="85"/>
      <c r="M77" s="85"/>
    </row>
    <row r="78" spans="1:13">
      <c r="A78" s="68"/>
      <c r="K78" s="85"/>
      <c r="L78" s="85"/>
      <c r="M78" s="85"/>
    </row>
    <row r="79" spans="1:13">
      <c r="A79" s="68"/>
      <c r="K79" s="85"/>
      <c r="L79" s="85"/>
      <c r="M79" s="85"/>
    </row>
    <row r="80" spans="1:13">
      <c r="A80" s="68"/>
      <c r="K80" s="85"/>
      <c r="L80" s="85"/>
      <c r="M80" s="85"/>
    </row>
    <row r="81" spans="1:13">
      <c r="A81" s="68"/>
      <c r="K81" s="85"/>
      <c r="L81" s="85"/>
      <c r="M81" s="85"/>
    </row>
    <row r="82" spans="1:13">
      <c r="A82" s="68"/>
      <c r="K82" s="85"/>
      <c r="L82" s="85"/>
      <c r="M82" s="85"/>
    </row>
    <row r="83" spans="1:13">
      <c r="A83" s="68"/>
      <c r="K83" s="85"/>
      <c r="L83" s="85"/>
      <c r="M83" s="85"/>
    </row>
    <row r="84" spans="1:13">
      <c r="A84" s="68"/>
      <c r="K84" s="85"/>
      <c r="L84" s="85"/>
      <c r="M84" s="85"/>
    </row>
    <row r="85" spans="1:13">
      <c r="A85" s="68"/>
      <c r="K85" s="85"/>
      <c r="L85" s="85"/>
      <c r="M85" s="85"/>
    </row>
    <row r="86" spans="1:13">
      <c r="A86" s="68"/>
      <c r="K86" s="85"/>
      <c r="L86" s="85"/>
      <c r="M86" s="85"/>
    </row>
    <row r="87" spans="1:13">
      <c r="A87" s="68"/>
      <c r="K87" s="85"/>
      <c r="L87" s="85"/>
      <c r="M87" s="85"/>
    </row>
    <row r="88" spans="1:13">
      <c r="A88" s="68"/>
      <c r="K88" s="85"/>
      <c r="L88" s="85"/>
      <c r="M88" s="85"/>
    </row>
    <row r="89" spans="1:13">
      <c r="A89" s="68"/>
      <c r="K89" s="85"/>
      <c r="L89" s="85"/>
      <c r="M89" s="85"/>
    </row>
    <row r="90" spans="1:13">
      <c r="A90" s="68"/>
      <c r="K90" s="85"/>
      <c r="L90" s="85"/>
      <c r="M90" s="85"/>
    </row>
    <row r="91" spans="1:13">
      <c r="A91" s="68"/>
      <c r="K91" s="85"/>
      <c r="L91" s="85"/>
      <c r="M91" s="85"/>
    </row>
    <row r="92" spans="1:13">
      <c r="A92" s="68"/>
      <c r="K92" s="85"/>
      <c r="L92" s="85"/>
      <c r="M92" s="85"/>
    </row>
    <row r="93" spans="1:13">
      <c r="A93" s="68"/>
      <c r="K93" s="85"/>
      <c r="L93" s="85"/>
      <c r="M93" s="85"/>
    </row>
    <row r="94" spans="1:13">
      <c r="A94" s="68"/>
      <c r="K94" s="85"/>
      <c r="L94" s="85"/>
      <c r="M94" s="85"/>
    </row>
    <row r="95" spans="1:13">
      <c r="A95" s="68"/>
      <c r="K95" s="85"/>
      <c r="L95" s="85"/>
      <c r="M95" s="85"/>
    </row>
    <row r="96" spans="1:13">
      <c r="A96" s="68"/>
      <c r="K96" s="85"/>
      <c r="L96" s="85"/>
      <c r="M96" s="85"/>
    </row>
    <row r="97" spans="1:13">
      <c r="A97" s="68"/>
      <c r="K97" s="85"/>
      <c r="L97" s="85"/>
      <c r="M97" s="85"/>
    </row>
    <row r="98" spans="1:13">
      <c r="A98" s="68"/>
      <c r="K98" s="85"/>
      <c r="L98" s="85"/>
      <c r="M98" s="85"/>
    </row>
    <row r="99" spans="1:13">
      <c r="A99" s="68"/>
      <c r="K99" s="85"/>
      <c r="L99" s="85"/>
      <c r="M99" s="85"/>
    </row>
    <row r="100" spans="1:13">
      <c r="A100" s="68"/>
      <c r="K100" s="85"/>
      <c r="L100" s="85"/>
      <c r="M100" s="85"/>
    </row>
    <row r="101" spans="1:13">
      <c r="A101" s="68"/>
      <c r="K101" s="85"/>
      <c r="L101" s="85"/>
      <c r="M101" s="85"/>
    </row>
    <row r="102" spans="1:13">
      <c r="A102" s="68"/>
      <c r="K102" s="85"/>
      <c r="L102" s="85"/>
      <c r="M102" s="85"/>
    </row>
    <row r="103" spans="1:13">
      <c r="A103" s="68"/>
      <c r="K103" s="85"/>
      <c r="L103" s="85"/>
      <c r="M103" s="85"/>
    </row>
    <row r="104" spans="1:13">
      <c r="A104" s="68"/>
      <c r="K104" s="85"/>
      <c r="L104" s="85"/>
      <c r="M104" s="85"/>
    </row>
    <row r="105" spans="1:13">
      <c r="A105" s="68"/>
      <c r="K105" s="85"/>
      <c r="L105" s="85"/>
      <c r="M105" s="85"/>
    </row>
    <row r="106" spans="1:13">
      <c r="A106" s="68"/>
      <c r="K106" s="85"/>
      <c r="L106" s="85"/>
      <c r="M106" s="85"/>
    </row>
    <row r="107" spans="1:13">
      <c r="A107" s="68"/>
      <c r="K107" s="85"/>
      <c r="L107" s="85"/>
      <c r="M107" s="85"/>
    </row>
    <row r="108" spans="1:13">
      <c r="A108" s="68"/>
      <c r="K108" s="85"/>
      <c r="L108" s="85"/>
      <c r="M108" s="85"/>
    </row>
    <row r="109" spans="1:13">
      <c r="A109" s="68"/>
      <c r="K109" s="85"/>
      <c r="L109" s="85"/>
      <c r="M109" s="85"/>
    </row>
    <row r="110" spans="1:13">
      <c r="A110" s="68"/>
      <c r="K110" s="85"/>
      <c r="L110" s="85"/>
      <c r="M110" s="85"/>
    </row>
    <row r="111" spans="1:13">
      <c r="A111" s="68"/>
      <c r="K111" s="85"/>
      <c r="L111" s="85"/>
      <c r="M111" s="85"/>
    </row>
    <row r="112" spans="1:13">
      <c r="A112" s="68"/>
      <c r="K112" s="85"/>
      <c r="L112" s="85"/>
      <c r="M112" s="85"/>
    </row>
    <row r="113" spans="1:13">
      <c r="A113" s="68"/>
      <c r="K113" s="85"/>
      <c r="L113" s="85"/>
      <c r="M113" s="85"/>
    </row>
    <row r="114" spans="1:13">
      <c r="A114" s="68"/>
      <c r="K114" s="85"/>
      <c r="L114" s="85"/>
      <c r="M114" s="85"/>
    </row>
    <row r="115" spans="1:13">
      <c r="A115" s="68"/>
      <c r="K115" s="85"/>
      <c r="L115" s="85"/>
      <c r="M115" s="85"/>
    </row>
    <row r="116" spans="1:13">
      <c r="A116" s="68"/>
      <c r="K116" s="85"/>
      <c r="L116" s="85"/>
      <c r="M116" s="85"/>
    </row>
    <row r="117" spans="1:13">
      <c r="A117" s="68"/>
      <c r="K117" s="85"/>
      <c r="L117" s="85"/>
      <c r="M117" s="85"/>
    </row>
    <row r="118" spans="1:13">
      <c r="A118" s="68"/>
      <c r="K118" s="85"/>
      <c r="L118" s="85"/>
      <c r="M118" s="85"/>
    </row>
    <row r="119" spans="1:13">
      <c r="A119" s="68"/>
      <c r="K119" s="85"/>
      <c r="L119" s="85"/>
      <c r="M119" s="85"/>
    </row>
    <row r="120" spans="1:13">
      <c r="A120" s="68"/>
      <c r="K120" s="85"/>
      <c r="L120" s="85"/>
      <c r="M120" s="85"/>
    </row>
    <row r="121" spans="1:13">
      <c r="A121" s="68"/>
      <c r="K121" s="85"/>
      <c r="L121" s="85"/>
      <c r="M121" s="85"/>
    </row>
    <row r="122" spans="1:13">
      <c r="A122" s="68"/>
      <c r="K122" s="85"/>
      <c r="L122" s="85"/>
      <c r="M122" s="85"/>
    </row>
    <row r="123" spans="1:13">
      <c r="A123" s="68"/>
      <c r="K123" s="85"/>
      <c r="L123" s="85"/>
      <c r="M123" s="85"/>
    </row>
    <row r="124" spans="1:13">
      <c r="A124" s="68"/>
      <c r="K124" s="85"/>
      <c r="L124" s="85"/>
      <c r="M124" s="85"/>
    </row>
    <row r="125" spans="1:13">
      <c r="A125" s="68"/>
      <c r="K125" s="85"/>
      <c r="L125" s="85"/>
      <c r="M125" s="85"/>
    </row>
    <row r="126" spans="1:13">
      <c r="A126" s="68"/>
      <c r="K126" s="85"/>
      <c r="L126" s="85"/>
      <c r="M126" s="85"/>
    </row>
    <row r="127" spans="1:13">
      <c r="A127" s="68"/>
      <c r="K127" s="85"/>
      <c r="L127" s="85"/>
      <c r="M127" s="85"/>
    </row>
    <row r="128" spans="1:13">
      <c r="A128" s="68"/>
      <c r="K128" s="85"/>
      <c r="L128" s="85"/>
      <c r="M128" s="85"/>
    </row>
    <row r="129" spans="1:13">
      <c r="A129" s="68"/>
      <c r="K129" s="85"/>
      <c r="L129" s="85"/>
      <c r="M129" s="85"/>
    </row>
    <row r="130" spans="1:13">
      <c r="A130" s="68"/>
      <c r="K130" s="85"/>
      <c r="L130" s="85"/>
      <c r="M130" s="85"/>
    </row>
    <row r="131" spans="1:13">
      <c r="A131" s="68"/>
      <c r="K131" s="85"/>
      <c r="L131" s="85"/>
      <c r="M131" s="85"/>
    </row>
    <row r="132" spans="1:13">
      <c r="A132" s="68"/>
      <c r="K132" s="85"/>
      <c r="L132" s="85"/>
      <c r="M132" s="85"/>
    </row>
    <row r="133" spans="1:13">
      <c r="A133" s="68"/>
      <c r="K133" s="85"/>
      <c r="L133" s="85"/>
      <c r="M133" s="85"/>
    </row>
    <row r="134" spans="1:13">
      <c r="A134" s="68"/>
      <c r="K134" s="85"/>
      <c r="L134" s="85"/>
      <c r="M134" s="85"/>
    </row>
    <row r="135" spans="1:13">
      <c r="A135" s="68"/>
      <c r="K135" s="85"/>
      <c r="L135" s="85"/>
      <c r="M135" s="85"/>
    </row>
    <row r="136" spans="1:13">
      <c r="A136" s="68"/>
      <c r="K136" s="85"/>
      <c r="L136" s="85"/>
      <c r="M136" s="85"/>
    </row>
    <row r="137" spans="1:13">
      <c r="A137" s="68"/>
      <c r="K137" s="85"/>
      <c r="L137" s="85"/>
      <c r="M137" s="85"/>
    </row>
    <row r="138" spans="1:13">
      <c r="A138" s="68"/>
      <c r="K138" s="85"/>
      <c r="L138" s="85"/>
      <c r="M138" s="85"/>
    </row>
    <row r="139" spans="1:13">
      <c r="A139" s="68"/>
      <c r="K139" s="85"/>
      <c r="L139" s="85"/>
      <c r="M139" s="85"/>
    </row>
    <row r="140" spans="1:13">
      <c r="A140" s="68"/>
      <c r="K140" s="85"/>
      <c r="L140" s="85"/>
      <c r="M140" s="85"/>
    </row>
    <row r="141" spans="1:13">
      <c r="A141" s="68"/>
      <c r="K141" s="85"/>
      <c r="L141" s="85"/>
      <c r="M141" s="85"/>
    </row>
    <row r="142" spans="1:13">
      <c r="A142" s="68"/>
      <c r="K142" s="85"/>
      <c r="L142" s="85"/>
      <c r="M142" s="85"/>
    </row>
    <row r="143" spans="1:13">
      <c r="A143" s="68"/>
      <c r="K143" s="85"/>
      <c r="L143" s="85"/>
      <c r="M143" s="85"/>
    </row>
    <row r="144" spans="1:13">
      <c r="A144" s="68"/>
      <c r="K144" s="85"/>
      <c r="L144" s="85"/>
      <c r="M144" s="85"/>
    </row>
    <row r="145" spans="1:13">
      <c r="A145" s="68"/>
      <c r="K145" s="85"/>
      <c r="L145" s="85"/>
      <c r="M145" s="85"/>
    </row>
    <row r="146" spans="1:13">
      <c r="A146" s="68"/>
      <c r="K146" s="85"/>
      <c r="L146" s="85"/>
      <c r="M146" s="85"/>
    </row>
    <row r="147" spans="1:13">
      <c r="A147" s="68"/>
      <c r="K147" s="85"/>
      <c r="L147" s="85"/>
      <c r="M147" s="85"/>
    </row>
    <row r="148" spans="1:13">
      <c r="A148" s="68"/>
      <c r="K148" s="85"/>
      <c r="L148" s="85"/>
      <c r="M148" s="85"/>
    </row>
    <row r="149" spans="1:13">
      <c r="A149" s="68"/>
      <c r="K149" s="85"/>
      <c r="L149" s="85"/>
      <c r="M149" s="85"/>
    </row>
    <row r="150" spans="1:13">
      <c r="A150" s="68"/>
      <c r="K150" s="85"/>
      <c r="L150" s="85"/>
      <c r="M150" s="85"/>
    </row>
    <row r="151" spans="1:13">
      <c r="A151" s="68"/>
      <c r="K151" s="85"/>
      <c r="L151" s="85"/>
      <c r="M151" s="85"/>
    </row>
    <row r="152" spans="1:13">
      <c r="A152" s="68"/>
      <c r="K152" s="85"/>
      <c r="L152" s="85"/>
      <c r="M152" s="85"/>
    </row>
    <row r="153" spans="1:13">
      <c r="A153" s="68"/>
      <c r="K153" s="85"/>
      <c r="L153" s="85"/>
      <c r="M153" s="85"/>
    </row>
    <row r="154" spans="1:13">
      <c r="A154" s="68"/>
      <c r="K154" s="85"/>
      <c r="L154" s="85"/>
      <c r="M154" s="85"/>
    </row>
    <row r="155" spans="1:13">
      <c r="A155" s="68"/>
      <c r="K155" s="85"/>
      <c r="L155" s="85"/>
      <c r="M155" s="85"/>
    </row>
    <row r="156" spans="1:13">
      <c r="A156" s="68"/>
      <c r="K156" s="85"/>
      <c r="L156" s="85"/>
      <c r="M156" s="85"/>
    </row>
    <row r="157" spans="1:13">
      <c r="A157" s="68"/>
      <c r="K157" s="85"/>
      <c r="L157" s="85"/>
      <c r="M157" s="85"/>
    </row>
    <row r="158" spans="1:13">
      <c r="A158" s="68"/>
      <c r="K158" s="85"/>
      <c r="L158" s="85"/>
      <c r="M158" s="85"/>
    </row>
    <row r="159" spans="1:13">
      <c r="A159" s="68"/>
      <c r="K159" s="85"/>
      <c r="L159" s="85"/>
      <c r="M159" s="85"/>
    </row>
    <row r="160" spans="1:13">
      <c r="A160" s="68"/>
      <c r="K160" s="85"/>
      <c r="L160" s="85"/>
      <c r="M160" s="85"/>
    </row>
    <row r="161" spans="1:13">
      <c r="A161" s="68"/>
      <c r="K161" s="85"/>
      <c r="L161" s="85"/>
      <c r="M161" s="85"/>
    </row>
    <row r="162" spans="1:13">
      <c r="A162" s="68"/>
      <c r="K162" s="85"/>
      <c r="L162" s="85"/>
      <c r="M162" s="85"/>
    </row>
    <row r="163" spans="1:13">
      <c r="A163" s="68"/>
      <c r="K163" s="85"/>
      <c r="L163" s="85"/>
      <c r="M163" s="85"/>
    </row>
    <row r="164" spans="1:13">
      <c r="A164" s="68"/>
      <c r="K164" s="85"/>
      <c r="L164" s="85"/>
      <c r="M164" s="85"/>
    </row>
    <row r="165" spans="1:13">
      <c r="A165" s="68"/>
      <c r="K165" s="85"/>
      <c r="L165" s="85"/>
      <c r="M165" s="85"/>
    </row>
    <row r="166" spans="1:13">
      <c r="A166" s="68"/>
      <c r="K166" s="85"/>
      <c r="L166" s="85"/>
      <c r="M166" s="85"/>
    </row>
    <row r="167" spans="1:13">
      <c r="A167" s="68"/>
      <c r="K167" s="85"/>
      <c r="L167" s="85"/>
      <c r="M167" s="85"/>
    </row>
    <row r="168" spans="1:13">
      <c r="A168" s="68"/>
      <c r="K168" s="85"/>
      <c r="L168" s="85"/>
      <c r="M168" s="85"/>
    </row>
    <row r="169" spans="1:13">
      <c r="A169" s="68"/>
      <c r="K169" s="85"/>
      <c r="L169" s="85"/>
      <c r="M169" s="85"/>
    </row>
    <row r="170" spans="1:13">
      <c r="A170" s="68"/>
      <c r="K170" s="85"/>
      <c r="L170" s="85"/>
      <c r="M170" s="85"/>
    </row>
    <row r="171" spans="1:13">
      <c r="A171" s="68"/>
      <c r="K171" s="85"/>
      <c r="L171" s="85"/>
      <c r="M171" s="85"/>
    </row>
    <row r="172" spans="1:13">
      <c r="A172" s="68"/>
      <c r="K172" s="85"/>
      <c r="L172" s="85"/>
      <c r="M172" s="85"/>
    </row>
    <row r="173" spans="1:13">
      <c r="A173" s="68"/>
      <c r="K173" s="85"/>
      <c r="L173" s="85"/>
      <c r="M173" s="85"/>
    </row>
    <row r="174" spans="1:13">
      <c r="A174" s="68"/>
      <c r="K174" s="85"/>
      <c r="L174" s="85"/>
      <c r="M174" s="85"/>
    </row>
    <row r="175" spans="1:13">
      <c r="A175" s="68"/>
      <c r="K175" s="85"/>
      <c r="L175" s="85"/>
      <c r="M175" s="85"/>
    </row>
    <row r="176" spans="1:13">
      <c r="A176" s="68"/>
      <c r="K176" s="85"/>
      <c r="L176" s="85"/>
      <c r="M176" s="85"/>
    </row>
    <row r="177" spans="1:13">
      <c r="A177" s="68"/>
      <c r="K177" s="85"/>
      <c r="L177" s="85"/>
      <c r="M177" s="85"/>
    </row>
    <row r="178" spans="1:13">
      <c r="A178" s="68"/>
      <c r="K178" s="85"/>
      <c r="L178" s="85"/>
      <c r="M178" s="85"/>
    </row>
    <row r="179" spans="1:13">
      <c r="A179" s="68"/>
      <c r="K179" s="85"/>
      <c r="L179" s="85"/>
      <c r="M179" s="85"/>
    </row>
    <row r="180" spans="1:13">
      <c r="A180" s="68"/>
      <c r="K180" s="85"/>
      <c r="L180" s="85"/>
      <c r="M180" s="85"/>
    </row>
    <row r="181" spans="1:13">
      <c r="A181" s="68"/>
      <c r="K181" s="85"/>
      <c r="L181" s="85"/>
      <c r="M181" s="85"/>
    </row>
    <row r="182" spans="1:13">
      <c r="A182" s="68"/>
      <c r="K182" s="85"/>
      <c r="L182" s="85"/>
      <c r="M182" s="85"/>
    </row>
    <row r="183" spans="1:13">
      <c r="A183" s="68"/>
      <c r="K183" s="85"/>
      <c r="L183" s="85"/>
      <c r="M183" s="85"/>
    </row>
    <row r="184" spans="1:13">
      <c r="A184" s="68"/>
      <c r="K184" s="85"/>
      <c r="L184" s="85"/>
      <c r="M184" s="85"/>
    </row>
    <row r="185" spans="1:13">
      <c r="A185" s="68"/>
      <c r="K185" s="85"/>
      <c r="L185" s="85"/>
      <c r="M185" s="85"/>
    </row>
    <row r="186" spans="1:13">
      <c r="A186" s="68"/>
      <c r="K186" s="85"/>
      <c r="L186" s="85"/>
      <c r="M186" s="85"/>
    </row>
    <row r="187" spans="1:13">
      <c r="A187" s="68"/>
      <c r="K187" s="85"/>
      <c r="L187" s="85"/>
      <c r="M187" s="85"/>
    </row>
    <row r="188" spans="1:13">
      <c r="A188" s="68"/>
      <c r="K188" s="85"/>
      <c r="L188" s="85"/>
      <c r="M188" s="85"/>
    </row>
    <row r="189" spans="1:13">
      <c r="A189" s="68"/>
      <c r="K189" s="85"/>
      <c r="L189" s="85"/>
      <c r="M189" s="85"/>
    </row>
    <row r="190" spans="1:13">
      <c r="A190" s="68"/>
      <c r="K190" s="85"/>
      <c r="L190" s="85"/>
      <c r="M190" s="85"/>
    </row>
    <row r="191" spans="1:13">
      <c r="A191" s="68"/>
      <c r="K191" s="85"/>
      <c r="L191" s="85"/>
      <c r="M191" s="85"/>
    </row>
    <row r="192" spans="1:13">
      <c r="A192" s="68"/>
      <c r="K192" s="85"/>
      <c r="L192" s="85"/>
      <c r="M192" s="85"/>
    </row>
    <row r="193" spans="1:13">
      <c r="A193" s="68"/>
      <c r="K193" s="85"/>
      <c r="L193" s="85"/>
      <c r="M193" s="85"/>
    </row>
    <row r="194" spans="1:13">
      <c r="A194" s="68"/>
      <c r="K194" s="85"/>
      <c r="L194" s="85"/>
      <c r="M194" s="85"/>
    </row>
    <row r="195" spans="1:13">
      <c r="A195" s="68"/>
      <c r="K195" s="85"/>
      <c r="L195" s="85"/>
      <c r="M195" s="85"/>
    </row>
    <row r="196" spans="1:13">
      <c r="A196" s="68"/>
      <c r="K196" s="85"/>
      <c r="L196" s="85"/>
      <c r="M196" s="85"/>
    </row>
    <row r="197" spans="1:13">
      <c r="A197" s="68"/>
      <c r="K197" s="85"/>
      <c r="L197" s="85"/>
      <c r="M197" s="85"/>
    </row>
    <row r="198" spans="1:13">
      <c r="A198" s="68"/>
      <c r="K198" s="85"/>
      <c r="L198" s="85"/>
      <c r="M198" s="85"/>
    </row>
    <row r="199" spans="1:13">
      <c r="A199" s="68"/>
      <c r="K199" s="85"/>
      <c r="L199" s="85"/>
      <c r="M199" s="85"/>
    </row>
    <row r="200" spans="1:13">
      <c r="A200" s="68"/>
      <c r="K200" s="85"/>
      <c r="L200" s="85"/>
      <c r="M200" s="85"/>
    </row>
    <row r="201" spans="1:13">
      <c r="A201" s="68"/>
      <c r="K201" s="85"/>
      <c r="L201" s="85"/>
      <c r="M201" s="85"/>
    </row>
    <row r="202" spans="1:13">
      <c r="A202" s="68"/>
      <c r="K202" s="85"/>
      <c r="L202" s="85"/>
      <c r="M202" s="85"/>
    </row>
    <row r="203" spans="1:13">
      <c r="A203" s="68"/>
      <c r="K203" s="85"/>
      <c r="L203" s="85"/>
      <c r="M203" s="85"/>
    </row>
    <row r="204" spans="1:13">
      <c r="A204" s="68"/>
      <c r="K204" s="85"/>
      <c r="L204" s="85"/>
      <c r="M204" s="85"/>
    </row>
    <row r="205" spans="1:13">
      <c r="A205" s="68"/>
      <c r="K205" s="85"/>
      <c r="L205" s="85"/>
      <c r="M205" s="85"/>
    </row>
    <row r="206" spans="1:13">
      <c r="A206" s="68"/>
      <c r="K206" s="85"/>
      <c r="L206" s="85"/>
      <c r="M206" s="85"/>
    </row>
    <row r="207" spans="1:13">
      <c r="A207" s="68"/>
      <c r="K207" s="85"/>
      <c r="L207" s="85"/>
      <c r="M207" s="85"/>
    </row>
    <row r="208" spans="1:13">
      <c r="A208" s="68"/>
      <c r="K208" s="85"/>
      <c r="L208" s="85"/>
      <c r="M208" s="85"/>
    </row>
    <row r="209" spans="1:13">
      <c r="A209" s="68"/>
      <c r="K209" s="85"/>
      <c r="L209" s="85"/>
      <c r="M209" s="85"/>
    </row>
    <row r="210" spans="1:13">
      <c r="A210" s="68"/>
      <c r="K210" s="85"/>
      <c r="L210" s="85"/>
      <c r="M210" s="85"/>
    </row>
    <row r="211" spans="1:13">
      <c r="A211" s="68"/>
      <c r="K211" s="85"/>
      <c r="L211" s="85"/>
      <c r="M211" s="85"/>
    </row>
    <row r="212" spans="1:13">
      <c r="A212" s="68"/>
      <c r="K212" s="85"/>
      <c r="L212" s="85"/>
      <c r="M212" s="85"/>
    </row>
    <row r="213" spans="1:13">
      <c r="A213" s="68"/>
      <c r="K213" s="85"/>
      <c r="L213" s="85"/>
      <c r="M213" s="85"/>
    </row>
    <row r="214" spans="1:13">
      <c r="A214" s="68"/>
      <c r="K214" s="85"/>
      <c r="L214" s="85"/>
      <c r="M214" s="85"/>
    </row>
    <row r="215" spans="1:13">
      <c r="A215" s="68"/>
      <c r="K215" s="85"/>
      <c r="L215" s="85"/>
      <c r="M215" s="85"/>
    </row>
    <row r="216" spans="1:13">
      <c r="A216" s="68"/>
      <c r="K216" s="85"/>
      <c r="L216" s="85"/>
      <c r="M216" s="85"/>
    </row>
    <row r="217" spans="1:13">
      <c r="A217" s="68"/>
      <c r="K217" s="85"/>
      <c r="L217" s="85"/>
      <c r="M217" s="85"/>
    </row>
    <row r="218" spans="1:13">
      <c r="A218" s="68"/>
      <c r="K218" s="85"/>
      <c r="L218" s="85"/>
      <c r="M218" s="85"/>
    </row>
    <row r="219" spans="1:13">
      <c r="A219" s="68"/>
      <c r="K219" s="85"/>
      <c r="L219" s="85"/>
      <c r="M219" s="85"/>
    </row>
    <row r="220" spans="1:13">
      <c r="A220" s="68"/>
      <c r="K220" s="85"/>
      <c r="L220" s="85"/>
      <c r="M220" s="85"/>
    </row>
    <row r="221" spans="1:13">
      <c r="A221" s="68"/>
      <c r="K221" s="85"/>
      <c r="L221" s="85"/>
      <c r="M221" s="85"/>
    </row>
    <row r="222" spans="1:13">
      <c r="A222" s="68"/>
      <c r="K222" s="85"/>
      <c r="L222" s="85"/>
      <c r="M222" s="85"/>
    </row>
    <row r="223" spans="1:13">
      <c r="A223" s="68"/>
      <c r="K223" s="85"/>
      <c r="L223" s="85"/>
      <c r="M223" s="85"/>
    </row>
    <row r="224" spans="1:13">
      <c r="A224" s="68"/>
      <c r="K224" s="85"/>
      <c r="L224" s="85"/>
      <c r="M224" s="85"/>
    </row>
    <row r="225" spans="1:13">
      <c r="A225" s="68"/>
      <c r="K225" s="85"/>
      <c r="L225" s="85"/>
      <c r="M225" s="85"/>
    </row>
    <row r="226" spans="1:13">
      <c r="A226" s="68"/>
      <c r="K226" s="85"/>
      <c r="L226" s="85"/>
      <c r="M226" s="85"/>
    </row>
    <row r="227" spans="1:13">
      <c r="A227" s="68"/>
      <c r="K227" s="85"/>
      <c r="L227" s="85"/>
      <c r="M227" s="85"/>
    </row>
    <row r="228" spans="1:13">
      <c r="A228" s="68"/>
      <c r="K228" s="85"/>
      <c r="L228" s="85"/>
      <c r="M228" s="85"/>
    </row>
    <row r="229" spans="1:13">
      <c r="A229" s="68"/>
      <c r="K229" s="85"/>
      <c r="L229" s="85"/>
      <c r="M229" s="85"/>
    </row>
    <row r="230" spans="1:13">
      <c r="A230" s="68"/>
      <c r="K230" s="85"/>
      <c r="L230" s="85"/>
      <c r="M230" s="85"/>
    </row>
    <row r="231" spans="1:13">
      <c r="A231" s="68"/>
      <c r="K231" s="85"/>
      <c r="L231" s="85"/>
      <c r="M231" s="85"/>
    </row>
    <row r="232" spans="1:13">
      <c r="A232" s="68"/>
      <c r="K232" s="85"/>
      <c r="L232" s="85"/>
      <c r="M232" s="85"/>
    </row>
    <row r="233" spans="1:13">
      <c r="A233" s="68"/>
      <c r="K233" s="85"/>
      <c r="L233" s="85"/>
      <c r="M233" s="85"/>
    </row>
    <row r="234" spans="1:13">
      <c r="A234" s="68"/>
      <c r="K234" s="85"/>
      <c r="L234" s="85"/>
      <c r="M234" s="85"/>
    </row>
    <row r="235" spans="1:13">
      <c r="A235" s="68"/>
      <c r="K235" s="85"/>
      <c r="L235" s="85"/>
      <c r="M235" s="85"/>
    </row>
    <row r="236" spans="1:13">
      <c r="A236" s="68"/>
      <c r="K236" s="85"/>
      <c r="L236" s="85"/>
      <c r="M236" s="85"/>
    </row>
    <row r="237" spans="1:13">
      <c r="A237" s="68"/>
      <c r="K237" s="85"/>
      <c r="L237" s="85"/>
      <c r="M237" s="85"/>
    </row>
    <row r="238" spans="1:13">
      <c r="A238" s="68"/>
      <c r="K238" s="85"/>
      <c r="L238" s="85"/>
      <c r="M238" s="85"/>
    </row>
    <row r="239" spans="1:13">
      <c r="A239" s="68"/>
      <c r="K239" s="85"/>
      <c r="L239" s="85"/>
      <c r="M239" s="85"/>
    </row>
    <row r="240" spans="1:13">
      <c r="A240" s="68"/>
      <c r="K240" s="85"/>
      <c r="L240" s="85"/>
      <c r="M240" s="85"/>
    </row>
    <row r="241" spans="1:13">
      <c r="A241" s="68"/>
      <c r="K241" s="85"/>
      <c r="L241" s="85"/>
      <c r="M241" s="85"/>
    </row>
    <row r="242" spans="1:13">
      <c r="A242" s="68"/>
      <c r="K242" s="85"/>
      <c r="L242" s="85"/>
      <c r="M242" s="85"/>
    </row>
    <row r="243" spans="1:13">
      <c r="A243" s="68"/>
      <c r="K243" s="85"/>
      <c r="L243" s="85"/>
      <c r="M243" s="85"/>
    </row>
    <row r="244" spans="1:13">
      <c r="A244" s="68"/>
      <c r="K244" s="85"/>
      <c r="L244" s="85"/>
      <c r="M244" s="85"/>
    </row>
    <row r="245" spans="1:13">
      <c r="A245" s="68"/>
      <c r="K245" s="85"/>
      <c r="L245" s="85"/>
      <c r="M245" s="85"/>
    </row>
    <row r="246" spans="1:13">
      <c r="A246" s="68"/>
      <c r="K246" s="85"/>
      <c r="L246" s="85"/>
      <c r="M246" s="85"/>
    </row>
    <row r="247" spans="1:13">
      <c r="A247" s="68"/>
      <c r="K247" s="85"/>
      <c r="L247" s="85"/>
      <c r="M247" s="85"/>
    </row>
    <row r="248" spans="1:13">
      <c r="A248" s="68"/>
      <c r="K248" s="85"/>
      <c r="L248" s="85"/>
      <c r="M248" s="85"/>
    </row>
    <row r="249" spans="1:13">
      <c r="A249" s="68"/>
      <c r="K249" s="85"/>
      <c r="L249" s="85"/>
      <c r="M249" s="85"/>
    </row>
    <row r="250" spans="1:13">
      <c r="A250" s="68"/>
      <c r="K250" s="85"/>
      <c r="L250" s="85"/>
      <c r="M250" s="85"/>
    </row>
    <row r="251" spans="1:13">
      <c r="A251" s="68"/>
      <c r="K251" s="85"/>
      <c r="L251" s="85"/>
      <c r="M251" s="85"/>
    </row>
    <row r="252" spans="1:13">
      <c r="A252" s="68"/>
      <c r="K252" s="85"/>
      <c r="L252" s="85"/>
      <c r="M252" s="85"/>
    </row>
    <row r="253" spans="1:13">
      <c r="A253" s="68"/>
      <c r="K253" s="85"/>
      <c r="L253" s="85"/>
      <c r="M253" s="85"/>
    </row>
    <row r="254" spans="1:13">
      <c r="A254" s="68"/>
      <c r="K254" s="85"/>
      <c r="L254" s="85"/>
      <c r="M254" s="85"/>
    </row>
    <row r="255" spans="1:13">
      <c r="A255" s="68"/>
      <c r="K255" s="85"/>
      <c r="L255" s="85"/>
      <c r="M255" s="85"/>
    </row>
    <row r="256" spans="1:13">
      <c r="A256" s="68"/>
      <c r="K256" s="85"/>
      <c r="L256" s="85"/>
      <c r="M256" s="85"/>
    </row>
    <row r="257" spans="1:13">
      <c r="A257" s="68"/>
      <c r="K257" s="85"/>
      <c r="L257" s="85"/>
      <c r="M257" s="85"/>
    </row>
    <row r="258" spans="1:13">
      <c r="A258" s="68"/>
      <c r="K258" s="85"/>
      <c r="L258" s="85"/>
      <c r="M258" s="85"/>
    </row>
    <row r="259" spans="1:13">
      <c r="A259" s="68"/>
      <c r="K259" s="85"/>
      <c r="L259" s="85"/>
      <c r="M259" s="85"/>
    </row>
    <row r="260" spans="1:13">
      <c r="A260" s="68"/>
      <c r="K260" s="85"/>
      <c r="L260" s="85"/>
      <c r="M260" s="85"/>
    </row>
    <row r="261" spans="1:13">
      <c r="A261" s="68"/>
      <c r="K261" s="85"/>
      <c r="L261" s="85"/>
      <c r="M261" s="85"/>
    </row>
    <row r="262" spans="1:13">
      <c r="A262" s="68"/>
      <c r="K262" s="85"/>
      <c r="L262" s="85"/>
      <c r="M262" s="85"/>
    </row>
    <row r="263" spans="1:13">
      <c r="A263" s="68"/>
      <c r="K263" s="85"/>
      <c r="L263" s="85"/>
      <c r="M263" s="85"/>
    </row>
    <row r="264" spans="1:13">
      <c r="A264" s="68"/>
      <c r="K264" s="85"/>
      <c r="L264" s="85"/>
      <c r="M264" s="85"/>
    </row>
    <row r="265" spans="1:13">
      <c r="A265" s="68"/>
      <c r="K265" s="85"/>
      <c r="L265" s="85"/>
      <c r="M265" s="85"/>
    </row>
    <row r="266" spans="1:13">
      <c r="A266" s="68"/>
      <c r="K266" s="85"/>
      <c r="L266" s="85"/>
      <c r="M266" s="85"/>
    </row>
    <row r="267" spans="1:13">
      <c r="A267" s="68"/>
      <c r="K267" s="85"/>
      <c r="L267" s="85"/>
      <c r="M267" s="85"/>
    </row>
    <row r="268" spans="1:13">
      <c r="A268" s="68"/>
      <c r="K268" s="85"/>
      <c r="L268" s="85"/>
      <c r="M268" s="85"/>
    </row>
    <row r="269" spans="1:13">
      <c r="A269" s="68"/>
      <c r="K269" s="85"/>
      <c r="L269" s="85"/>
      <c r="M269" s="85"/>
    </row>
    <row r="270" spans="1:13">
      <c r="A270" s="68"/>
      <c r="K270" s="85"/>
      <c r="L270" s="85"/>
      <c r="M270" s="85"/>
    </row>
    <row r="271" spans="1:13">
      <c r="A271" s="68"/>
      <c r="K271" s="85"/>
      <c r="L271" s="85"/>
      <c r="M271" s="85"/>
    </row>
    <row r="272" spans="1:13">
      <c r="A272" s="68"/>
      <c r="K272" s="85"/>
      <c r="L272" s="85"/>
      <c r="M272" s="85"/>
    </row>
    <row r="273" spans="1:13">
      <c r="A273" s="68"/>
      <c r="K273" s="85"/>
      <c r="L273" s="85"/>
      <c r="M273" s="85"/>
    </row>
    <row r="274" spans="1:13">
      <c r="A274" s="68"/>
      <c r="K274" s="85"/>
      <c r="L274" s="85"/>
      <c r="M274" s="85"/>
    </row>
    <row r="275" spans="1:13">
      <c r="A275" s="68"/>
      <c r="K275" s="85"/>
      <c r="L275" s="85"/>
      <c r="M275" s="85"/>
    </row>
    <row r="276" spans="1:13">
      <c r="A276" s="68"/>
      <c r="K276" s="85"/>
      <c r="L276" s="85"/>
      <c r="M276" s="85"/>
    </row>
    <row r="277" spans="1:13">
      <c r="A277" s="68"/>
      <c r="K277" s="85"/>
      <c r="L277" s="85"/>
      <c r="M277" s="85"/>
    </row>
    <row r="278" spans="1:13">
      <c r="A278" s="68"/>
      <c r="K278" s="85"/>
      <c r="L278" s="85"/>
      <c r="M278" s="85"/>
    </row>
    <row r="279" spans="1:13">
      <c r="A279" s="68"/>
      <c r="K279" s="85"/>
      <c r="L279" s="85"/>
      <c r="M279" s="85"/>
    </row>
    <row r="280" spans="1:13">
      <c r="A280" s="68"/>
      <c r="K280" s="85"/>
      <c r="L280" s="85"/>
      <c r="M280" s="85"/>
    </row>
    <row r="281" spans="1:13">
      <c r="A281" s="68"/>
      <c r="K281" s="85"/>
      <c r="L281" s="85"/>
      <c r="M281" s="85"/>
    </row>
    <row r="282" spans="1:13">
      <c r="A282" s="68"/>
      <c r="K282" s="85"/>
      <c r="L282" s="85"/>
      <c r="M282" s="85"/>
    </row>
    <row r="283" spans="1:13">
      <c r="A283" s="68"/>
      <c r="K283" s="85"/>
      <c r="L283" s="85"/>
      <c r="M283" s="85"/>
    </row>
    <row r="284" spans="1:13">
      <c r="A284" s="68"/>
      <c r="K284" s="85"/>
      <c r="L284" s="85"/>
      <c r="M284" s="85"/>
    </row>
    <row r="285" spans="1:13">
      <c r="A285" s="68"/>
      <c r="K285" s="85"/>
      <c r="L285" s="85"/>
      <c r="M285" s="85"/>
    </row>
    <row r="286" spans="1:13">
      <c r="A286" s="68"/>
      <c r="K286" s="85"/>
      <c r="L286" s="85"/>
      <c r="M286" s="85"/>
    </row>
    <row r="287" spans="1:13">
      <c r="A287" s="68"/>
      <c r="K287" s="85"/>
      <c r="L287" s="85"/>
      <c r="M287" s="85"/>
    </row>
    <row r="288" spans="1:13">
      <c r="A288" s="68"/>
      <c r="K288" s="85"/>
      <c r="L288" s="85"/>
      <c r="M288" s="85"/>
    </row>
    <row r="289" spans="1:13">
      <c r="A289" s="68"/>
      <c r="K289" s="85"/>
      <c r="L289" s="85"/>
      <c r="M289" s="85"/>
    </row>
    <row r="290" spans="1:13">
      <c r="A290" s="68"/>
      <c r="K290" s="85"/>
      <c r="L290" s="85"/>
      <c r="M290" s="85"/>
    </row>
    <row r="291" spans="1:13">
      <c r="A291" s="68"/>
      <c r="K291" s="85"/>
      <c r="L291" s="85"/>
      <c r="M291" s="85"/>
    </row>
    <row r="292" spans="1:13">
      <c r="A292" s="68"/>
      <c r="K292" s="85"/>
      <c r="L292" s="85"/>
      <c r="M292" s="85"/>
    </row>
    <row r="293" spans="1:13">
      <c r="A293" s="68"/>
      <c r="K293" s="85"/>
      <c r="L293" s="85"/>
      <c r="M293" s="85"/>
    </row>
    <row r="294" spans="1:13">
      <c r="A294" s="68"/>
      <c r="K294" s="85"/>
      <c r="L294" s="85"/>
      <c r="M294" s="85"/>
    </row>
    <row r="295" spans="1:13">
      <c r="A295" s="68"/>
      <c r="K295" s="85"/>
      <c r="L295" s="85"/>
      <c r="M295" s="85"/>
    </row>
    <row r="296" spans="1:13">
      <c r="A296" s="68"/>
      <c r="K296" s="85"/>
      <c r="L296" s="85"/>
      <c r="M296" s="85"/>
    </row>
    <row r="297" spans="1:13">
      <c r="A297" s="68"/>
      <c r="K297" s="85"/>
      <c r="L297" s="85"/>
      <c r="M297" s="85"/>
    </row>
    <row r="298" spans="1:13">
      <c r="A298" s="68"/>
      <c r="K298" s="85"/>
      <c r="L298" s="85"/>
      <c r="M298" s="85"/>
    </row>
    <row r="299" spans="1:13">
      <c r="A299" s="68"/>
      <c r="K299" s="85"/>
      <c r="L299" s="85"/>
      <c r="M299" s="85"/>
    </row>
    <row r="300" spans="1:13">
      <c r="A300" s="68"/>
      <c r="K300" s="85"/>
      <c r="L300" s="85"/>
      <c r="M300" s="85"/>
    </row>
    <row r="301" spans="1:13">
      <c r="A301" s="68"/>
      <c r="K301" s="85"/>
      <c r="L301" s="85"/>
      <c r="M301" s="85"/>
    </row>
    <row r="302" spans="1:13">
      <c r="A302" s="68"/>
      <c r="K302" s="85"/>
      <c r="L302" s="85"/>
      <c r="M302" s="85"/>
    </row>
    <row r="303" spans="1:13">
      <c r="A303" s="68"/>
      <c r="K303" s="85"/>
      <c r="L303" s="85"/>
      <c r="M303" s="85"/>
    </row>
    <row r="304" spans="1:13">
      <c r="A304" s="68"/>
      <c r="K304" s="85"/>
      <c r="L304" s="85"/>
      <c r="M304" s="85"/>
    </row>
    <row r="305" spans="1:13">
      <c r="A305" s="68"/>
      <c r="K305" s="85"/>
      <c r="L305" s="85"/>
      <c r="M305" s="85"/>
    </row>
    <row r="306" spans="1:13">
      <c r="A306" s="68"/>
      <c r="K306" s="85"/>
      <c r="L306" s="85"/>
      <c r="M306" s="85"/>
    </row>
    <row r="307" spans="1:13">
      <c r="A307" s="68"/>
      <c r="K307" s="85"/>
      <c r="L307" s="85"/>
      <c r="M307" s="85"/>
    </row>
    <row r="308" spans="1:13">
      <c r="A308" s="68"/>
      <c r="K308" s="85"/>
      <c r="L308" s="85"/>
      <c r="M308" s="85"/>
    </row>
    <row r="309" spans="1:13">
      <c r="A309" s="68"/>
      <c r="K309" s="85"/>
      <c r="L309" s="85"/>
      <c r="M309" s="85"/>
    </row>
    <row r="310" spans="1:13">
      <c r="A310" s="68"/>
      <c r="K310" s="85"/>
      <c r="L310" s="85"/>
      <c r="M310" s="85"/>
    </row>
    <row r="311" spans="1:13">
      <c r="A311" s="68"/>
      <c r="K311" s="85"/>
      <c r="L311" s="85"/>
      <c r="M311" s="85"/>
    </row>
    <row r="312" spans="1:13">
      <c r="A312" s="68"/>
      <c r="K312" s="85"/>
      <c r="L312" s="85"/>
      <c r="M312" s="85"/>
    </row>
    <row r="313" spans="1:13">
      <c r="A313" s="68"/>
      <c r="K313" s="85"/>
      <c r="L313" s="85"/>
      <c r="M313" s="85"/>
    </row>
    <row r="314" spans="1:13">
      <c r="A314" s="68"/>
      <c r="K314" s="85"/>
      <c r="L314" s="85"/>
      <c r="M314" s="85"/>
    </row>
    <row r="315" spans="1:13">
      <c r="A315" s="68"/>
      <c r="K315" s="85"/>
      <c r="L315" s="85"/>
      <c r="M315" s="85"/>
    </row>
    <row r="316" spans="1:13">
      <c r="A316" s="68"/>
      <c r="K316" s="85"/>
      <c r="L316" s="85"/>
      <c r="M316" s="85"/>
    </row>
    <row r="317" spans="1:13">
      <c r="A317" s="68"/>
      <c r="K317" s="85"/>
      <c r="L317" s="85"/>
      <c r="M317" s="85"/>
    </row>
    <row r="318" spans="1:13">
      <c r="A318" s="68"/>
      <c r="K318" s="85"/>
      <c r="L318" s="85"/>
      <c r="M318" s="85"/>
    </row>
    <row r="319" spans="1:13">
      <c r="A319" s="68"/>
      <c r="K319" s="85"/>
      <c r="L319" s="85"/>
      <c r="M319" s="85"/>
    </row>
    <row r="320" spans="1:13">
      <c r="A320" s="68"/>
      <c r="K320" s="85"/>
      <c r="L320" s="85"/>
      <c r="M320" s="85"/>
    </row>
    <row r="321" spans="1:13">
      <c r="A321" s="68"/>
      <c r="K321" s="85"/>
      <c r="L321" s="85"/>
      <c r="M321" s="85"/>
    </row>
    <row r="322" spans="1:13">
      <c r="A322" s="68"/>
      <c r="K322" s="85"/>
      <c r="L322" s="85"/>
      <c r="M322" s="85"/>
    </row>
    <row r="323" spans="1:13">
      <c r="A323" s="68"/>
      <c r="K323" s="85"/>
      <c r="L323" s="85"/>
      <c r="M323" s="85"/>
    </row>
    <row r="324" spans="1:13">
      <c r="A324" s="68"/>
      <c r="K324" s="85"/>
      <c r="L324" s="85"/>
      <c r="M324" s="85"/>
    </row>
    <row r="325" spans="1:13">
      <c r="A325" s="68"/>
      <c r="K325" s="85"/>
      <c r="L325" s="85"/>
      <c r="M325" s="85"/>
    </row>
    <row r="326" spans="1:13">
      <c r="A326" s="68"/>
      <c r="K326" s="85"/>
      <c r="L326" s="85"/>
      <c r="M326" s="85"/>
    </row>
    <row r="327" spans="1:13">
      <c r="A327" s="68"/>
      <c r="K327" s="85"/>
      <c r="L327" s="85"/>
      <c r="M327" s="85"/>
    </row>
    <row r="328" spans="1:13">
      <c r="A328" s="68"/>
      <c r="K328" s="85"/>
      <c r="L328" s="85"/>
      <c r="M328" s="85"/>
    </row>
    <row r="329" spans="1:13">
      <c r="A329" s="68"/>
      <c r="K329" s="85"/>
      <c r="L329" s="85"/>
      <c r="M329" s="85"/>
    </row>
    <row r="330" spans="1:13">
      <c r="A330" s="68"/>
      <c r="K330" s="85"/>
      <c r="L330" s="85"/>
      <c r="M330" s="85"/>
    </row>
    <row r="331" spans="1:13">
      <c r="A331" s="68"/>
      <c r="K331" s="85"/>
      <c r="L331" s="85"/>
      <c r="M331" s="85"/>
    </row>
    <row r="332" spans="1:13">
      <c r="A332" s="68"/>
      <c r="K332" s="85"/>
      <c r="L332" s="85"/>
      <c r="M332" s="85"/>
    </row>
    <row r="333" spans="1:13">
      <c r="A333" s="68"/>
      <c r="K333" s="85"/>
      <c r="L333" s="85"/>
      <c r="M333" s="85"/>
    </row>
    <row r="334" spans="1:13">
      <c r="A334" s="68"/>
      <c r="K334" s="85"/>
      <c r="L334" s="85"/>
      <c r="M334" s="85"/>
    </row>
    <row r="335" spans="1:13">
      <c r="A335" s="68"/>
      <c r="K335" s="85"/>
      <c r="L335" s="85"/>
      <c r="M335" s="85"/>
    </row>
    <row r="336" spans="1:13">
      <c r="A336" s="68"/>
      <c r="K336" s="85"/>
      <c r="L336" s="85"/>
      <c r="M336" s="85"/>
    </row>
    <row r="337" spans="1:13">
      <c r="A337" s="68"/>
      <c r="K337" s="85"/>
      <c r="L337" s="85"/>
      <c r="M337" s="85"/>
    </row>
    <row r="338" spans="1:13">
      <c r="A338" s="68"/>
      <c r="K338" s="85"/>
      <c r="L338" s="85"/>
      <c r="M338" s="85"/>
    </row>
    <row r="339" spans="1:13">
      <c r="A339" s="68"/>
      <c r="K339" s="85"/>
      <c r="L339" s="85"/>
      <c r="M339" s="85"/>
    </row>
    <row r="340" spans="1:13">
      <c r="A340" s="68"/>
      <c r="K340" s="85"/>
      <c r="L340" s="85"/>
      <c r="M340" s="85"/>
    </row>
    <row r="341" spans="1:13">
      <c r="A341" s="68"/>
      <c r="K341" s="85"/>
      <c r="L341" s="85"/>
      <c r="M341" s="85"/>
    </row>
    <row r="342" spans="1:13">
      <c r="A342" s="68"/>
      <c r="K342" s="85"/>
      <c r="L342" s="85"/>
      <c r="M342" s="85"/>
    </row>
    <row r="343" spans="1:13">
      <c r="A343" s="68"/>
      <c r="K343" s="85"/>
      <c r="L343" s="85"/>
      <c r="M343" s="85"/>
    </row>
    <row r="344" spans="1:13">
      <c r="A344" s="68"/>
      <c r="K344" s="85"/>
      <c r="L344" s="85"/>
      <c r="M344" s="85"/>
    </row>
    <row r="345" spans="1:13">
      <c r="A345" s="68"/>
      <c r="K345" s="85"/>
      <c r="L345" s="85"/>
      <c r="M345" s="85"/>
    </row>
    <row r="346" spans="1:13">
      <c r="A346" s="68"/>
      <c r="K346" s="85"/>
      <c r="L346" s="85"/>
      <c r="M346" s="85"/>
    </row>
    <row r="347" spans="1:13">
      <c r="A347" s="68"/>
      <c r="K347" s="85"/>
      <c r="L347" s="85"/>
      <c r="M347" s="85"/>
    </row>
    <row r="348" spans="1:13">
      <c r="A348" s="68"/>
      <c r="K348" s="85"/>
      <c r="L348" s="85"/>
      <c r="M348" s="85"/>
    </row>
    <row r="349" spans="1:13">
      <c r="A349" s="68"/>
      <c r="K349" s="85"/>
      <c r="L349" s="85"/>
      <c r="M349" s="85"/>
    </row>
    <row r="350" spans="1:13">
      <c r="A350" s="68"/>
      <c r="K350" s="85"/>
      <c r="L350" s="85"/>
      <c r="M350" s="85"/>
    </row>
    <row r="351" spans="1:13">
      <c r="A351" s="68"/>
      <c r="K351" s="85"/>
      <c r="L351" s="85"/>
      <c r="M351" s="85"/>
    </row>
    <row r="352" spans="1:13">
      <c r="A352" s="68"/>
      <c r="K352" s="85"/>
      <c r="L352" s="85"/>
      <c r="M352" s="85"/>
    </row>
    <row r="353" spans="1:13">
      <c r="A353" s="68"/>
      <c r="K353" s="85"/>
      <c r="L353" s="85"/>
      <c r="M353" s="85"/>
    </row>
    <row r="354" spans="1:13">
      <c r="A354" s="68"/>
      <c r="K354" s="85"/>
      <c r="L354" s="85"/>
      <c r="M354" s="85"/>
    </row>
    <row r="355" spans="1:13">
      <c r="A355" s="68"/>
      <c r="K355" s="85"/>
      <c r="L355" s="85"/>
      <c r="M355" s="85"/>
    </row>
    <row r="356" spans="1:13">
      <c r="A356" s="68"/>
      <c r="K356" s="85"/>
      <c r="L356" s="85"/>
      <c r="M356" s="85"/>
    </row>
    <row r="357" spans="1:13">
      <c r="A357" s="68"/>
      <c r="K357" s="85"/>
      <c r="L357" s="85"/>
      <c r="M357" s="85"/>
    </row>
    <row r="358" spans="1:13">
      <c r="A358" s="68"/>
      <c r="K358" s="85"/>
      <c r="L358" s="85"/>
      <c r="M358" s="85"/>
    </row>
    <row r="359" spans="1:13">
      <c r="A359" s="68"/>
      <c r="K359" s="85"/>
      <c r="L359" s="85"/>
      <c r="M359" s="85"/>
    </row>
    <row r="360" spans="1:13">
      <c r="A360" s="68"/>
      <c r="K360" s="85"/>
      <c r="L360" s="85"/>
      <c r="M360" s="85"/>
    </row>
    <row r="361" spans="1:13">
      <c r="A361" s="68"/>
      <c r="K361" s="85"/>
      <c r="L361" s="85"/>
      <c r="M361" s="85"/>
    </row>
    <row r="362" spans="1:13">
      <c r="A362" s="68"/>
      <c r="K362" s="85"/>
      <c r="L362" s="85"/>
      <c r="M362" s="85"/>
    </row>
    <row r="363" spans="1:13">
      <c r="A363" s="68"/>
      <c r="K363" s="85"/>
      <c r="L363" s="85"/>
      <c r="M363" s="85"/>
    </row>
    <row r="364" spans="1:13">
      <c r="A364" s="68"/>
      <c r="K364" s="85"/>
      <c r="L364" s="85"/>
      <c r="M364" s="85"/>
    </row>
    <row r="365" spans="1:13">
      <c r="A365" s="68"/>
      <c r="K365" s="85"/>
      <c r="L365" s="85"/>
      <c r="M365" s="85"/>
    </row>
    <row r="366" spans="1:13">
      <c r="A366" s="68"/>
      <c r="K366" s="85"/>
      <c r="L366" s="85"/>
      <c r="M366" s="85"/>
    </row>
    <row r="367" spans="1:13">
      <c r="A367" s="68"/>
      <c r="K367" s="85"/>
      <c r="L367" s="85"/>
      <c r="M367" s="85"/>
    </row>
    <row r="368" spans="1:13">
      <c r="A368" s="68"/>
      <c r="K368" s="85"/>
      <c r="L368" s="85"/>
      <c r="M368" s="85"/>
    </row>
    <row r="369" spans="1:13">
      <c r="A369" s="68"/>
      <c r="K369" s="85"/>
      <c r="L369" s="85"/>
      <c r="M369" s="85"/>
    </row>
    <row r="370" spans="1:13">
      <c r="A370" s="68"/>
      <c r="K370" s="85"/>
      <c r="L370" s="85"/>
      <c r="M370" s="85"/>
    </row>
    <row r="371" spans="1:13">
      <c r="A371" s="68"/>
      <c r="K371" s="85"/>
      <c r="L371" s="85"/>
      <c r="M371" s="85"/>
    </row>
    <row r="372" spans="1:13">
      <c r="A372" s="68"/>
      <c r="K372" s="85"/>
      <c r="L372" s="85"/>
      <c r="M372" s="85"/>
    </row>
    <row r="373" spans="1:13">
      <c r="A373" s="68"/>
      <c r="K373" s="85"/>
      <c r="L373" s="85"/>
      <c r="M373" s="85"/>
    </row>
    <row r="374" spans="1:13">
      <c r="A374" s="68"/>
      <c r="K374" s="85"/>
      <c r="L374" s="85"/>
      <c r="M374" s="85"/>
    </row>
    <row r="375" spans="1:13">
      <c r="A375" s="68"/>
      <c r="K375" s="85"/>
      <c r="L375" s="85"/>
      <c r="M375" s="85"/>
    </row>
    <row r="376" spans="1:13">
      <c r="A376" s="68"/>
      <c r="K376" s="85"/>
      <c r="L376" s="85"/>
      <c r="M376" s="85"/>
    </row>
    <row r="377" spans="1:13">
      <c r="A377" s="68"/>
      <c r="K377" s="85"/>
      <c r="L377" s="85"/>
      <c r="M377" s="85"/>
    </row>
    <row r="378" spans="1:13">
      <c r="A378" s="68"/>
      <c r="K378" s="85"/>
      <c r="L378" s="85"/>
      <c r="M378" s="85"/>
    </row>
    <row r="379" spans="1:13">
      <c r="A379" s="68"/>
      <c r="K379" s="85"/>
      <c r="L379" s="85"/>
      <c r="M379" s="85"/>
    </row>
    <row r="380" spans="1:13">
      <c r="A380" s="68"/>
      <c r="K380" s="85"/>
      <c r="L380" s="85"/>
      <c r="M380" s="85"/>
    </row>
    <row r="381" spans="1:13">
      <c r="A381" s="68"/>
      <c r="K381" s="85"/>
      <c r="L381" s="85"/>
      <c r="M381" s="85"/>
    </row>
    <row r="382" spans="1:13">
      <c r="A382" s="68"/>
      <c r="K382" s="85"/>
      <c r="L382" s="85"/>
      <c r="M382" s="85"/>
    </row>
    <row r="383" spans="1:13">
      <c r="A383" s="68"/>
      <c r="K383" s="85"/>
      <c r="L383" s="85"/>
      <c r="M383" s="85"/>
    </row>
    <row r="384" spans="1:13">
      <c r="A384" s="68"/>
      <c r="K384" s="85"/>
      <c r="L384" s="85"/>
      <c r="M384" s="85"/>
    </row>
    <row r="385" spans="1:13">
      <c r="A385" s="68"/>
      <c r="K385" s="85"/>
      <c r="L385" s="85"/>
      <c r="M385" s="85"/>
    </row>
    <row r="386" spans="1:13">
      <c r="A386" s="68"/>
      <c r="K386" s="85"/>
      <c r="L386" s="85"/>
      <c r="M386" s="85"/>
    </row>
    <row r="387" spans="1:13">
      <c r="A387" s="68"/>
      <c r="K387" s="85"/>
      <c r="L387" s="85"/>
      <c r="M387" s="85"/>
    </row>
    <row r="388" spans="1:13">
      <c r="A388" s="68"/>
      <c r="K388" s="85"/>
      <c r="L388" s="85"/>
      <c r="M388" s="85"/>
    </row>
    <row r="389" spans="1:13">
      <c r="A389" s="68"/>
      <c r="K389" s="85"/>
      <c r="L389" s="85"/>
      <c r="M389" s="85"/>
    </row>
    <row r="390" spans="1:13">
      <c r="A390" s="68"/>
      <c r="K390" s="85"/>
      <c r="L390" s="85"/>
      <c r="M390" s="85"/>
    </row>
    <row r="391" spans="1:13">
      <c r="A391" s="68"/>
      <c r="K391" s="85"/>
      <c r="L391" s="85"/>
      <c r="M391" s="85"/>
    </row>
    <row r="392" spans="1:13">
      <c r="A392" s="68"/>
      <c r="K392" s="85"/>
      <c r="L392" s="85"/>
      <c r="M392" s="85"/>
    </row>
    <row r="393" spans="1:13">
      <c r="A393" s="68"/>
      <c r="K393" s="85"/>
      <c r="L393" s="85"/>
      <c r="M393" s="85"/>
    </row>
    <row r="394" spans="1:13">
      <c r="A394" s="68"/>
      <c r="K394" s="85"/>
      <c r="L394" s="85"/>
      <c r="M394" s="85"/>
    </row>
    <row r="395" spans="1:13">
      <c r="A395" s="68"/>
      <c r="K395" s="85"/>
      <c r="L395" s="85"/>
      <c r="M395" s="85"/>
    </row>
    <row r="396" spans="1:13">
      <c r="A396" s="68"/>
      <c r="K396" s="85"/>
      <c r="L396" s="85"/>
      <c r="M396" s="85"/>
    </row>
    <row r="397" spans="1:13">
      <c r="A397" s="68"/>
      <c r="K397" s="85"/>
      <c r="L397" s="85"/>
      <c r="M397" s="85"/>
    </row>
    <row r="398" spans="1:13">
      <c r="A398" s="68"/>
      <c r="K398" s="85"/>
      <c r="L398" s="85"/>
      <c r="M398" s="85"/>
    </row>
    <row r="399" spans="1:13">
      <c r="A399" s="68"/>
      <c r="K399" s="85"/>
      <c r="L399" s="85"/>
      <c r="M399" s="85"/>
    </row>
    <row r="400" spans="1:13">
      <c r="A400" s="68"/>
      <c r="K400" s="85"/>
      <c r="L400" s="85"/>
      <c r="M400" s="85"/>
    </row>
    <row r="401" spans="1:13">
      <c r="A401" s="68"/>
      <c r="K401" s="85"/>
      <c r="L401" s="85"/>
      <c r="M401" s="85"/>
    </row>
    <row r="402" spans="1:13">
      <c r="A402" s="68"/>
      <c r="K402" s="85"/>
      <c r="L402" s="85"/>
      <c r="M402" s="85"/>
    </row>
    <row r="403" spans="1:13">
      <c r="A403" s="68"/>
      <c r="K403" s="85"/>
      <c r="L403" s="85"/>
      <c r="M403" s="85"/>
    </row>
    <row r="404" spans="1:13">
      <c r="A404" s="68"/>
      <c r="K404" s="85"/>
      <c r="L404" s="85"/>
      <c r="M404" s="85"/>
    </row>
    <row r="405" spans="1:13">
      <c r="A405" s="68"/>
      <c r="K405" s="85"/>
      <c r="L405" s="85"/>
      <c r="M405" s="85"/>
    </row>
    <row r="406" spans="1:13">
      <c r="A406" s="68"/>
      <c r="K406" s="85"/>
      <c r="L406" s="85"/>
      <c r="M406" s="85"/>
    </row>
    <row r="407" spans="1:13">
      <c r="A407" s="68"/>
      <c r="K407" s="85"/>
      <c r="L407" s="85"/>
      <c r="M407" s="85"/>
    </row>
    <row r="408" spans="1:13">
      <c r="A408" s="68"/>
      <c r="K408" s="85"/>
      <c r="L408" s="85"/>
      <c r="M408" s="85"/>
    </row>
    <row r="409" spans="1:13">
      <c r="A409" s="68"/>
      <c r="K409" s="85"/>
      <c r="L409" s="85"/>
      <c r="M409" s="85"/>
    </row>
    <row r="410" spans="1:13">
      <c r="A410" s="68"/>
      <c r="K410" s="85"/>
      <c r="L410" s="85"/>
      <c r="M410" s="85"/>
    </row>
    <row r="411" spans="1:13">
      <c r="A411" s="68"/>
      <c r="K411" s="85"/>
      <c r="L411" s="85"/>
      <c r="M411" s="85"/>
    </row>
    <row r="412" spans="1:13">
      <c r="A412" s="68"/>
      <c r="K412" s="85"/>
      <c r="L412" s="85"/>
      <c r="M412" s="85"/>
    </row>
    <row r="413" spans="1:13">
      <c r="A413" s="68"/>
      <c r="K413" s="85"/>
      <c r="L413" s="85"/>
      <c r="M413" s="85"/>
    </row>
    <row r="414" spans="1:13">
      <c r="A414" s="68"/>
      <c r="K414" s="85"/>
      <c r="L414" s="85"/>
      <c r="M414" s="85"/>
    </row>
    <row r="415" spans="1:13">
      <c r="A415" s="68"/>
      <c r="K415" s="85"/>
      <c r="L415" s="85"/>
      <c r="M415" s="85"/>
    </row>
    <row r="416" spans="1:13">
      <c r="A416" s="68"/>
      <c r="K416" s="85"/>
      <c r="L416" s="85"/>
      <c r="M416" s="85"/>
    </row>
    <row r="417" spans="1:13">
      <c r="A417" s="68"/>
      <c r="K417" s="85"/>
      <c r="L417" s="85"/>
      <c r="M417" s="85"/>
    </row>
    <row r="418" spans="1:13">
      <c r="A418" s="68"/>
      <c r="K418" s="85"/>
      <c r="L418" s="85"/>
      <c r="M418" s="85"/>
    </row>
    <row r="419" spans="1:13">
      <c r="A419" s="68"/>
      <c r="K419" s="85"/>
      <c r="L419" s="85"/>
      <c r="M419" s="85"/>
    </row>
    <row r="420" spans="1:13">
      <c r="A420" s="68"/>
      <c r="K420" s="85"/>
      <c r="L420" s="85"/>
      <c r="M420" s="85"/>
    </row>
    <row r="421" spans="1:13">
      <c r="A421" s="68"/>
      <c r="K421" s="85"/>
      <c r="L421" s="85"/>
      <c r="M421" s="85"/>
    </row>
    <row r="422" spans="1:13">
      <c r="A422" s="68"/>
      <c r="K422" s="85"/>
      <c r="L422" s="85"/>
      <c r="M422" s="85"/>
    </row>
    <row r="423" spans="1:13">
      <c r="A423" s="68"/>
      <c r="K423" s="85"/>
      <c r="L423" s="85"/>
      <c r="M423" s="85"/>
    </row>
    <row r="424" spans="1:13">
      <c r="A424" s="68"/>
      <c r="K424" s="85"/>
      <c r="L424" s="85"/>
      <c r="M424" s="85"/>
    </row>
    <row r="425" spans="1:13">
      <c r="A425" s="68"/>
      <c r="K425" s="85"/>
      <c r="L425" s="85"/>
      <c r="M425" s="85"/>
    </row>
    <row r="426" spans="1:13">
      <c r="A426" s="68"/>
      <c r="K426" s="85"/>
      <c r="L426" s="85"/>
      <c r="M426" s="85"/>
    </row>
    <row r="427" spans="1:13">
      <c r="A427" s="68"/>
      <c r="K427" s="85"/>
      <c r="L427" s="85"/>
      <c r="M427" s="85"/>
    </row>
    <row r="428" spans="1:13">
      <c r="A428" s="68"/>
      <c r="K428" s="85"/>
      <c r="L428" s="85"/>
      <c r="M428" s="85"/>
    </row>
    <row r="429" spans="1:13">
      <c r="A429" s="68"/>
      <c r="K429" s="85"/>
      <c r="L429" s="85"/>
      <c r="M429" s="85"/>
    </row>
    <row r="430" spans="1:13">
      <c r="A430" s="68"/>
      <c r="K430" s="85"/>
      <c r="L430" s="85"/>
      <c r="M430" s="85"/>
    </row>
    <row r="431" spans="1:13">
      <c r="A431" s="68"/>
      <c r="K431" s="85"/>
      <c r="L431" s="85"/>
      <c r="M431" s="85"/>
    </row>
    <row r="432" spans="1:13">
      <c r="A432" s="68"/>
      <c r="K432" s="85"/>
      <c r="L432" s="85"/>
      <c r="M432" s="85"/>
    </row>
    <row r="433" spans="1:13">
      <c r="A433" s="68"/>
      <c r="K433" s="85"/>
      <c r="L433" s="85"/>
      <c r="M433" s="85"/>
    </row>
    <row r="434" spans="1:13">
      <c r="A434" s="68"/>
      <c r="K434" s="85"/>
      <c r="L434" s="85"/>
      <c r="M434" s="85"/>
    </row>
    <row r="435" spans="1:13">
      <c r="A435" s="68"/>
      <c r="K435" s="85"/>
      <c r="L435" s="85"/>
      <c r="M435" s="85"/>
    </row>
    <row r="436" spans="1:13">
      <c r="A436" s="68"/>
      <c r="K436" s="85"/>
      <c r="L436" s="85"/>
      <c r="M436" s="85"/>
    </row>
    <row r="437" spans="1:13">
      <c r="A437" s="68"/>
      <c r="K437" s="85"/>
      <c r="L437" s="85"/>
      <c r="M437" s="85"/>
    </row>
    <row r="438" spans="1:13">
      <c r="A438" s="68"/>
      <c r="K438" s="85"/>
      <c r="L438" s="85"/>
      <c r="M438" s="85"/>
    </row>
    <row r="439" spans="1:13">
      <c r="A439" s="68"/>
      <c r="K439" s="85"/>
      <c r="L439" s="85"/>
      <c r="M439" s="85"/>
    </row>
    <row r="440" spans="1:13">
      <c r="A440" s="68"/>
      <c r="K440" s="85"/>
      <c r="L440" s="85"/>
      <c r="M440" s="85"/>
    </row>
    <row r="441" spans="1:13">
      <c r="A441" s="68"/>
      <c r="K441" s="85"/>
      <c r="L441" s="85"/>
      <c r="M441" s="85"/>
    </row>
    <row r="442" spans="1:13">
      <c r="A442" s="68"/>
      <c r="K442" s="85"/>
      <c r="L442" s="85"/>
      <c r="M442" s="85"/>
    </row>
    <row r="443" spans="1:13">
      <c r="A443" s="68"/>
      <c r="K443" s="85"/>
      <c r="L443" s="85"/>
      <c r="M443" s="85"/>
    </row>
    <row r="444" spans="1:13">
      <c r="A444" s="68"/>
      <c r="K444" s="85"/>
      <c r="L444" s="85"/>
      <c r="M444" s="85"/>
    </row>
    <row r="445" spans="1:13">
      <c r="A445" s="68"/>
      <c r="K445" s="85"/>
      <c r="L445" s="85"/>
      <c r="M445" s="85"/>
    </row>
    <row r="446" spans="1:13">
      <c r="A446" s="68"/>
      <c r="K446" s="85"/>
      <c r="L446" s="85"/>
      <c r="M446" s="85"/>
    </row>
    <row r="447" spans="1:13">
      <c r="A447" s="68"/>
      <c r="K447" s="85"/>
      <c r="L447" s="85"/>
      <c r="M447" s="85"/>
    </row>
    <row r="448" spans="1:13">
      <c r="A448" s="68"/>
      <c r="K448" s="85"/>
      <c r="L448" s="85"/>
      <c r="M448" s="85"/>
    </row>
    <row r="449" spans="1:13">
      <c r="A449" s="68"/>
      <c r="K449" s="85"/>
      <c r="L449" s="85"/>
      <c r="M449" s="85"/>
    </row>
    <row r="450" spans="1:13">
      <c r="A450" s="68"/>
      <c r="K450" s="85"/>
      <c r="L450" s="85"/>
      <c r="M450" s="85"/>
    </row>
    <row r="451" spans="1:13">
      <c r="A451" s="68"/>
      <c r="K451" s="85"/>
      <c r="L451" s="85"/>
      <c r="M451" s="85"/>
    </row>
    <row r="452" spans="1:13">
      <c r="A452" s="68"/>
      <c r="K452" s="85"/>
      <c r="L452" s="85"/>
      <c r="M452" s="85"/>
    </row>
    <row r="453" spans="1:13">
      <c r="A453" s="68"/>
      <c r="K453" s="85"/>
      <c r="L453" s="85"/>
      <c r="M453" s="85"/>
    </row>
    <row r="454" spans="1:13">
      <c r="A454" s="68"/>
      <c r="K454" s="85"/>
      <c r="L454" s="85"/>
      <c r="M454" s="85"/>
    </row>
    <row r="455" spans="1:13">
      <c r="A455" s="68"/>
      <c r="K455" s="85"/>
      <c r="L455" s="85"/>
      <c r="M455" s="85"/>
    </row>
    <row r="456" spans="1:13">
      <c r="A456" s="68"/>
      <c r="K456" s="85"/>
      <c r="L456" s="85"/>
      <c r="M456" s="85"/>
    </row>
    <row r="457" spans="1:13">
      <c r="A457" s="68"/>
      <c r="K457" s="85"/>
      <c r="L457" s="85"/>
      <c r="M457" s="85"/>
    </row>
    <row r="458" spans="1:13">
      <c r="A458" s="68"/>
      <c r="K458" s="85"/>
      <c r="L458" s="85"/>
      <c r="M458" s="85"/>
    </row>
    <row r="459" spans="1:13">
      <c r="A459" s="68"/>
      <c r="K459" s="85"/>
      <c r="L459" s="85"/>
      <c r="M459" s="85"/>
    </row>
    <row r="460" spans="1:13">
      <c r="A460" s="68"/>
      <c r="K460" s="85"/>
      <c r="L460" s="85"/>
      <c r="M460" s="85"/>
    </row>
    <row r="461" spans="1:13">
      <c r="A461" s="68"/>
      <c r="K461" s="85"/>
      <c r="L461" s="85"/>
      <c r="M461" s="85"/>
    </row>
    <row r="462" spans="1:13">
      <c r="A462" s="68"/>
      <c r="K462" s="85"/>
      <c r="L462" s="85"/>
      <c r="M462" s="85"/>
    </row>
    <row r="463" spans="1:13">
      <c r="A463" s="68"/>
      <c r="K463" s="85"/>
      <c r="L463" s="85"/>
      <c r="M463" s="85"/>
    </row>
    <row r="464" spans="1:13">
      <c r="A464" s="68"/>
      <c r="K464" s="85"/>
      <c r="L464" s="85"/>
      <c r="M464" s="85"/>
    </row>
    <row r="465" spans="1:13">
      <c r="A465" s="68"/>
      <c r="K465" s="85"/>
      <c r="L465" s="85"/>
      <c r="M465" s="85"/>
    </row>
    <row r="466" spans="1:13">
      <c r="A466" s="68"/>
      <c r="K466" s="85"/>
      <c r="L466" s="85"/>
      <c r="M466" s="85"/>
    </row>
    <row r="467" spans="1:13">
      <c r="A467" s="68"/>
      <c r="K467" s="85"/>
      <c r="L467" s="85"/>
      <c r="M467" s="85"/>
    </row>
    <row r="468" spans="1:13">
      <c r="A468" s="68"/>
      <c r="K468" s="85"/>
      <c r="L468" s="85"/>
      <c r="M468" s="85"/>
    </row>
    <row r="469" spans="1:13">
      <c r="A469" s="68"/>
      <c r="K469" s="85"/>
      <c r="L469" s="85"/>
      <c r="M469" s="85"/>
    </row>
    <row r="470" spans="1:13">
      <c r="A470" s="68"/>
      <c r="K470" s="85"/>
      <c r="L470" s="85"/>
      <c r="M470" s="85"/>
    </row>
    <row r="471" spans="1:13">
      <c r="A471" s="68"/>
      <c r="K471" s="85"/>
      <c r="L471" s="85"/>
      <c r="M471" s="85"/>
    </row>
    <row r="472" spans="1:13">
      <c r="A472" s="68"/>
      <c r="K472" s="85"/>
      <c r="L472" s="85"/>
      <c r="M472" s="85"/>
    </row>
    <row r="473" spans="1:13">
      <c r="A473" s="68"/>
      <c r="K473" s="85"/>
      <c r="L473" s="85"/>
      <c r="M473" s="85"/>
    </row>
    <row r="474" spans="1:13">
      <c r="A474" s="68"/>
      <c r="K474" s="85"/>
      <c r="L474" s="85"/>
      <c r="M474" s="85"/>
    </row>
    <row r="475" spans="1:13">
      <c r="A475" s="68"/>
      <c r="K475" s="85"/>
      <c r="L475" s="85"/>
      <c r="M475" s="85"/>
    </row>
    <row r="476" spans="1:13">
      <c r="A476" s="68"/>
      <c r="K476" s="85"/>
      <c r="L476" s="85"/>
      <c r="M476" s="85"/>
    </row>
    <row r="477" spans="1:13">
      <c r="A477" s="68"/>
      <c r="K477" s="85"/>
      <c r="L477" s="85"/>
      <c r="M477" s="85"/>
    </row>
    <row r="478" spans="1:13">
      <c r="A478" s="68"/>
      <c r="K478" s="85"/>
      <c r="L478" s="85"/>
      <c r="M478" s="85"/>
    </row>
    <row r="479" spans="1:13">
      <c r="A479" s="68"/>
      <c r="K479" s="85"/>
      <c r="L479" s="85"/>
      <c r="M479" s="85"/>
    </row>
    <row r="480" spans="1:13">
      <c r="A480" s="68"/>
      <c r="K480" s="85"/>
      <c r="L480" s="85"/>
      <c r="M480" s="85"/>
    </row>
    <row r="481" spans="1:13">
      <c r="A481" s="68"/>
      <c r="K481" s="85"/>
      <c r="L481" s="85"/>
      <c r="M481" s="85"/>
    </row>
    <row r="482" spans="1:13">
      <c r="A482" s="68"/>
      <c r="K482" s="85"/>
      <c r="L482" s="85"/>
      <c r="M482" s="85"/>
    </row>
    <row r="483" spans="1:13">
      <c r="A483" s="68"/>
      <c r="K483" s="85"/>
      <c r="L483" s="85"/>
      <c r="M483" s="85"/>
    </row>
    <row r="484" spans="1:13">
      <c r="A484" s="68"/>
      <c r="K484" s="85"/>
      <c r="L484" s="85"/>
      <c r="M484" s="85"/>
    </row>
    <row r="485" spans="1:13">
      <c r="A485" s="68"/>
      <c r="K485" s="85"/>
      <c r="L485" s="85"/>
      <c r="M485" s="85"/>
    </row>
    <row r="486" spans="1:13">
      <c r="A486" s="68"/>
      <c r="K486" s="85"/>
      <c r="L486" s="85"/>
      <c r="M486" s="85"/>
    </row>
    <row r="487" spans="1:13">
      <c r="A487" s="68"/>
      <c r="K487" s="85"/>
      <c r="L487" s="85"/>
      <c r="M487" s="85"/>
    </row>
    <row r="488" spans="1:13">
      <c r="A488" s="68"/>
      <c r="K488" s="85"/>
      <c r="L488" s="85"/>
      <c r="M488" s="85"/>
    </row>
    <row r="489" spans="1:13">
      <c r="A489" s="68"/>
      <c r="K489" s="85"/>
      <c r="L489" s="85"/>
      <c r="M489" s="85"/>
    </row>
    <row r="490" spans="1:13">
      <c r="A490" s="68"/>
      <c r="K490" s="85"/>
      <c r="L490" s="85"/>
      <c r="M490" s="85"/>
    </row>
    <row r="491" spans="1:13">
      <c r="A491" s="68"/>
      <c r="K491" s="85"/>
      <c r="L491" s="85"/>
      <c r="M491" s="85"/>
    </row>
    <row r="492" spans="1:13">
      <c r="A492" s="68"/>
      <c r="K492" s="85"/>
      <c r="L492" s="85"/>
      <c r="M492" s="85"/>
    </row>
    <row r="493" spans="1:13">
      <c r="A493" s="68"/>
      <c r="K493" s="85"/>
      <c r="L493" s="85"/>
      <c r="M493" s="85"/>
    </row>
    <row r="494" spans="1:13">
      <c r="A494" s="68"/>
      <c r="K494" s="85"/>
      <c r="L494" s="85"/>
      <c r="M494" s="85"/>
    </row>
    <row r="495" spans="1:13">
      <c r="A495" s="68"/>
      <c r="K495" s="85"/>
      <c r="L495" s="85"/>
      <c r="M495" s="85"/>
    </row>
    <row r="496" spans="1:13">
      <c r="A496" s="68"/>
      <c r="K496" s="85"/>
      <c r="L496" s="85"/>
      <c r="M496" s="85"/>
    </row>
    <row r="497" spans="1:13">
      <c r="A497" s="68"/>
      <c r="K497" s="85"/>
      <c r="L497" s="85"/>
      <c r="M497" s="85"/>
    </row>
    <row r="498" spans="1:13">
      <c r="A498" s="68"/>
      <c r="K498" s="85"/>
      <c r="L498" s="85"/>
      <c r="M498" s="85"/>
    </row>
    <row r="499" spans="1:13">
      <c r="A499" s="68"/>
      <c r="K499" s="85"/>
      <c r="L499" s="85"/>
      <c r="M499" s="85"/>
    </row>
    <row r="500" spans="1:13">
      <c r="A500" s="68"/>
      <c r="K500" s="85"/>
      <c r="L500" s="85"/>
      <c r="M500" s="85"/>
    </row>
    <row r="501" spans="1:13">
      <c r="A501" s="68"/>
      <c r="K501" s="85"/>
      <c r="L501" s="85"/>
      <c r="M501" s="85"/>
    </row>
    <row r="502" spans="1:13">
      <c r="A502" s="68"/>
      <c r="K502" s="85"/>
      <c r="L502" s="85"/>
      <c r="M502" s="85"/>
    </row>
    <row r="503" spans="1:13">
      <c r="A503" s="68"/>
      <c r="K503" s="85"/>
      <c r="L503" s="85"/>
      <c r="M503" s="85"/>
    </row>
    <row r="504" spans="1:13">
      <c r="A504" s="68"/>
      <c r="K504" s="85"/>
      <c r="L504" s="85"/>
      <c r="M504" s="85"/>
    </row>
    <row r="505" spans="1:13">
      <c r="A505" s="68"/>
      <c r="K505" s="85"/>
      <c r="L505" s="85"/>
      <c r="M505" s="85"/>
    </row>
    <row r="506" spans="1:13">
      <c r="A506" s="68"/>
      <c r="K506" s="85"/>
      <c r="L506" s="85"/>
      <c r="M506" s="85"/>
    </row>
    <row r="507" spans="1:13">
      <c r="A507" s="68"/>
      <c r="K507" s="85"/>
      <c r="L507" s="85"/>
      <c r="M507" s="85"/>
    </row>
    <row r="508" spans="1:13">
      <c r="A508" s="68"/>
      <c r="K508" s="85"/>
      <c r="L508" s="85"/>
      <c r="M508" s="85"/>
    </row>
    <row r="509" spans="1:13">
      <c r="A509" s="68"/>
      <c r="K509" s="85"/>
      <c r="L509" s="85"/>
      <c r="M509" s="85"/>
    </row>
    <row r="510" spans="1:13">
      <c r="A510" s="68"/>
      <c r="K510" s="85"/>
      <c r="L510" s="85"/>
      <c r="M510" s="85"/>
    </row>
    <row r="511" spans="1:13">
      <c r="A511" s="68"/>
      <c r="K511" s="85"/>
      <c r="L511" s="85"/>
      <c r="M511" s="85"/>
    </row>
    <row r="512" spans="1:13">
      <c r="A512" s="68"/>
      <c r="K512" s="85"/>
      <c r="L512" s="85"/>
      <c r="M512" s="85"/>
    </row>
    <row r="513" spans="1:13">
      <c r="A513" s="68"/>
      <c r="K513" s="85"/>
      <c r="L513" s="85"/>
      <c r="M513" s="85"/>
    </row>
    <row r="514" spans="1:13">
      <c r="A514" s="68"/>
      <c r="K514" s="85"/>
      <c r="L514" s="85"/>
      <c r="M514" s="85"/>
    </row>
    <row r="515" spans="1:13">
      <c r="A515" s="68"/>
      <c r="K515" s="85"/>
      <c r="L515" s="85"/>
      <c r="M515" s="85"/>
    </row>
    <row r="516" spans="1:13">
      <c r="A516" s="68"/>
      <c r="K516" s="85"/>
      <c r="L516" s="85"/>
      <c r="M516" s="85"/>
    </row>
    <row r="517" spans="1:13">
      <c r="A517" s="68"/>
      <c r="K517" s="85"/>
      <c r="L517" s="85"/>
      <c r="M517" s="85"/>
    </row>
    <row r="518" spans="1:13">
      <c r="A518" s="68"/>
      <c r="K518" s="85"/>
      <c r="L518" s="85"/>
      <c r="M518" s="85"/>
    </row>
    <row r="519" spans="1:13">
      <c r="A519" s="68"/>
      <c r="K519" s="85"/>
      <c r="L519" s="85"/>
      <c r="M519" s="85"/>
    </row>
    <row r="520" spans="1:13">
      <c r="A520" s="68"/>
      <c r="K520" s="85"/>
      <c r="L520" s="85"/>
      <c r="M520" s="85"/>
    </row>
    <row r="521" spans="1:13">
      <c r="A521" s="68"/>
      <c r="K521" s="85"/>
      <c r="L521" s="85"/>
      <c r="M521" s="85"/>
    </row>
    <row r="522" spans="1:13">
      <c r="A522" s="68"/>
      <c r="K522" s="85"/>
      <c r="L522" s="85"/>
      <c r="M522" s="85"/>
    </row>
    <row r="523" spans="1:13">
      <c r="A523" s="68"/>
      <c r="K523" s="85"/>
      <c r="L523" s="85"/>
      <c r="M523" s="85"/>
    </row>
    <row r="524" spans="1:13">
      <c r="A524" s="68"/>
      <c r="K524" s="85"/>
      <c r="L524" s="85"/>
      <c r="M524" s="85"/>
    </row>
    <row r="525" spans="1:13">
      <c r="A525" s="68"/>
      <c r="K525" s="85"/>
      <c r="L525" s="85"/>
      <c r="M525" s="85"/>
    </row>
    <row r="526" spans="1:13">
      <c r="A526" s="68"/>
      <c r="K526" s="85"/>
      <c r="L526" s="85"/>
      <c r="M526" s="85"/>
    </row>
    <row r="527" spans="1:13">
      <c r="A527" s="68"/>
      <c r="K527" s="85"/>
      <c r="L527" s="85"/>
      <c r="M527" s="85"/>
    </row>
    <row r="528" spans="1:13">
      <c r="A528" s="68"/>
      <c r="K528" s="85"/>
      <c r="L528" s="85"/>
      <c r="M528" s="85"/>
    </row>
    <row r="529" spans="1:13">
      <c r="A529" s="68"/>
      <c r="K529" s="85"/>
      <c r="L529" s="85"/>
      <c r="M529" s="85"/>
    </row>
    <row r="530" spans="1:13">
      <c r="A530" s="68"/>
      <c r="K530" s="85"/>
      <c r="L530" s="85"/>
      <c r="M530" s="85"/>
    </row>
    <row r="531" spans="1:13">
      <c r="A531" s="68"/>
      <c r="K531" s="85"/>
      <c r="L531" s="85"/>
      <c r="M531" s="85"/>
    </row>
    <row r="532" spans="1:13">
      <c r="A532" s="68"/>
      <c r="K532" s="85"/>
      <c r="L532" s="85"/>
      <c r="M532" s="85"/>
    </row>
    <row r="533" spans="1:13">
      <c r="A533" s="68"/>
      <c r="K533" s="85"/>
      <c r="L533" s="85"/>
      <c r="M533" s="85"/>
    </row>
    <row r="534" spans="1:13">
      <c r="A534" s="68"/>
      <c r="K534" s="85"/>
      <c r="L534" s="85"/>
      <c r="M534" s="85"/>
    </row>
    <row r="535" spans="1:13">
      <c r="A535" s="68"/>
      <c r="K535" s="85"/>
      <c r="L535" s="85"/>
      <c r="M535" s="85"/>
    </row>
    <row r="536" spans="1:13">
      <c r="A536" s="68"/>
      <c r="K536" s="85"/>
      <c r="L536" s="85"/>
      <c r="M536" s="85"/>
    </row>
    <row r="537" spans="1:13">
      <c r="A537" s="68"/>
      <c r="K537" s="85"/>
      <c r="L537" s="85"/>
      <c r="M537" s="85"/>
    </row>
    <row r="538" spans="1:13">
      <c r="A538" s="68"/>
      <c r="K538" s="85"/>
      <c r="L538" s="85"/>
      <c r="M538" s="85"/>
    </row>
    <row r="539" spans="1:13">
      <c r="A539" s="68"/>
      <c r="K539" s="85"/>
      <c r="L539" s="85"/>
      <c r="M539" s="85"/>
    </row>
    <row r="540" spans="1:13">
      <c r="A540" s="68"/>
      <c r="K540" s="85"/>
      <c r="L540" s="85"/>
      <c r="M540" s="85"/>
    </row>
    <row r="541" spans="1:13">
      <c r="A541" s="68"/>
      <c r="K541" s="85"/>
      <c r="L541" s="85"/>
      <c r="M541" s="85"/>
    </row>
    <row r="542" spans="1:13">
      <c r="A542" s="68"/>
      <c r="K542" s="85"/>
      <c r="L542" s="85"/>
      <c r="M542" s="85"/>
    </row>
    <row r="543" spans="1:13">
      <c r="A543" s="68"/>
      <c r="K543" s="85"/>
      <c r="L543" s="85"/>
      <c r="M543" s="85"/>
    </row>
    <row r="544" spans="1:13">
      <c r="A544" s="68"/>
      <c r="K544" s="85"/>
      <c r="L544" s="85"/>
      <c r="M544" s="85"/>
    </row>
    <row r="545" spans="1:13">
      <c r="A545" s="68"/>
      <c r="K545" s="85"/>
      <c r="L545" s="85"/>
      <c r="M545" s="85"/>
    </row>
    <row r="546" spans="1:13">
      <c r="A546" s="68"/>
      <c r="K546" s="85"/>
      <c r="L546" s="85"/>
      <c r="M546" s="85"/>
    </row>
    <row r="547" spans="1:13">
      <c r="A547" s="68"/>
      <c r="K547" s="85"/>
      <c r="L547" s="85"/>
      <c r="M547" s="85"/>
    </row>
    <row r="548" spans="1:13">
      <c r="A548" s="68"/>
      <c r="K548" s="85"/>
      <c r="L548" s="85"/>
      <c r="M548" s="85"/>
    </row>
    <row r="549" spans="1:13">
      <c r="A549" s="68"/>
      <c r="K549" s="85"/>
      <c r="L549" s="85"/>
      <c r="M549" s="85"/>
    </row>
    <row r="550" spans="1:13">
      <c r="A550" s="68"/>
      <c r="K550" s="85"/>
      <c r="L550" s="85"/>
      <c r="M550" s="85"/>
    </row>
    <row r="551" spans="1:13">
      <c r="A551" s="68"/>
      <c r="K551" s="85"/>
      <c r="L551" s="85"/>
      <c r="M551" s="85"/>
    </row>
    <row r="552" spans="1:13">
      <c r="A552" s="68"/>
      <c r="K552" s="85"/>
      <c r="L552" s="85"/>
      <c r="M552" s="85"/>
    </row>
    <row r="553" spans="1:13">
      <c r="A553" s="68"/>
      <c r="K553" s="85"/>
      <c r="L553" s="85"/>
      <c r="M553" s="85"/>
    </row>
    <row r="554" spans="1:13">
      <c r="A554" s="68"/>
      <c r="K554" s="85"/>
      <c r="L554" s="85"/>
      <c r="M554" s="85"/>
    </row>
    <row r="555" spans="1:13">
      <c r="A555" s="68"/>
      <c r="K555" s="85"/>
      <c r="L555" s="85"/>
      <c r="M555" s="85"/>
    </row>
    <row r="556" spans="1:13">
      <c r="A556" s="68"/>
      <c r="K556" s="85"/>
      <c r="L556" s="85"/>
      <c r="M556" s="85"/>
    </row>
    <row r="557" spans="1:13">
      <c r="A557" s="68"/>
      <c r="K557" s="85"/>
      <c r="L557" s="85"/>
      <c r="M557" s="85"/>
    </row>
    <row r="558" spans="1:13">
      <c r="A558" s="68"/>
      <c r="K558" s="85"/>
      <c r="L558" s="85"/>
      <c r="M558" s="85"/>
    </row>
    <row r="559" spans="1:13">
      <c r="A559" s="68"/>
      <c r="K559" s="85"/>
      <c r="L559" s="85"/>
      <c r="M559" s="85"/>
    </row>
    <row r="560" spans="1:13">
      <c r="A560" s="68"/>
      <c r="K560" s="85"/>
      <c r="L560" s="85"/>
      <c r="M560" s="85"/>
    </row>
    <row r="561" spans="1:13">
      <c r="A561" s="68"/>
      <c r="K561" s="85"/>
      <c r="L561" s="85"/>
      <c r="M561" s="85"/>
    </row>
    <row r="562" spans="1:13">
      <c r="A562" s="68"/>
      <c r="K562" s="85"/>
      <c r="L562" s="85"/>
      <c r="M562" s="85"/>
    </row>
    <row r="563" spans="1:13">
      <c r="A563" s="68"/>
      <c r="K563" s="85"/>
      <c r="L563" s="85"/>
      <c r="M563" s="85"/>
    </row>
    <row r="564" spans="1:13">
      <c r="A564" s="68"/>
      <c r="K564" s="85"/>
      <c r="L564" s="85"/>
      <c r="M564" s="85"/>
    </row>
    <row r="565" spans="1:13">
      <c r="A565" s="68"/>
      <c r="K565" s="85"/>
      <c r="L565" s="85"/>
      <c r="M565" s="85"/>
    </row>
    <row r="566" spans="1:13">
      <c r="A566" s="68"/>
      <c r="K566" s="85"/>
      <c r="L566" s="85"/>
      <c r="M566" s="85"/>
    </row>
    <row r="567" spans="1:13">
      <c r="A567" s="68"/>
      <c r="K567" s="85"/>
      <c r="L567" s="85"/>
      <c r="M567" s="85"/>
    </row>
    <row r="568" spans="1:13">
      <c r="A568" s="68"/>
      <c r="K568" s="85"/>
      <c r="L568" s="85"/>
      <c r="M568" s="85"/>
    </row>
    <row r="569" spans="1:13">
      <c r="A569" s="68"/>
      <c r="K569" s="85"/>
      <c r="L569" s="85"/>
      <c r="M569" s="85"/>
    </row>
    <row r="570" spans="1:13">
      <c r="A570" s="68"/>
      <c r="K570" s="85"/>
      <c r="L570" s="85"/>
      <c r="M570" s="85"/>
    </row>
    <row r="571" spans="1:13">
      <c r="A571" s="68"/>
      <c r="K571" s="85"/>
      <c r="L571" s="85"/>
      <c r="M571" s="85"/>
    </row>
    <row r="572" spans="1:13">
      <c r="A572" s="68"/>
      <c r="K572" s="85"/>
      <c r="L572" s="85"/>
      <c r="M572" s="85"/>
    </row>
    <row r="573" spans="1:13">
      <c r="A573" s="68"/>
      <c r="K573" s="85"/>
      <c r="L573" s="85"/>
      <c r="M573" s="85"/>
    </row>
    <row r="574" spans="1:13">
      <c r="A574" s="68"/>
      <c r="K574" s="85"/>
      <c r="L574" s="85"/>
      <c r="M574" s="85"/>
    </row>
    <row r="575" spans="1:13">
      <c r="A575" s="68"/>
      <c r="K575" s="85"/>
      <c r="L575" s="85"/>
      <c r="M575" s="85"/>
    </row>
    <row r="576" spans="1:13">
      <c r="A576" s="68"/>
      <c r="K576" s="85"/>
      <c r="L576" s="85"/>
      <c r="M576" s="85"/>
    </row>
    <row r="577" spans="1:13">
      <c r="A577" s="68"/>
      <c r="K577" s="85"/>
      <c r="L577" s="85"/>
      <c r="M577" s="85"/>
    </row>
    <row r="578" spans="1:13">
      <c r="A578" s="68"/>
      <c r="K578" s="85"/>
      <c r="L578" s="85"/>
      <c r="M578" s="85"/>
    </row>
    <row r="579" spans="1:13">
      <c r="A579" s="68"/>
      <c r="K579" s="85"/>
      <c r="L579" s="85"/>
      <c r="M579" s="85"/>
    </row>
    <row r="580" spans="1:13">
      <c r="A580" s="68"/>
      <c r="K580" s="85"/>
      <c r="L580" s="85"/>
      <c r="M580" s="85"/>
    </row>
    <row r="581" spans="1:13">
      <c r="A581" s="68"/>
      <c r="K581" s="85"/>
      <c r="L581" s="85"/>
      <c r="M581" s="85"/>
    </row>
    <row r="582" spans="1:13">
      <c r="A582" s="68"/>
      <c r="K582" s="85"/>
      <c r="L582" s="85"/>
      <c r="M582" s="85"/>
    </row>
    <row r="583" spans="1:13">
      <c r="A583" s="68"/>
      <c r="K583" s="85"/>
      <c r="L583" s="85"/>
      <c r="M583" s="85"/>
    </row>
    <row r="584" spans="1:13">
      <c r="A584" s="68"/>
      <c r="K584" s="85"/>
      <c r="L584" s="85"/>
      <c r="M584" s="85"/>
    </row>
    <row r="585" spans="1:13">
      <c r="A585" s="68"/>
      <c r="K585" s="85"/>
      <c r="L585" s="85"/>
      <c r="M585" s="85"/>
    </row>
    <row r="586" spans="1:13">
      <c r="A586" s="68"/>
      <c r="K586" s="85"/>
      <c r="L586" s="85"/>
      <c r="M586" s="85"/>
    </row>
    <row r="587" spans="1:13">
      <c r="A587" s="68"/>
      <c r="K587" s="85"/>
      <c r="L587" s="85"/>
      <c r="M587" s="85"/>
    </row>
    <row r="588" spans="1:13">
      <c r="A588" s="68"/>
      <c r="K588" s="85"/>
      <c r="L588" s="85"/>
      <c r="M588" s="85"/>
    </row>
    <row r="589" spans="1:13">
      <c r="A589" s="68"/>
      <c r="K589" s="85"/>
      <c r="L589" s="85"/>
      <c r="M589" s="85"/>
    </row>
    <row r="590" spans="1:13">
      <c r="A590" s="68"/>
      <c r="K590" s="85"/>
      <c r="L590" s="85"/>
      <c r="M590" s="85"/>
    </row>
    <row r="591" spans="1:13">
      <c r="A591" s="68"/>
      <c r="K591" s="85"/>
      <c r="L591" s="85"/>
      <c r="M591" s="85"/>
    </row>
    <row r="592" spans="1:13">
      <c r="A592" s="68"/>
      <c r="K592" s="85"/>
      <c r="L592" s="85"/>
      <c r="M592" s="85"/>
    </row>
    <row r="593" spans="1:13">
      <c r="A593" s="68"/>
      <c r="K593" s="85"/>
      <c r="L593" s="85"/>
      <c r="M593" s="85"/>
    </row>
    <row r="594" spans="1:13">
      <c r="A594" s="68"/>
      <c r="K594" s="85"/>
      <c r="L594" s="85"/>
      <c r="M594" s="85"/>
    </row>
    <row r="595" spans="1:13">
      <c r="A595" s="68"/>
      <c r="K595" s="85"/>
      <c r="L595" s="85"/>
      <c r="M595" s="85"/>
    </row>
    <row r="596" spans="1:13">
      <c r="A596" s="68"/>
      <c r="K596" s="85"/>
      <c r="L596" s="85"/>
      <c r="M596" s="85"/>
    </row>
    <row r="597" spans="1:13">
      <c r="A597" s="68"/>
      <c r="K597" s="85"/>
      <c r="L597" s="85"/>
      <c r="M597" s="85"/>
    </row>
    <row r="598" spans="1:13">
      <c r="A598" s="68"/>
      <c r="K598" s="85"/>
      <c r="L598" s="85"/>
      <c r="M598" s="85"/>
    </row>
    <row r="599" spans="1:13">
      <c r="A599" s="68"/>
      <c r="K599" s="85"/>
      <c r="L599" s="85"/>
      <c r="M599" s="85"/>
    </row>
    <row r="600" spans="1:13">
      <c r="A600" s="68"/>
      <c r="K600" s="85"/>
      <c r="L600" s="85"/>
      <c r="M600" s="85"/>
    </row>
    <row r="601" spans="1:13">
      <c r="A601" s="68"/>
      <c r="K601" s="85"/>
      <c r="L601" s="85"/>
      <c r="M601" s="85"/>
    </row>
    <row r="602" spans="1:13">
      <c r="A602" s="68"/>
      <c r="K602" s="85"/>
      <c r="L602" s="85"/>
      <c r="M602" s="85"/>
    </row>
    <row r="603" spans="1:13">
      <c r="A603" s="68"/>
      <c r="K603" s="85"/>
      <c r="L603" s="85"/>
      <c r="M603" s="85"/>
    </row>
    <row r="604" spans="1:13">
      <c r="A604" s="68"/>
      <c r="K604" s="85"/>
      <c r="L604" s="85"/>
      <c r="M604" s="85"/>
    </row>
    <row r="605" spans="1:13">
      <c r="A605" s="68"/>
      <c r="K605" s="85"/>
      <c r="L605" s="85"/>
      <c r="M605" s="85"/>
    </row>
    <row r="606" spans="1:13">
      <c r="A606" s="68"/>
      <c r="K606" s="85"/>
      <c r="L606" s="85"/>
      <c r="M606" s="85"/>
    </row>
    <row r="607" spans="1:13">
      <c r="A607" s="68"/>
      <c r="K607" s="85"/>
      <c r="L607" s="85"/>
      <c r="M607" s="85"/>
    </row>
    <row r="608" spans="1:13">
      <c r="A608" s="68"/>
      <c r="K608" s="85"/>
      <c r="L608" s="85"/>
      <c r="M608" s="85"/>
    </row>
    <row r="609" spans="1:13">
      <c r="A609" s="68"/>
      <c r="K609" s="85"/>
      <c r="L609" s="85"/>
      <c r="M609" s="85"/>
    </row>
    <row r="610" spans="1:13">
      <c r="A610" s="68"/>
      <c r="K610" s="85"/>
      <c r="L610" s="85"/>
      <c r="M610" s="85"/>
    </row>
    <row r="611" spans="1:13">
      <c r="A611" s="68"/>
      <c r="K611" s="85"/>
      <c r="L611" s="85"/>
      <c r="M611" s="85"/>
    </row>
    <row r="612" spans="1:13">
      <c r="A612" s="68"/>
      <c r="K612" s="85"/>
      <c r="L612" s="85"/>
      <c r="M612" s="85"/>
    </row>
    <row r="613" spans="1:13">
      <c r="A613" s="68"/>
      <c r="K613" s="85"/>
      <c r="L613" s="85"/>
      <c r="M613" s="85"/>
    </row>
    <row r="614" spans="1:13">
      <c r="A614" s="68"/>
      <c r="K614" s="85"/>
      <c r="L614" s="85"/>
      <c r="M614" s="85"/>
    </row>
    <row r="615" spans="1:13">
      <c r="A615" s="68"/>
      <c r="K615" s="85"/>
      <c r="L615" s="85"/>
      <c r="M615" s="85"/>
    </row>
    <row r="616" spans="1:13">
      <c r="A616" s="68"/>
      <c r="K616" s="85"/>
      <c r="L616" s="85"/>
      <c r="M616" s="85"/>
    </row>
    <row r="617" spans="1:13">
      <c r="A617" s="68"/>
      <c r="K617" s="85"/>
      <c r="L617" s="85"/>
      <c r="M617" s="85"/>
    </row>
    <row r="618" spans="1:13">
      <c r="A618" s="68"/>
      <c r="K618" s="85"/>
      <c r="L618" s="85"/>
      <c r="M618" s="85"/>
    </row>
    <row r="619" spans="1:13">
      <c r="A619" s="68"/>
      <c r="K619" s="85"/>
      <c r="L619" s="85"/>
      <c r="M619" s="85"/>
    </row>
    <row r="620" spans="1:13">
      <c r="A620" s="68"/>
      <c r="K620" s="85"/>
      <c r="L620" s="85"/>
      <c r="M620" s="85"/>
    </row>
    <row r="621" spans="1:13">
      <c r="A621" s="68"/>
      <c r="K621" s="85"/>
      <c r="L621" s="85"/>
      <c r="M621" s="85"/>
    </row>
    <row r="622" spans="1:13">
      <c r="A622" s="68"/>
      <c r="K622" s="85"/>
      <c r="L622" s="85"/>
      <c r="M622" s="85"/>
    </row>
    <row r="623" spans="1:13">
      <c r="A623" s="68"/>
      <c r="K623" s="85"/>
      <c r="L623" s="85"/>
      <c r="M623" s="85"/>
    </row>
    <row r="624" spans="1:13">
      <c r="A624" s="68"/>
      <c r="K624" s="85"/>
      <c r="L624" s="85"/>
      <c r="M624" s="85"/>
    </row>
    <row r="625" spans="1:13">
      <c r="A625" s="68"/>
      <c r="K625" s="85"/>
      <c r="L625" s="85"/>
      <c r="M625" s="85"/>
    </row>
    <row r="626" spans="1:13">
      <c r="A626" s="68"/>
      <c r="K626" s="85"/>
      <c r="L626" s="85"/>
      <c r="M626" s="85"/>
    </row>
    <row r="627" spans="1:13">
      <c r="A627" s="68"/>
      <c r="K627" s="85"/>
      <c r="L627" s="85"/>
      <c r="M627" s="85"/>
    </row>
    <row r="628" spans="1:13">
      <c r="A628" s="68"/>
      <c r="K628" s="85"/>
      <c r="L628" s="85"/>
      <c r="M628" s="85"/>
    </row>
    <row r="629" spans="1:13">
      <c r="A629" s="68"/>
      <c r="K629" s="85"/>
      <c r="L629" s="85"/>
      <c r="M629" s="85"/>
    </row>
    <row r="630" spans="1:13">
      <c r="A630" s="68"/>
      <c r="K630" s="85"/>
      <c r="L630" s="85"/>
      <c r="M630" s="85"/>
    </row>
    <row r="631" spans="1:13">
      <c r="A631" s="68"/>
      <c r="K631" s="85"/>
      <c r="L631" s="85"/>
      <c r="M631" s="85"/>
    </row>
    <row r="632" spans="1:13">
      <c r="A632" s="68"/>
      <c r="K632" s="85"/>
      <c r="L632" s="85"/>
      <c r="M632" s="85"/>
    </row>
    <row r="633" spans="1:13">
      <c r="A633" s="68"/>
      <c r="K633" s="85"/>
      <c r="L633" s="85"/>
      <c r="M633" s="85"/>
    </row>
    <row r="634" spans="1:13">
      <c r="A634" s="68"/>
      <c r="K634" s="85"/>
      <c r="L634" s="85"/>
      <c r="M634" s="85"/>
    </row>
    <row r="635" spans="1:13">
      <c r="A635" s="68"/>
      <c r="K635" s="85"/>
      <c r="L635" s="85"/>
      <c r="M635" s="85"/>
    </row>
    <row r="636" spans="1:13">
      <c r="A636" s="68"/>
      <c r="K636" s="85"/>
      <c r="L636" s="85"/>
      <c r="M636" s="85"/>
    </row>
    <row r="637" spans="1:13">
      <c r="A637" s="68"/>
      <c r="K637" s="85"/>
      <c r="L637" s="85"/>
      <c r="M637" s="85"/>
    </row>
    <row r="638" spans="1:13">
      <c r="A638" s="68"/>
      <c r="K638" s="85"/>
      <c r="L638" s="85"/>
      <c r="M638" s="85"/>
    </row>
    <row r="639" spans="1:13">
      <c r="A639" s="68"/>
      <c r="K639" s="85"/>
      <c r="L639" s="85"/>
      <c r="M639" s="85"/>
    </row>
    <row r="640" spans="1:13">
      <c r="A640" s="68"/>
      <c r="K640" s="85"/>
      <c r="L640" s="85"/>
      <c r="M640" s="85"/>
    </row>
    <row r="641" spans="1:13">
      <c r="A641" s="68"/>
      <c r="K641" s="85"/>
      <c r="L641" s="85"/>
      <c r="M641" s="85"/>
    </row>
    <row r="642" spans="1:13">
      <c r="A642" s="68"/>
      <c r="K642" s="85"/>
      <c r="L642" s="85"/>
      <c r="M642" s="85"/>
    </row>
    <row r="643" spans="1:13">
      <c r="A643" s="68"/>
      <c r="K643" s="85"/>
      <c r="L643" s="85"/>
      <c r="M643" s="85"/>
    </row>
    <row r="644" spans="1:13">
      <c r="A644" s="68"/>
      <c r="K644" s="85"/>
      <c r="L644" s="85"/>
      <c r="M644" s="85"/>
    </row>
    <row r="645" spans="1:13">
      <c r="A645" s="68"/>
      <c r="K645" s="85"/>
      <c r="L645" s="85"/>
      <c r="M645" s="85"/>
    </row>
    <row r="646" spans="1:13">
      <c r="A646" s="68"/>
      <c r="K646" s="85"/>
      <c r="L646" s="85"/>
      <c r="M646" s="85"/>
    </row>
    <row r="647" spans="1:13">
      <c r="A647" s="68"/>
      <c r="K647" s="85"/>
      <c r="L647" s="85"/>
      <c r="M647" s="85"/>
    </row>
    <row r="648" spans="1:13">
      <c r="A648" s="68"/>
      <c r="K648" s="85"/>
      <c r="L648" s="85"/>
      <c r="M648" s="85"/>
    </row>
    <row r="649" spans="1:13">
      <c r="A649" s="68"/>
      <c r="K649" s="85"/>
      <c r="L649" s="85"/>
      <c r="M649" s="85"/>
    </row>
    <row r="650" spans="1:13">
      <c r="A650" s="68"/>
      <c r="K650" s="85"/>
      <c r="L650" s="85"/>
      <c r="M650" s="85"/>
    </row>
    <row r="651" spans="1:13">
      <c r="A651" s="68"/>
      <c r="K651" s="85"/>
      <c r="L651" s="85"/>
      <c r="M651" s="85"/>
    </row>
    <row r="652" spans="1:13">
      <c r="A652" s="68"/>
      <c r="K652" s="85"/>
      <c r="L652" s="85"/>
      <c r="M652" s="85"/>
    </row>
    <row r="653" spans="1:13">
      <c r="A653" s="68"/>
      <c r="K653" s="85"/>
      <c r="L653" s="85"/>
      <c r="M653" s="85"/>
    </row>
    <row r="654" spans="1:13">
      <c r="A654" s="68"/>
      <c r="K654" s="85"/>
      <c r="L654" s="85"/>
      <c r="M654" s="85"/>
    </row>
    <row r="655" spans="1:13">
      <c r="A655" s="68"/>
      <c r="K655" s="85"/>
      <c r="L655" s="85"/>
      <c r="M655" s="85"/>
    </row>
    <row r="656" spans="1:13">
      <c r="A656" s="68"/>
      <c r="K656" s="85"/>
      <c r="L656" s="85"/>
      <c r="M656" s="85"/>
    </row>
    <row r="657" spans="1:13">
      <c r="A657" s="68"/>
      <c r="K657" s="85"/>
      <c r="L657" s="85"/>
      <c r="M657" s="85"/>
    </row>
    <row r="658" spans="1:13">
      <c r="A658" s="68"/>
      <c r="K658" s="85"/>
      <c r="L658" s="85"/>
      <c r="M658" s="85"/>
    </row>
    <row r="659" spans="1:13">
      <c r="A659" s="68"/>
      <c r="K659" s="85"/>
      <c r="L659" s="85"/>
      <c r="M659" s="85"/>
    </row>
    <row r="660" spans="1:13">
      <c r="A660" s="68"/>
      <c r="K660" s="85"/>
      <c r="L660" s="85"/>
      <c r="M660" s="85"/>
    </row>
    <row r="661" spans="1:13">
      <c r="A661" s="68"/>
      <c r="K661" s="85"/>
      <c r="L661" s="85"/>
      <c r="M661" s="85"/>
    </row>
    <row r="662" spans="1:13">
      <c r="A662" s="68"/>
      <c r="K662" s="85"/>
      <c r="L662" s="85"/>
      <c r="M662" s="85"/>
    </row>
    <row r="663" spans="1:13">
      <c r="A663" s="68"/>
      <c r="K663" s="85"/>
      <c r="L663" s="85"/>
      <c r="M663" s="85"/>
    </row>
    <row r="664" spans="1:13">
      <c r="A664" s="68"/>
      <c r="K664" s="85"/>
      <c r="L664" s="85"/>
      <c r="M664" s="85"/>
    </row>
    <row r="665" spans="1:13">
      <c r="A665" s="68"/>
      <c r="K665" s="85"/>
      <c r="L665" s="85"/>
      <c r="M665" s="85"/>
    </row>
    <row r="666" spans="1:13">
      <c r="A666" s="68"/>
      <c r="K666" s="85"/>
      <c r="L666" s="85"/>
      <c r="M666" s="85"/>
    </row>
    <row r="667" spans="1:13">
      <c r="A667" s="68"/>
      <c r="K667" s="85"/>
      <c r="L667" s="85"/>
      <c r="M667" s="85"/>
    </row>
    <row r="668" spans="1:13">
      <c r="A668" s="68"/>
      <c r="K668" s="85"/>
      <c r="L668" s="85"/>
      <c r="M668" s="85"/>
    </row>
    <row r="669" spans="1:13">
      <c r="A669" s="68"/>
      <c r="K669" s="85"/>
      <c r="L669" s="85"/>
      <c r="M669" s="85"/>
    </row>
    <row r="670" spans="1:13">
      <c r="A670" s="68"/>
      <c r="K670" s="85"/>
      <c r="L670" s="85"/>
      <c r="M670" s="85"/>
    </row>
    <row r="671" spans="1:13">
      <c r="A671" s="68"/>
      <c r="K671" s="85"/>
      <c r="L671" s="85"/>
      <c r="M671" s="85"/>
    </row>
    <row r="672" spans="1:13">
      <c r="A672" s="68"/>
      <c r="K672" s="85"/>
      <c r="L672" s="85"/>
      <c r="M672" s="85"/>
    </row>
    <row r="673" spans="1:13">
      <c r="A673" s="68"/>
      <c r="K673" s="85"/>
      <c r="L673" s="85"/>
      <c r="M673" s="85"/>
    </row>
    <row r="674" spans="1:13">
      <c r="A674" s="68"/>
      <c r="K674" s="85"/>
      <c r="L674" s="85"/>
      <c r="M674" s="85"/>
    </row>
    <row r="675" spans="1:13">
      <c r="A675" s="68"/>
      <c r="K675" s="85"/>
      <c r="L675" s="85"/>
      <c r="M675" s="85"/>
    </row>
    <row r="676" spans="1:13">
      <c r="A676" s="68"/>
      <c r="K676" s="85"/>
      <c r="L676" s="85"/>
      <c r="M676" s="85"/>
    </row>
    <row r="677" spans="1:13">
      <c r="A677" s="68"/>
      <c r="K677" s="85"/>
      <c r="L677" s="85"/>
      <c r="M677" s="85"/>
    </row>
    <row r="678" spans="1:13">
      <c r="A678" s="68"/>
      <c r="K678" s="85"/>
      <c r="L678" s="85"/>
      <c r="M678" s="85"/>
    </row>
    <row r="679" spans="1:13">
      <c r="A679" s="68"/>
      <c r="K679" s="85"/>
      <c r="L679" s="85"/>
      <c r="M679" s="85"/>
    </row>
    <row r="680" spans="1:13">
      <c r="A680" s="68"/>
      <c r="K680" s="85"/>
      <c r="L680" s="85"/>
      <c r="M680" s="85"/>
    </row>
    <row r="681" spans="1:13">
      <c r="A681" s="68"/>
      <c r="K681" s="85"/>
      <c r="L681" s="85"/>
      <c r="M681" s="85"/>
    </row>
    <row r="682" spans="1:13">
      <c r="A682" s="68"/>
      <c r="K682" s="85"/>
      <c r="L682" s="85"/>
      <c r="M682" s="85"/>
    </row>
    <row r="683" spans="1:13">
      <c r="A683" s="68"/>
      <c r="K683" s="85"/>
      <c r="L683" s="85"/>
      <c r="M683" s="85"/>
    </row>
    <row r="684" spans="1:13">
      <c r="A684" s="68"/>
      <c r="K684" s="85"/>
      <c r="L684" s="85"/>
      <c r="M684" s="85"/>
    </row>
    <row r="685" spans="1:13">
      <c r="A685" s="68"/>
      <c r="K685" s="85"/>
      <c r="L685" s="85"/>
      <c r="M685" s="85"/>
    </row>
    <row r="686" spans="1:13">
      <c r="A686" s="68"/>
      <c r="K686" s="85"/>
      <c r="L686" s="85"/>
      <c r="M686" s="85"/>
    </row>
    <row r="687" spans="1:13">
      <c r="A687" s="68"/>
      <c r="K687" s="85"/>
      <c r="L687" s="85"/>
      <c r="M687" s="85"/>
    </row>
    <row r="688" spans="1:13">
      <c r="A688" s="68"/>
      <c r="K688" s="85"/>
      <c r="L688" s="85"/>
      <c r="M688" s="85"/>
    </row>
    <row r="689" spans="1:13">
      <c r="A689" s="68"/>
      <c r="K689" s="85"/>
      <c r="L689" s="85"/>
      <c r="M689" s="85"/>
    </row>
    <row r="690" spans="1:13">
      <c r="A690" s="68"/>
      <c r="K690" s="85"/>
      <c r="L690" s="85"/>
      <c r="M690" s="85"/>
    </row>
    <row r="691" spans="1:13">
      <c r="A691" s="68"/>
      <c r="K691" s="85"/>
      <c r="L691" s="85"/>
      <c r="M691" s="85"/>
    </row>
    <row r="692" spans="1:13">
      <c r="A692" s="68"/>
      <c r="K692" s="85"/>
      <c r="L692" s="85"/>
      <c r="M692" s="85"/>
    </row>
    <row r="693" spans="1:13">
      <c r="A693" s="68"/>
      <c r="K693" s="85"/>
      <c r="L693" s="85"/>
      <c r="M693" s="85"/>
    </row>
    <row r="694" spans="1:13">
      <c r="A694" s="68"/>
      <c r="K694" s="85"/>
      <c r="L694" s="85"/>
      <c r="M694" s="85"/>
    </row>
    <row r="695" spans="1:13">
      <c r="A695" s="68"/>
      <c r="K695" s="85"/>
      <c r="L695" s="85"/>
      <c r="M695" s="85"/>
    </row>
    <row r="696" spans="1:13">
      <c r="A696" s="68"/>
      <c r="K696" s="85"/>
      <c r="L696" s="85"/>
      <c r="M696" s="85"/>
    </row>
    <row r="697" spans="1:13">
      <c r="A697" s="68"/>
      <c r="K697" s="85"/>
      <c r="L697" s="85"/>
      <c r="M697" s="85"/>
    </row>
    <row r="698" spans="1:13">
      <c r="A698" s="68"/>
      <c r="K698" s="85"/>
      <c r="L698" s="85"/>
      <c r="M698" s="85"/>
    </row>
    <row r="699" spans="1:13">
      <c r="A699" s="68"/>
      <c r="K699" s="85"/>
      <c r="L699" s="85"/>
      <c r="M699" s="85"/>
    </row>
    <row r="700" spans="1:13">
      <c r="A700" s="68"/>
      <c r="K700" s="85"/>
      <c r="L700" s="85"/>
      <c r="M700" s="85"/>
    </row>
    <row r="701" spans="1:13">
      <c r="A701" s="68"/>
      <c r="K701" s="85"/>
      <c r="L701" s="85"/>
      <c r="M701" s="85"/>
    </row>
    <row r="702" spans="1:13">
      <c r="A702" s="68"/>
      <c r="K702" s="85"/>
      <c r="L702" s="85"/>
      <c r="M702" s="85"/>
    </row>
    <row r="703" spans="1:13">
      <c r="A703" s="68"/>
      <c r="K703" s="85"/>
      <c r="L703" s="85"/>
      <c r="M703" s="85"/>
    </row>
    <row r="704" spans="1:13">
      <c r="A704" s="68"/>
      <c r="K704" s="85"/>
      <c r="L704" s="85"/>
      <c r="M704" s="85"/>
    </row>
    <row r="705" spans="1:13">
      <c r="A705" s="68"/>
      <c r="K705" s="85"/>
      <c r="L705" s="85"/>
      <c r="M705" s="85"/>
    </row>
    <row r="706" spans="1:13">
      <c r="A706" s="68"/>
      <c r="K706" s="85"/>
      <c r="L706" s="85"/>
      <c r="M706" s="85"/>
    </row>
    <row r="707" spans="1:13">
      <c r="A707" s="68"/>
      <c r="K707" s="85"/>
      <c r="L707" s="85"/>
      <c r="M707" s="85"/>
    </row>
    <row r="708" spans="1:13">
      <c r="A708" s="68"/>
      <c r="K708" s="85"/>
      <c r="L708" s="85"/>
      <c r="M708" s="85"/>
    </row>
    <row r="709" spans="1:13">
      <c r="A709" s="68"/>
      <c r="K709" s="85"/>
      <c r="L709" s="85"/>
      <c r="M709" s="85"/>
    </row>
    <row r="710" spans="1:13">
      <c r="A710" s="68"/>
      <c r="K710" s="85"/>
      <c r="L710" s="85"/>
      <c r="M710" s="85"/>
    </row>
    <row r="711" spans="1:13">
      <c r="A711" s="68"/>
      <c r="K711" s="85"/>
      <c r="L711" s="85"/>
      <c r="M711" s="85"/>
    </row>
    <row r="712" spans="1:13">
      <c r="A712" s="68"/>
      <c r="K712" s="85"/>
      <c r="L712" s="85"/>
      <c r="M712" s="85"/>
    </row>
    <row r="713" spans="1:13">
      <c r="A713" s="68"/>
      <c r="K713" s="85"/>
      <c r="L713" s="85"/>
      <c r="M713" s="85"/>
    </row>
    <row r="714" spans="1:13">
      <c r="A714" s="68"/>
      <c r="K714" s="85"/>
      <c r="L714" s="85"/>
      <c r="M714" s="85"/>
    </row>
    <row r="715" spans="1:13">
      <c r="A715" s="68"/>
      <c r="K715" s="85"/>
      <c r="L715" s="85"/>
      <c r="M715" s="85"/>
    </row>
    <row r="716" spans="1:13">
      <c r="A716" s="68"/>
      <c r="K716" s="85"/>
      <c r="L716" s="85"/>
      <c r="M716" s="85"/>
    </row>
    <row r="717" spans="1:13">
      <c r="A717" s="68"/>
      <c r="K717" s="85"/>
      <c r="L717" s="85"/>
      <c r="M717" s="85"/>
    </row>
    <row r="718" spans="1:13">
      <c r="A718" s="68"/>
      <c r="K718" s="85"/>
      <c r="L718" s="85"/>
      <c r="M718" s="85"/>
    </row>
    <row r="719" spans="1:13">
      <c r="A719" s="68"/>
      <c r="K719" s="85"/>
      <c r="L719" s="85"/>
      <c r="M719" s="85"/>
    </row>
    <row r="720" spans="1:13">
      <c r="A720" s="68"/>
      <c r="K720" s="85"/>
      <c r="L720" s="85"/>
      <c r="M720" s="85"/>
    </row>
    <row r="721" spans="1:13">
      <c r="A721" s="68"/>
      <c r="K721" s="85"/>
      <c r="L721" s="85"/>
      <c r="M721" s="85"/>
    </row>
    <row r="722" spans="1:13">
      <c r="A722" s="68"/>
      <c r="K722" s="85"/>
      <c r="L722" s="85"/>
      <c r="M722" s="85"/>
    </row>
    <row r="723" spans="1:13">
      <c r="A723" s="68"/>
      <c r="K723" s="85"/>
      <c r="L723" s="85"/>
      <c r="M723" s="85"/>
    </row>
    <row r="724" spans="1:13">
      <c r="A724" s="68"/>
      <c r="K724" s="85"/>
      <c r="L724" s="85"/>
      <c r="M724" s="85"/>
    </row>
    <row r="725" spans="1:13">
      <c r="A725" s="68"/>
      <c r="K725" s="85"/>
      <c r="L725" s="85"/>
      <c r="M725" s="85"/>
    </row>
    <row r="726" spans="1:13">
      <c r="A726" s="68"/>
      <c r="K726" s="85"/>
      <c r="L726" s="85"/>
      <c r="M726" s="85"/>
    </row>
    <row r="727" spans="1:13">
      <c r="A727" s="68"/>
      <c r="K727" s="85"/>
      <c r="L727" s="85"/>
      <c r="M727" s="85"/>
    </row>
    <row r="728" spans="1:13">
      <c r="A728" s="68"/>
      <c r="K728" s="85"/>
      <c r="L728" s="85"/>
      <c r="M728" s="85"/>
    </row>
    <row r="729" spans="1:13">
      <c r="A729" s="68"/>
      <c r="K729" s="85"/>
      <c r="L729" s="85"/>
      <c r="M729" s="85"/>
    </row>
    <row r="730" spans="1:13">
      <c r="A730" s="68"/>
      <c r="K730" s="85"/>
      <c r="L730" s="85"/>
      <c r="M730" s="85"/>
    </row>
    <row r="731" spans="1:13">
      <c r="A731" s="68"/>
      <c r="K731" s="85"/>
      <c r="L731" s="85"/>
      <c r="M731" s="85"/>
    </row>
    <row r="732" spans="1:13">
      <c r="A732" s="68"/>
      <c r="K732" s="85"/>
      <c r="L732" s="85"/>
      <c r="M732" s="85"/>
    </row>
    <row r="733" spans="1:13">
      <c r="A733" s="68"/>
      <c r="K733" s="85"/>
      <c r="L733" s="85"/>
      <c r="M733" s="85"/>
    </row>
    <row r="734" spans="1:13">
      <c r="A734" s="68"/>
      <c r="K734" s="85"/>
      <c r="L734" s="85"/>
      <c r="M734" s="85"/>
    </row>
    <row r="735" spans="1:13">
      <c r="A735" s="68"/>
      <c r="K735" s="85"/>
      <c r="L735" s="85"/>
      <c r="M735" s="85"/>
    </row>
    <row r="736" spans="1:13">
      <c r="A736" s="68"/>
      <c r="K736" s="85"/>
      <c r="L736" s="85"/>
      <c r="M736" s="85"/>
    </row>
  </sheetData>
  <mergeCells count="1">
    <mergeCell ref="E1:F1"/>
  </mergeCells>
  <hyperlinks>
    <hyperlink ref="A1" location="Content!A1" display="&lt;&lt;"/>
  </hyperlinks>
  <pageMargins left="0.7" right="0.7" top="0.75" bottom="0.75" header="0.3" footer="0.3"/>
  <pageSetup paperSize="9" orientation="portrait" horizontalDpi="4294967293" verticalDpi="300"/>
  <drawing r:id="rId1"/>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9"/>
  </sheetPr>
  <dimension ref="A1:W22"/>
  <sheetViews>
    <sheetView showGridLines="0" workbookViewId="0"/>
  </sheetViews>
  <sheetFormatPr defaultColWidth="9.42578125" defaultRowHeight="14.25"/>
  <cols>
    <col min="1" max="1" width="8" style="125" bestFit="1" customWidth="1"/>
    <col min="2" max="2" width="6.42578125" style="125" customWidth="1"/>
    <col min="3" max="3" width="5.42578125" style="125" bestFit="1" customWidth="1"/>
    <col min="4" max="5" width="6.42578125" style="125" bestFit="1" customWidth="1"/>
    <col min="6" max="11" width="6.42578125" style="125" customWidth="1"/>
    <col min="12" max="19" width="4.42578125" style="125" bestFit="1" customWidth="1"/>
    <col min="20" max="20" width="5.42578125" style="125" customWidth="1"/>
    <col min="21" max="16384" width="9.42578125" style="125"/>
  </cols>
  <sheetData>
    <row r="1" spans="1:23">
      <c r="A1" s="88" t="s">
        <v>71</v>
      </c>
      <c r="B1" s="115" t="str">
        <f>IF(Content!$E$1=1,B2,B3)</f>
        <v>ВВП</v>
      </c>
      <c r="C1" s="115"/>
      <c r="D1" s="424">
        <v>-0.9</v>
      </c>
      <c r="E1" s="424">
        <v>-0.7</v>
      </c>
      <c r="F1" s="424">
        <v>-0.5</v>
      </c>
      <c r="G1" s="424">
        <v>-0.3</v>
      </c>
      <c r="H1" s="424">
        <v>0.3</v>
      </c>
      <c r="I1" s="424">
        <v>0.5</v>
      </c>
      <c r="J1" s="424">
        <v>0.7</v>
      </c>
      <c r="K1" s="424">
        <v>0.9</v>
      </c>
      <c r="L1" s="115"/>
      <c r="M1" s="115" t="str">
        <f>IF(Content!$E$1=1,M2,M3)</f>
        <v>Прогноз реального ВВП, % р/р</v>
      </c>
      <c r="N1" s="123"/>
      <c r="O1" s="123"/>
      <c r="P1" s="123"/>
      <c r="Q1" s="123"/>
      <c r="R1" s="123"/>
      <c r="S1" s="123"/>
      <c r="T1" s="124"/>
      <c r="U1" s="124"/>
    </row>
    <row r="2" spans="1:23" hidden="1">
      <c r="A2" s="78"/>
      <c r="B2" s="82" t="s">
        <v>166</v>
      </c>
      <c r="C2" s="126"/>
      <c r="D2" s="126"/>
      <c r="E2" s="126"/>
      <c r="F2" s="126"/>
      <c r="G2" s="126"/>
      <c r="H2" s="126"/>
      <c r="I2" s="126"/>
      <c r="J2" s="126"/>
      <c r="K2" s="126"/>
      <c r="L2" s="123"/>
      <c r="M2" s="124" t="s">
        <v>247</v>
      </c>
      <c r="N2" s="123"/>
      <c r="O2" s="123"/>
      <c r="P2" s="123"/>
      <c r="Q2" s="123"/>
      <c r="R2" s="123"/>
      <c r="S2" s="123"/>
      <c r="T2" s="124"/>
      <c r="U2" s="124"/>
    </row>
    <row r="3" spans="1:23" hidden="1">
      <c r="A3" s="78"/>
      <c r="B3" s="82" t="s">
        <v>168</v>
      </c>
      <c r="C3" s="127"/>
      <c r="D3" s="127"/>
      <c r="E3" s="127"/>
      <c r="F3" s="127"/>
      <c r="G3" s="127"/>
      <c r="H3" s="127"/>
      <c r="I3" s="127"/>
      <c r="J3" s="127"/>
      <c r="K3" s="124"/>
      <c r="L3" s="124"/>
      <c r="M3" s="124" t="s">
        <v>590</v>
      </c>
      <c r="N3" s="124"/>
      <c r="O3" s="124"/>
      <c r="P3" s="124"/>
      <c r="Q3" s="124"/>
      <c r="R3" s="124"/>
      <c r="S3" s="124"/>
      <c r="T3" s="124"/>
      <c r="U3" s="124"/>
    </row>
    <row r="4" spans="1:23">
      <c r="A4" s="425"/>
      <c r="B4" s="426"/>
      <c r="C4" s="427"/>
      <c r="D4" s="128"/>
      <c r="E4" s="128"/>
      <c r="F4" s="128"/>
      <c r="G4" s="128"/>
      <c r="H4" s="128"/>
      <c r="I4" s="128"/>
      <c r="J4" s="128"/>
      <c r="K4" s="124"/>
      <c r="L4" s="124"/>
      <c r="M4" s="237"/>
      <c r="N4" s="238"/>
      <c r="O4" s="238"/>
      <c r="P4" s="238"/>
      <c r="Q4" s="238"/>
      <c r="R4" s="238"/>
      <c r="S4" s="238"/>
      <c r="T4" s="238"/>
      <c r="U4" s="238"/>
      <c r="V4" s="207"/>
    </row>
    <row r="5" spans="1:23">
      <c r="A5" s="425">
        <v>2017</v>
      </c>
      <c r="B5" s="426">
        <v>2.5</v>
      </c>
      <c r="C5" s="427"/>
      <c r="D5" s="128"/>
      <c r="E5" s="128"/>
      <c r="F5" s="128"/>
      <c r="G5" s="128"/>
      <c r="H5" s="128"/>
      <c r="I5" s="128"/>
      <c r="J5" s="128"/>
      <c r="K5" s="124"/>
      <c r="L5" s="124"/>
      <c r="M5" s="237"/>
      <c r="N5" s="238"/>
      <c r="O5" s="238"/>
      <c r="P5" s="238"/>
      <c r="Q5" s="238"/>
      <c r="R5" s="238"/>
      <c r="S5" s="238"/>
      <c r="T5" s="238"/>
      <c r="U5" s="238"/>
      <c r="V5" s="207"/>
    </row>
    <row r="6" spans="1:23">
      <c r="A6" s="425">
        <v>2018</v>
      </c>
      <c r="B6" s="426">
        <v>3.4</v>
      </c>
      <c r="C6" s="428">
        <v>3.4</v>
      </c>
      <c r="D6" s="128"/>
      <c r="E6" s="128"/>
      <c r="F6" s="128"/>
      <c r="G6" s="128"/>
      <c r="H6" s="128"/>
      <c r="I6" s="128"/>
      <c r="J6" s="128"/>
      <c r="K6" s="124"/>
      <c r="L6" s="124"/>
      <c r="M6" s="237"/>
      <c r="N6" s="238"/>
      <c r="O6" s="238"/>
      <c r="P6" s="238"/>
      <c r="Q6" s="238"/>
      <c r="R6" s="238"/>
      <c r="S6" s="238"/>
      <c r="T6" s="238"/>
      <c r="U6" s="238"/>
      <c r="V6" s="207"/>
    </row>
    <row r="7" spans="1:23">
      <c r="A7" s="425">
        <v>2019</v>
      </c>
      <c r="B7" s="426">
        <v>3.2</v>
      </c>
      <c r="C7" s="128">
        <v>3.2</v>
      </c>
      <c r="D7" s="128"/>
      <c r="E7" s="128"/>
      <c r="F7" s="128"/>
      <c r="G7" s="128"/>
      <c r="H7" s="128"/>
      <c r="I7" s="128"/>
      <c r="J7" s="128"/>
      <c r="K7" s="128"/>
      <c r="M7" s="239"/>
      <c r="N7" s="207"/>
      <c r="O7" s="207"/>
      <c r="P7" s="207"/>
      <c r="Q7" s="207"/>
      <c r="R7" s="207"/>
      <c r="S7" s="207"/>
      <c r="T7" s="207"/>
      <c r="U7" s="207"/>
      <c r="V7" s="207"/>
    </row>
    <row r="8" spans="1:23">
      <c r="A8" s="425">
        <v>2020</v>
      </c>
      <c r="B8" s="426">
        <v>-5</v>
      </c>
      <c r="C8" s="128">
        <v>-7.8723999999999998</v>
      </c>
      <c r="D8" s="128">
        <v>1.0731999999999999</v>
      </c>
      <c r="E8" s="128">
        <v>0.63839999999999997</v>
      </c>
      <c r="F8" s="128">
        <v>0.5101</v>
      </c>
      <c r="G8" s="128">
        <v>0.67969999999999997</v>
      </c>
      <c r="H8" s="128">
        <v>0.52280000000000004</v>
      </c>
      <c r="I8" s="128">
        <v>0.39240000000000003</v>
      </c>
      <c r="J8" s="128">
        <v>0.49109999999999998</v>
      </c>
      <c r="K8" s="128">
        <v>0.82550000000000001</v>
      </c>
      <c r="M8" s="239"/>
      <c r="N8" s="207"/>
      <c r="O8" s="207"/>
      <c r="P8" s="207"/>
      <c r="Q8" s="207"/>
      <c r="R8" s="207"/>
      <c r="S8" s="207"/>
      <c r="T8" s="207"/>
      <c r="U8" s="207"/>
      <c r="V8" s="207"/>
      <c r="W8" s="286" t="str">
        <f>IF(Content!$E$1=1,W9,W10)</f>
        <v xml:space="preserve">довірчі
інтервали </v>
      </c>
    </row>
    <row r="9" spans="1:23">
      <c r="A9" s="425">
        <v>2021</v>
      </c>
      <c r="B9" s="426">
        <v>4.3</v>
      </c>
      <c r="C9" s="128">
        <v>-0.9022</v>
      </c>
      <c r="D9" s="128">
        <v>1.9336</v>
      </c>
      <c r="E9" s="128">
        <v>1.1503000000000001</v>
      </c>
      <c r="F9" s="128">
        <v>0.91900000000000004</v>
      </c>
      <c r="G9" s="128">
        <v>1.2245999999999999</v>
      </c>
      <c r="H9" s="128">
        <v>0.94199999999999995</v>
      </c>
      <c r="I9" s="128">
        <v>0.70689999999999997</v>
      </c>
      <c r="J9" s="128">
        <v>0.88480000000000003</v>
      </c>
      <c r="K9" s="128">
        <v>1.4874000000000001</v>
      </c>
      <c r="M9" s="239"/>
      <c r="N9" s="207"/>
      <c r="O9" s="207"/>
      <c r="P9" s="207"/>
      <c r="Q9" s="207"/>
      <c r="R9" s="207"/>
      <c r="S9" s="207"/>
      <c r="T9" s="207"/>
      <c r="U9" s="207"/>
      <c r="V9" s="207"/>
      <c r="W9" s="288" t="s">
        <v>420</v>
      </c>
    </row>
    <row r="10" spans="1:23">
      <c r="A10" s="425">
        <v>2022</v>
      </c>
      <c r="B10" s="426">
        <v>4</v>
      </c>
      <c r="C10" s="128">
        <v>-2.0230999999999999</v>
      </c>
      <c r="D10" s="128">
        <v>2.2136</v>
      </c>
      <c r="E10" s="128">
        <v>1.3169</v>
      </c>
      <c r="F10" s="128">
        <v>1.0521</v>
      </c>
      <c r="G10" s="128">
        <v>1.4018999999999999</v>
      </c>
      <c r="H10" s="128">
        <v>1.0784</v>
      </c>
      <c r="I10" s="128">
        <v>0.80930000000000002</v>
      </c>
      <c r="J10" s="128">
        <v>1.0129999999999999</v>
      </c>
      <c r="K10" s="128">
        <v>1.7028000000000001</v>
      </c>
      <c r="M10" s="239"/>
      <c r="N10" s="207"/>
      <c r="O10" s="207"/>
      <c r="P10" s="207"/>
      <c r="Q10" s="207"/>
      <c r="R10" s="207"/>
      <c r="S10" s="207"/>
      <c r="T10" s="207"/>
      <c r="U10" s="207"/>
      <c r="V10" s="207"/>
      <c r="W10" s="288" t="s">
        <v>421</v>
      </c>
    </row>
    <row r="11" spans="1:23">
      <c r="B11" s="107"/>
      <c r="M11" s="207"/>
      <c r="N11" s="207"/>
      <c r="O11" s="207"/>
      <c r="P11" s="207"/>
      <c r="Q11" s="207"/>
      <c r="R11" s="207"/>
      <c r="S11" s="207"/>
      <c r="T11" s="207"/>
      <c r="U11" s="207"/>
      <c r="V11" s="207"/>
    </row>
    <row r="12" spans="1:23">
      <c r="B12" s="122"/>
      <c r="C12" s="122"/>
      <c r="M12" s="207"/>
      <c r="N12" s="207"/>
      <c r="O12" s="207"/>
      <c r="P12" s="207"/>
      <c r="Q12" s="207"/>
      <c r="R12" s="207"/>
      <c r="S12" s="207"/>
      <c r="T12" s="207"/>
      <c r="U12" s="207"/>
      <c r="V12" s="207"/>
    </row>
    <row r="13" spans="1:23">
      <c r="B13" s="122"/>
      <c r="C13" s="122"/>
      <c r="D13" s="122"/>
      <c r="E13" s="122"/>
      <c r="F13" s="122"/>
      <c r="G13" s="122"/>
      <c r="H13" s="122"/>
      <c r="I13" s="122"/>
      <c r="J13" s="122"/>
      <c r="K13" s="122"/>
      <c r="M13" s="207"/>
      <c r="N13" s="207"/>
      <c r="O13" s="207"/>
      <c r="P13" s="207"/>
      <c r="Q13" s="207"/>
      <c r="R13" s="207"/>
      <c r="S13" s="207"/>
      <c r="T13" s="207"/>
      <c r="U13" s="207"/>
      <c r="V13" s="207"/>
    </row>
    <row r="14" spans="1:23">
      <c r="B14" s="122"/>
      <c r="C14" s="122"/>
      <c r="D14" s="122"/>
      <c r="E14" s="122"/>
      <c r="F14" s="122"/>
      <c r="G14" s="122"/>
      <c r="H14" s="122"/>
      <c r="I14" s="122"/>
      <c r="J14" s="122"/>
      <c r="K14" s="122"/>
      <c r="M14" s="207"/>
      <c r="N14" s="207"/>
      <c r="O14" s="207"/>
      <c r="P14" s="207"/>
      <c r="Q14" s="207"/>
      <c r="R14" s="207"/>
      <c r="S14" s="207"/>
      <c r="T14" s="207"/>
      <c r="U14" s="207"/>
      <c r="V14" s="207"/>
    </row>
    <row r="15" spans="1:23">
      <c r="B15" s="122"/>
      <c r="C15" s="122"/>
      <c r="D15" s="122"/>
      <c r="E15" s="122"/>
      <c r="F15" s="122"/>
      <c r="G15" s="122"/>
      <c r="H15" s="122"/>
      <c r="I15" s="122"/>
      <c r="J15" s="122"/>
      <c r="K15" s="122"/>
      <c r="M15" s="207"/>
      <c r="N15" s="207"/>
      <c r="O15" s="207"/>
      <c r="P15" s="207"/>
      <c r="Q15" s="207"/>
      <c r="R15" s="207"/>
      <c r="S15" s="207"/>
      <c r="T15" s="207"/>
      <c r="U15" s="207"/>
      <c r="V15" s="207"/>
    </row>
    <row r="16" spans="1:23">
      <c r="B16" s="122"/>
      <c r="C16" s="122"/>
      <c r="D16" s="122"/>
      <c r="E16" s="122"/>
      <c r="F16" s="122"/>
      <c r="G16" s="122"/>
      <c r="H16" s="122"/>
      <c r="I16" s="122"/>
      <c r="J16" s="122"/>
      <c r="K16" s="122"/>
      <c r="M16" s="207"/>
      <c r="N16" s="207"/>
      <c r="O16" s="207"/>
      <c r="P16" s="207"/>
      <c r="Q16" s="207"/>
      <c r="R16" s="207"/>
      <c r="S16" s="207"/>
      <c r="T16" s="207"/>
      <c r="U16" s="207"/>
      <c r="V16" s="207"/>
    </row>
    <row r="17" spans="2:22">
      <c r="B17" s="122"/>
      <c r="C17" s="122"/>
      <c r="D17" s="122"/>
      <c r="E17" s="122"/>
      <c r="F17" s="122"/>
      <c r="G17" s="122"/>
      <c r="H17" s="122"/>
      <c r="I17" s="122"/>
      <c r="J17" s="122"/>
      <c r="K17" s="122"/>
      <c r="M17" s="207"/>
      <c r="N17" s="207"/>
      <c r="O17" s="207"/>
      <c r="P17" s="207"/>
      <c r="Q17" s="207"/>
      <c r="R17" s="207"/>
      <c r="S17" s="207"/>
      <c r="T17" s="207"/>
      <c r="U17" s="207"/>
      <c r="V17" s="207"/>
    </row>
    <row r="18" spans="2:22">
      <c r="B18" s="122"/>
      <c r="C18" s="122"/>
      <c r="D18" s="122"/>
      <c r="E18" s="122"/>
      <c r="F18" s="122"/>
      <c r="G18" s="122"/>
      <c r="H18" s="122"/>
      <c r="I18" s="122"/>
      <c r="J18" s="122"/>
      <c r="K18" s="122"/>
      <c r="M18" s="207"/>
      <c r="N18" s="207"/>
      <c r="O18" s="207"/>
      <c r="P18" s="207"/>
      <c r="Q18" s="207"/>
      <c r="R18" s="207"/>
      <c r="S18" s="207"/>
      <c r="T18" s="207"/>
      <c r="U18" s="207"/>
      <c r="V18" s="207"/>
    </row>
    <row r="19" spans="2:22">
      <c r="B19" s="122"/>
      <c r="D19" s="122"/>
      <c r="M19" s="91" t="str">
        <f>IF(Content!$E$1=1,M20,M21)</f>
        <v>Джерело: розрахунки НБУ.</v>
      </c>
    </row>
    <row r="20" spans="2:22">
      <c r="D20" s="122"/>
      <c r="M20" s="97" t="s">
        <v>45</v>
      </c>
    </row>
    <row r="21" spans="2:22">
      <c r="D21" s="122"/>
      <c r="M21" s="98" t="s">
        <v>46</v>
      </c>
    </row>
    <row r="22" spans="2:22">
      <c r="D22" s="122"/>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9"/>
  </sheetPr>
  <dimension ref="A1:AR45"/>
  <sheetViews>
    <sheetView showGridLines="0" workbookViewId="0"/>
  </sheetViews>
  <sheetFormatPr defaultColWidth="8.85546875" defaultRowHeight="12.75"/>
  <cols>
    <col min="1" max="1" width="6.42578125" style="134" customWidth="1"/>
    <col min="2" max="2" width="5.42578125" style="134" bestFit="1" customWidth="1"/>
    <col min="3" max="3" width="7.28515625" style="134" bestFit="1" customWidth="1"/>
    <col min="4" max="10" width="5.42578125" style="134" bestFit="1" customWidth="1"/>
    <col min="11" max="20" width="4.42578125" style="134" customWidth="1"/>
    <col min="21" max="27" width="4.42578125" style="134" bestFit="1" customWidth="1"/>
    <col min="28" max="28" width="5.42578125" style="134" bestFit="1" customWidth="1"/>
    <col min="29" max="43" width="8.85546875" style="134"/>
    <col min="44" max="44" width="9.42578125" style="134" customWidth="1"/>
    <col min="45" max="268" width="8.85546875" style="134"/>
    <col min="269" max="278" width="5.42578125" style="134" bestFit="1" customWidth="1"/>
    <col min="279" max="279" width="8.85546875" style="134"/>
    <col min="280" max="283" width="4.42578125" style="134" bestFit="1" customWidth="1"/>
    <col min="284" max="287" width="3.42578125" style="134" bestFit="1" customWidth="1"/>
    <col min="288" max="524" width="8.85546875" style="134"/>
    <col min="525" max="534" width="5.42578125" style="134" bestFit="1" customWidth="1"/>
    <col min="535" max="535" width="8.85546875" style="134"/>
    <col min="536" max="539" width="4.42578125" style="134" bestFit="1" customWidth="1"/>
    <col min="540" max="543" width="3.42578125" style="134" bestFit="1" customWidth="1"/>
    <col min="544" max="780" width="8.85546875" style="134"/>
    <col min="781" max="790" width="5.42578125" style="134" bestFit="1" customWidth="1"/>
    <col min="791" max="791" width="8.85546875" style="134"/>
    <col min="792" max="795" width="4.42578125" style="134" bestFit="1" customWidth="1"/>
    <col min="796" max="799" width="3.42578125" style="134" bestFit="1" customWidth="1"/>
    <col min="800" max="1036" width="8.85546875" style="134"/>
    <col min="1037" max="1046" width="5.42578125" style="134" bestFit="1" customWidth="1"/>
    <col min="1047" max="1047" width="8.85546875" style="134"/>
    <col min="1048" max="1051" width="4.42578125" style="134" bestFit="1" customWidth="1"/>
    <col min="1052" max="1055" width="3.42578125" style="134" bestFit="1" customWidth="1"/>
    <col min="1056" max="1292" width="8.85546875" style="134"/>
    <col min="1293" max="1302" width="5.42578125" style="134" bestFit="1" customWidth="1"/>
    <col min="1303" max="1303" width="8.85546875" style="134"/>
    <col min="1304" max="1307" width="4.42578125" style="134" bestFit="1" customWidth="1"/>
    <col min="1308" max="1311" width="3.42578125" style="134" bestFit="1" customWidth="1"/>
    <col min="1312" max="1548" width="8.85546875" style="134"/>
    <col min="1549" max="1558" width="5.42578125" style="134" bestFit="1" customWidth="1"/>
    <col min="1559" max="1559" width="8.85546875" style="134"/>
    <col min="1560" max="1563" width="4.42578125" style="134" bestFit="1" customWidth="1"/>
    <col min="1564" max="1567" width="3.42578125" style="134" bestFit="1" customWidth="1"/>
    <col min="1568" max="1804" width="8.85546875" style="134"/>
    <col min="1805" max="1814" width="5.42578125" style="134" bestFit="1" customWidth="1"/>
    <col min="1815" max="1815" width="8.85546875" style="134"/>
    <col min="1816" max="1819" width="4.42578125" style="134" bestFit="1" customWidth="1"/>
    <col min="1820" max="1823" width="3.42578125" style="134" bestFit="1" customWidth="1"/>
    <col min="1824" max="2060" width="8.85546875" style="134"/>
    <col min="2061" max="2070" width="5.42578125" style="134" bestFit="1" customWidth="1"/>
    <col min="2071" max="2071" width="8.85546875" style="134"/>
    <col min="2072" max="2075" width="4.42578125" style="134" bestFit="1" customWidth="1"/>
    <col min="2076" max="2079" width="3.42578125" style="134" bestFit="1" customWidth="1"/>
    <col min="2080" max="2316" width="8.85546875" style="134"/>
    <col min="2317" max="2326" width="5.42578125" style="134" bestFit="1" customWidth="1"/>
    <col min="2327" max="2327" width="8.85546875" style="134"/>
    <col min="2328" max="2331" width="4.42578125" style="134" bestFit="1" customWidth="1"/>
    <col min="2332" max="2335" width="3.42578125" style="134" bestFit="1" customWidth="1"/>
    <col min="2336" max="2572" width="8.85546875" style="134"/>
    <col min="2573" max="2582" width="5.42578125" style="134" bestFit="1" customWidth="1"/>
    <col min="2583" max="2583" width="8.85546875" style="134"/>
    <col min="2584" max="2587" width="4.42578125" style="134" bestFit="1" customWidth="1"/>
    <col min="2588" max="2591" width="3.42578125" style="134" bestFit="1" customWidth="1"/>
    <col min="2592" max="2828" width="8.85546875" style="134"/>
    <col min="2829" max="2838" width="5.42578125" style="134" bestFit="1" customWidth="1"/>
    <col min="2839" max="2839" width="8.85546875" style="134"/>
    <col min="2840" max="2843" width="4.42578125" style="134" bestFit="1" customWidth="1"/>
    <col min="2844" max="2847" width="3.42578125" style="134" bestFit="1" customWidth="1"/>
    <col min="2848" max="3084" width="8.85546875" style="134"/>
    <col min="3085" max="3094" width="5.42578125" style="134" bestFit="1" customWidth="1"/>
    <col min="3095" max="3095" width="8.85546875" style="134"/>
    <col min="3096" max="3099" width="4.42578125" style="134" bestFit="1" customWidth="1"/>
    <col min="3100" max="3103" width="3.42578125" style="134" bestFit="1" customWidth="1"/>
    <col min="3104" max="3340" width="8.85546875" style="134"/>
    <col min="3341" max="3350" width="5.42578125" style="134" bestFit="1" customWidth="1"/>
    <col min="3351" max="3351" width="8.85546875" style="134"/>
    <col min="3352" max="3355" width="4.42578125" style="134" bestFit="1" customWidth="1"/>
    <col min="3356" max="3359" width="3.42578125" style="134" bestFit="1" customWidth="1"/>
    <col min="3360" max="3596" width="8.85546875" style="134"/>
    <col min="3597" max="3606" width="5.42578125" style="134" bestFit="1" customWidth="1"/>
    <col min="3607" max="3607" width="8.85546875" style="134"/>
    <col min="3608" max="3611" width="4.42578125" style="134" bestFit="1" customWidth="1"/>
    <col min="3612" max="3615" width="3.42578125" style="134" bestFit="1" customWidth="1"/>
    <col min="3616" max="3852" width="8.85546875" style="134"/>
    <col min="3853" max="3862" width="5.42578125" style="134" bestFit="1" customWidth="1"/>
    <col min="3863" max="3863" width="8.85546875" style="134"/>
    <col min="3864" max="3867" width="4.42578125" style="134" bestFit="1" customWidth="1"/>
    <col min="3868" max="3871" width="3.42578125" style="134" bestFit="1" customWidth="1"/>
    <col min="3872" max="4108" width="8.85546875" style="134"/>
    <col min="4109" max="4118" width="5.42578125" style="134" bestFit="1" customWidth="1"/>
    <col min="4119" max="4119" width="8.85546875" style="134"/>
    <col min="4120" max="4123" width="4.42578125" style="134" bestFit="1" customWidth="1"/>
    <col min="4124" max="4127" width="3.42578125" style="134" bestFit="1" customWidth="1"/>
    <col min="4128" max="4364" width="8.85546875" style="134"/>
    <col min="4365" max="4374" width="5.42578125" style="134" bestFit="1" customWidth="1"/>
    <col min="4375" max="4375" width="8.85546875" style="134"/>
    <col min="4376" max="4379" width="4.42578125" style="134" bestFit="1" customWidth="1"/>
    <col min="4380" max="4383" width="3.42578125" style="134" bestFit="1" customWidth="1"/>
    <col min="4384" max="4620" width="8.85546875" style="134"/>
    <col min="4621" max="4630" width="5.42578125" style="134" bestFit="1" customWidth="1"/>
    <col min="4631" max="4631" width="8.85546875" style="134"/>
    <col min="4632" max="4635" width="4.42578125" style="134" bestFit="1" customWidth="1"/>
    <col min="4636" max="4639" width="3.42578125" style="134" bestFit="1" customWidth="1"/>
    <col min="4640" max="4876" width="8.85546875" style="134"/>
    <col min="4877" max="4886" width="5.42578125" style="134" bestFit="1" customWidth="1"/>
    <col min="4887" max="4887" width="8.85546875" style="134"/>
    <col min="4888" max="4891" width="4.42578125" style="134" bestFit="1" customWidth="1"/>
    <col min="4892" max="4895" width="3.42578125" style="134" bestFit="1" customWidth="1"/>
    <col min="4896" max="5132" width="8.85546875" style="134"/>
    <col min="5133" max="5142" width="5.42578125" style="134" bestFit="1" customWidth="1"/>
    <col min="5143" max="5143" width="8.85546875" style="134"/>
    <col min="5144" max="5147" width="4.42578125" style="134" bestFit="1" customWidth="1"/>
    <col min="5148" max="5151" width="3.42578125" style="134" bestFit="1" customWidth="1"/>
    <col min="5152" max="5388" width="8.85546875" style="134"/>
    <col min="5389" max="5398" width="5.42578125" style="134" bestFit="1" customWidth="1"/>
    <col min="5399" max="5399" width="8.85546875" style="134"/>
    <col min="5400" max="5403" width="4.42578125" style="134" bestFit="1" customWidth="1"/>
    <col min="5404" max="5407" width="3.42578125" style="134" bestFit="1" customWidth="1"/>
    <col min="5408" max="5644" width="8.85546875" style="134"/>
    <col min="5645" max="5654" width="5.42578125" style="134" bestFit="1" customWidth="1"/>
    <col min="5655" max="5655" width="8.85546875" style="134"/>
    <col min="5656" max="5659" width="4.42578125" style="134" bestFit="1" customWidth="1"/>
    <col min="5660" max="5663" width="3.42578125" style="134" bestFit="1" customWidth="1"/>
    <col min="5664" max="5900" width="8.85546875" style="134"/>
    <col min="5901" max="5910" width="5.42578125" style="134" bestFit="1" customWidth="1"/>
    <col min="5911" max="5911" width="8.85546875" style="134"/>
    <col min="5912" max="5915" width="4.42578125" style="134" bestFit="1" customWidth="1"/>
    <col min="5916" max="5919" width="3.42578125" style="134" bestFit="1" customWidth="1"/>
    <col min="5920" max="6156" width="8.85546875" style="134"/>
    <col min="6157" max="6166" width="5.42578125" style="134" bestFit="1" customWidth="1"/>
    <col min="6167" max="6167" width="8.85546875" style="134"/>
    <col min="6168" max="6171" width="4.42578125" style="134" bestFit="1" customWidth="1"/>
    <col min="6172" max="6175" width="3.42578125" style="134" bestFit="1" customWidth="1"/>
    <col min="6176" max="6412" width="8.85546875" style="134"/>
    <col min="6413" max="6422" width="5.42578125" style="134" bestFit="1" customWidth="1"/>
    <col min="6423" max="6423" width="8.85546875" style="134"/>
    <col min="6424" max="6427" width="4.42578125" style="134" bestFit="1" customWidth="1"/>
    <col min="6428" max="6431" width="3.42578125" style="134" bestFit="1" customWidth="1"/>
    <col min="6432" max="6668" width="8.85546875" style="134"/>
    <col min="6669" max="6678" width="5.42578125" style="134" bestFit="1" customWidth="1"/>
    <col min="6679" max="6679" width="8.85546875" style="134"/>
    <col min="6680" max="6683" width="4.42578125" style="134" bestFit="1" customWidth="1"/>
    <col min="6684" max="6687" width="3.42578125" style="134" bestFit="1" customWidth="1"/>
    <col min="6688" max="6924" width="8.85546875" style="134"/>
    <col min="6925" max="6934" width="5.42578125" style="134" bestFit="1" customWidth="1"/>
    <col min="6935" max="6935" width="8.85546875" style="134"/>
    <col min="6936" max="6939" width="4.42578125" style="134" bestFit="1" customWidth="1"/>
    <col min="6940" max="6943" width="3.42578125" style="134" bestFit="1" customWidth="1"/>
    <col min="6944" max="7180" width="8.85546875" style="134"/>
    <col min="7181" max="7190" width="5.42578125" style="134" bestFit="1" customWidth="1"/>
    <col min="7191" max="7191" width="8.85546875" style="134"/>
    <col min="7192" max="7195" width="4.42578125" style="134" bestFit="1" customWidth="1"/>
    <col min="7196" max="7199" width="3.42578125" style="134" bestFit="1" customWidth="1"/>
    <col min="7200" max="7436" width="8.85546875" style="134"/>
    <col min="7437" max="7446" width="5.42578125" style="134" bestFit="1" customWidth="1"/>
    <col min="7447" max="7447" width="8.85546875" style="134"/>
    <col min="7448" max="7451" width="4.42578125" style="134" bestFit="1" customWidth="1"/>
    <col min="7452" max="7455" width="3.42578125" style="134" bestFit="1" customWidth="1"/>
    <col min="7456" max="7692" width="8.85546875" style="134"/>
    <col min="7693" max="7702" width="5.42578125" style="134" bestFit="1" customWidth="1"/>
    <col min="7703" max="7703" width="8.85546875" style="134"/>
    <col min="7704" max="7707" width="4.42578125" style="134" bestFit="1" customWidth="1"/>
    <col min="7708" max="7711" width="3.42578125" style="134" bestFit="1" customWidth="1"/>
    <col min="7712" max="7948" width="8.85546875" style="134"/>
    <col min="7949" max="7958" width="5.42578125" style="134" bestFit="1" customWidth="1"/>
    <col min="7959" max="7959" width="8.85546875" style="134"/>
    <col min="7960" max="7963" width="4.42578125" style="134" bestFit="1" customWidth="1"/>
    <col min="7964" max="7967" width="3.42578125" style="134" bestFit="1" customWidth="1"/>
    <col min="7968" max="8204" width="8.85546875" style="134"/>
    <col min="8205" max="8214" width="5.42578125" style="134" bestFit="1" customWidth="1"/>
    <col min="8215" max="8215" width="8.85546875" style="134"/>
    <col min="8216" max="8219" width="4.42578125" style="134" bestFit="1" customWidth="1"/>
    <col min="8220" max="8223" width="3.42578125" style="134" bestFit="1" customWidth="1"/>
    <col min="8224" max="8460" width="8.85546875" style="134"/>
    <col min="8461" max="8470" width="5.42578125" style="134" bestFit="1" customWidth="1"/>
    <col min="8471" max="8471" width="8.85546875" style="134"/>
    <col min="8472" max="8475" width="4.42578125" style="134" bestFit="1" customWidth="1"/>
    <col min="8476" max="8479" width="3.42578125" style="134" bestFit="1" customWidth="1"/>
    <col min="8480" max="8716" width="8.85546875" style="134"/>
    <col min="8717" max="8726" width="5.42578125" style="134" bestFit="1" customWidth="1"/>
    <col min="8727" max="8727" width="8.85546875" style="134"/>
    <col min="8728" max="8731" width="4.42578125" style="134" bestFit="1" customWidth="1"/>
    <col min="8732" max="8735" width="3.42578125" style="134" bestFit="1" customWidth="1"/>
    <col min="8736" max="8972" width="8.85546875" style="134"/>
    <col min="8973" max="8982" width="5.42578125" style="134" bestFit="1" customWidth="1"/>
    <col min="8983" max="8983" width="8.85546875" style="134"/>
    <col min="8984" max="8987" width="4.42578125" style="134" bestFit="1" customWidth="1"/>
    <col min="8988" max="8991" width="3.42578125" style="134" bestFit="1" customWidth="1"/>
    <col min="8992" max="9228" width="8.85546875" style="134"/>
    <col min="9229" max="9238" width="5.42578125" style="134" bestFit="1" customWidth="1"/>
    <col min="9239" max="9239" width="8.85546875" style="134"/>
    <col min="9240" max="9243" width="4.42578125" style="134" bestFit="1" customWidth="1"/>
    <col min="9244" max="9247" width="3.42578125" style="134" bestFit="1" customWidth="1"/>
    <col min="9248" max="9484" width="8.85546875" style="134"/>
    <col min="9485" max="9494" width="5.42578125" style="134" bestFit="1" customWidth="1"/>
    <col min="9495" max="9495" width="8.85546875" style="134"/>
    <col min="9496" max="9499" width="4.42578125" style="134" bestFit="1" customWidth="1"/>
    <col min="9500" max="9503" width="3.42578125" style="134" bestFit="1" customWidth="1"/>
    <col min="9504" max="9740" width="8.85546875" style="134"/>
    <col min="9741" max="9750" width="5.42578125" style="134" bestFit="1" customWidth="1"/>
    <col min="9751" max="9751" width="8.85546875" style="134"/>
    <col min="9752" max="9755" width="4.42578125" style="134" bestFit="1" customWidth="1"/>
    <col min="9756" max="9759" width="3.42578125" style="134" bestFit="1" customWidth="1"/>
    <col min="9760" max="9996" width="8.85546875" style="134"/>
    <col min="9997" max="10006" width="5.42578125" style="134" bestFit="1" customWidth="1"/>
    <col min="10007" max="10007" width="8.85546875" style="134"/>
    <col min="10008" max="10011" width="4.42578125" style="134" bestFit="1" customWidth="1"/>
    <col min="10012" max="10015" width="3.42578125" style="134" bestFit="1" customWidth="1"/>
    <col min="10016" max="10252" width="8.85546875" style="134"/>
    <col min="10253" max="10262" width="5.42578125" style="134" bestFit="1" customWidth="1"/>
    <col min="10263" max="10263" width="8.85546875" style="134"/>
    <col min="10264" max="10267" width="4.42578125" style="134" bestFit="1" customWidth="1"/>
    <col min="10268" max="10271" width="3.42578125" style="134" bestFit="1" customWidth="1"/>
    <col min="10272" max="10508" width="8.85546875" style="134"/>
    <col min="10509" max="10518" width="5.42578125" style="134" bestFit="1" customWidth="1"/>
    <col min="10519" max="10519" width="8.85546875" style="134"/>
    <col min="10520" max="10523" width="4.42578125" style="134" bestFit="1" customWidth="1"/>
    <col min="10524" max="10527" width="3.42578125" style="134" bestFit="1" customWidth="1"/>
    <col min="10528" max="10764" width="8.85546875" style="134"/>
    <col min="10765" max="10774" width="5.42578125" style="134" bestFit="1" customWidth="1"/>
    <col min="10775" max="10775" width="8.85546875" style="134"/>
    <col min="10776" max="10779" width="4.42578125" style="134" bestFit="1" customWidth="1"/>
    <col min="10780" max="10783" width="3.42578125" style="134" bestFit="1" customWidth="1"/>
    <col min="10784" max="11020" width="8.85546875" style="134"/>
    <col min="11021" max="11030" width="5.42578125" style="134" bestFit="1" customWidth="1"/>
    <col min="11031" max="11031" width="8.85546875" style="134"/>
    <col min="11032" max="11035" width="4.42578125" style="134" bestFit="1" customWidth="1"/>
    <col min="11036" max="11039" width="3.42578125" style="134" bestFit="1" customWidth="1"/>
    <col min="11040" max="11276" width="8.85546875" style="134"/>
    <col min="11277" max="11286" width="5.42578125" style="134" bestFit="1" customWidth="1"/>
    <col min="11287" max="11287" width="8.85546875" style="134"/>
    <col min="11288" max="11291" width="4.42578125" style="134" bestFit="1" customWidth="1"/>
    <col min="11292" max="11295" width="3.42578125" style="134" bestFit="1" customWidth="1"/>
    <col min="11296" max="11532" width="8.85546875" style="134"/>
    <col min="11533" max="11542" width="5.42578125" style="134" bestFit="1" customWidth="1"/>
    <col min="11543" max="11543" width="8.85546875" style="134"/>
    <col min="11544" max="11547" width="4.42578125" style="134" bestFit="1" customWidth="1"/>
    <col min="11548" max="11551" width="3.42578125" style="134" bestFit="1" customWidth="1"/>
    <col min="11552" max="11788" width="8.85546875" style="134"/>
    <col min="11789" max="11798" width="5.42578125" style="134" bestFit="1" customWidth="1"/>
    <col min="11799" max="11799" width="8.85546875" style="134"/>
    <col min="11800" max="11803" width="4.42578125" style="134" bestFit="1" customWidth="1"/>
    <col min="11804" max="11807" width="3.42578125" style="134" bestFit="1" customWidth="1"/>
    <col min="11808" max="12044" width="8.85546875" style="134"/>
    <col min="12045" max="12054" width="5.42578125" style="134" bestFit="1" customWidth="1"/>
    <col min="12055" max="12055" width="8.85546875" style="134"/>
    <col min="12056" max="12059" width="4.42578125" style="134" bestFit="1" customWidth="1"/>
    <col min="12060" max="12063" width="3.42578125" style="134" bestFit="1" customWidth="1"/>
    <col min="12064" max="12300" width="8.85546875" style="134"/>
    <col min="12301" max="12310" width="5.42578125" style="134" bestFit="1" customWidth="1"/>
    <col min="12311" max="12311" width="8.85546875" style="134"/>
    <col min="12312" max="12315" width="4.42578125" style="134" bestFit="1" customWidth="1"/>
    <col min="12316" max="12319" width="3.42578125" style="134" bestFit="1" customWidth="1"/>
    <col min="12320" max="12556" width="8.85546875" style="134"/>
    <col min="12557" max="12566" width="5.42578125" style="134" bestFit="1" customWidth="1"/>
    <col min="12567" max="12567" width="8.85546875" style="134"/>
    <col min="12568" max="12571" width="4.42578125" style="134" bestFit="1" customWidth="1"/>
    <col min="12572" max="12575" width="3.42578125" style="134" bestFit="1" customWidth="1"/>
    <col min="12576" max="12812" width="8.85546875" style="134"/>
    <col min="12813" max="12822" width="5.42578125" style="134" bestFit="1" customWidth="1"/>
    <col min="12823" max="12823" width="8.85546875" style="134"/>
    <col min="12824" max="12827" width="4.42578125" style="134" bestFit="1" customWidth="1"/>
    <col min="12828" max="12831" width="3.42578125" style="134" bestFit="1" customWidth="1"/>
    <col min="12832" max="13068" width="8.85546875" style="134"/>
    <col min="13069" max="13078" width="5.42578125" style="134" bestFit="1" customWidth="1"/>
    <col min="13079" max="13079" width="8.85546875" style="134"/>
    <col min="13080" max="13083" width="4.42578125" style="134" bestFit="1" customWidth="1"/>
    <col min="13084" max="13087" width="3.42578125" style="134" bestFit="1" customWidth="1"/>
    <col min="13088" max="13324" width="8.85546875" style="134"/>
    <col min="13325" max="13334" width="5.42578125" style="134" bestFit="1" customWidth="1"/>
    <col min="13335" max="13335" width="8.85546875" style="134"/>
    <col min="13336" max="13339" width="4.42578125" style="134" bestFit="1" customWidth="1"/>
    <col min="13340" max="13343" width="3.42578125" style="134" bestFit="1" customWidth="1"/>
    <col min="13344" max="13580" width="8.85546875" style="134"/>
    <col min="13581" max="13590" width="5.42578125" style="134" bestFit="1" customWidth="1"/>
    <col min="13591" max="13591" width="8.85546875" style="134"/>
    <col min="13592" max="13595" width="4.42578125" style="134" bestFit="1" customWidth="1"/>
    <col min="13596" max="13599" width="3.42578125" style="134" bestFit="1" customWidth="1"/>
    <col min="13600" max="13836" width="8.85546875" style="134"/>
    <col min="13837" max="13846" width="5.42578125" style="134" bestFit="1" customWidth="1"/>
    <col min="13847" max="13847" width="8.85546875" style="134"/>
    <col min="13848" max="13851" width="4.42578125" style="134" bestFit="1" customWidth="1"/>
    <col min="13852" max="13855" width="3.42578125" style="134" bestFit="1" customWidth="1"/>
    <col min="13856" max="14092" width="8.85546875" style="134"/>
    <col min="14093" max="14102" width="5.42578125" style="134" bestFit="1" customWidth="1"/>
    <col min="14103" max="14103" width="8.85546875" style="134"/>
    <col min="14104" max="14107" width="4.42578125" style="134" bestFit="1" customWidth="1"/>
    <col min="14108" max="14111" width="3.42578125" style="134" bestFit="1" customWidth="1"/>
    <col min="14112" max="14348" width="8.85546875" style="134"/>
    <col min="14349" max="14358" width="5.42578125" style="134" bestFit="1" customWidth="1"/>
    <col min="14359" max="14359" width="8.85546875" style="134"/>
    <col min="14360" max="14363" width="4.42578125" style="134" bestFit="1" customWidth="1"/>
    <col min="14364" max="14367" width="3.42578125" style="134" bestFit="1" customWidth="1"/>
    <col min="14368" max="14604" width="8.85546875" style="134"/>
    <col min="14605" max="14614" width="5.42578125" style="134" bestFit="1" customWidth="1"/>
    <col min="14615" max="14615" width="8.85546875" style="134"/>
    <col min="14616" max="14619" width="4.42578125" style="134" bestFit="1" customWidth="1"/>
    <col min="14620" max="14623" width="3.42578125" style="134" bestFit="1" customWidth="1"/>
    <col min="14624" max="14860" width="8.85546875" style="134"/>
    <col min="14861" max="14870" width="5.42578125" style="134" bestFit="1" customWidth="1"/>
    <col min="14871" max="14871" width="8.85546875" style="134"/>
    <col min="14872" max="14875" width="4.42578125" style="134" bestFit="1" customWidth="1"/>
    <col min="14876" max="14879" width="3.42578125" style="134" bestFit="1" customWidth="1"/>
    <col min="14880" max="15116" width="8.85546875" style="134"/>
    <col min="15117" max="15126" width="5.42578125" style="134" bestFit="1" customWidth="1"/>
    <col min="15127" max="15127" width="8.85546875" style="134"/>
    <col min="15128" max="15131" width="4.42578125" style="134" bestFit="1" customWidth="1"/>
    <col min="15132" max="15135" width="3.42578125" style="134" bestFit="1" customWidth="1"/>
    <col min="15136" max="15372" width="8.85546875" style="134"/>
    <col min="15373" max="15382" width="5.42578125" style="134" bestFit="1" customWidth="1"/>
    <col min="15383" max="15383" width="8.85546875" style="134"/>
    <col min="15384" max="15387" width="4.42578125" style="134" bestFit="1" customWidth="1"/>
    <col min="15388" max="15391" width="3.42578125" style="134" bestFit="1" customWidth="1"/>
    <col min="15392" max="15628" width="8.85546875" style="134"/>
    <col min="15629" max="15638" width="5.42578125" style="134" bestFit="1" customWidth="1"/>
    <col min="15639" max="15639" width="8.85546875" style="134"/>
    <col min="15640" max="15643" width="4.42578125" style="134" bestFit="1" customWidth="1"/>
    <col min="15644" max="15647" width="3.42578125" style="134" bestFit="1" customWidth="1"/>
    <col min="15648" max="15884" width="8.85546875" style="134"/>
    <col min="15885" max="15894" width="5.42578125" style="134" bestFit="1" customWidth="1"/>
    <col min="15895" max="15895" width="8.85546875" style="134"/>
    <col min="15896" max="15899" width="4.42578125" style="134" bestFit="1" customWidth="1"/>
    <col min="15900" max="15903" width="3.42578125" style="134" bestFit="1" customWidth="1"/>
    <col min="15904" max="16140" width="8.85546875" style="134"/>
    <col min="16141" max="16150" width="5.42578125" style="134" bestFit="1" customWidth="1"/>
    <col min="16151" max="16151" width="8.85546875" style="134"/>
    <col min="16152" max="16155" width="4.42578125" style="134" bestFit="1" customWidth="1"/>
    <col min="16156" max="16159" width="3.42578125" style="134" bestFit="1" customWidth="1"/>
    <col min="16160" max="16384" width="8.85546875" style="134"/>
  </cols>
  <sheetData>
    <row r="1" spans="1:41">
      <c r="A1" s="88" t="s">
        <v>71</v>
      </c>
      <c r="B1" s="115" t="str">
        <f>IF(Content!$E$1=1,B2,B3)</f>
        <v>ІСЦ</v>
      </c>
      <c r="C1" s="126"/>
      <c r="D1" s="126">
        <v>-0.9</v>
      </c>
      <c r="E1" s="126">
        <v>-0.7</v>
      </c>
      <c r="F1" s="126">
        <v>-0.5</v>
      </c>
      <c r="G1" s="126">
        <v>-0.3</v>
      </c>
      <c r="H1" s="126">
        <v>0.3</v>
      </c>
      <c r="I1" s="126">
        <v>0.5</v>
      </c>
      <c r="J1" s="126">
        <v>0.7</v>
      </c>
      <c r="K1" s="126">
        <v>0.9</v>
      </c>
      <c r="L1" s="126"/>
      <c r="M1" s="126"/>
      <c r="N1" s="126"/>
      <c r="O1" s="126"/>
      <c r="P1" s="126"/>
      <c r="Q1" s="126"/>
      <c r="R1" s="126"/>
      <c r="S1" s="126"/>
      <c r="U1" s="115" t="str">
        <f>IF(Content!$E$1=1,U2,U3)</f>
        <v>Прогноз ІСЦ та інфляційні цілі, % р/р</v>
      </c>
      <c r="V1" s="135"/>
      <c r="W1" s="135"/>
      <c r="X1" s="135"/>
      <c r="Y1" s="135"/>
      <c r="Z1" s="135"/>
      <c r="AA1" s="135"/>
      <c r="AB1" s="135"/>
      <c r="AC1" s="130"/>
      <c r="AD1" s="130"/>
      <c r="AE1" s="130"/>
      <c r="AF1" s="130"/>
      <c r="AG1" s="130"/>
      <c r="AH1" s="130"/>
      <c r="AI1" s="130"/>
      <c r="AJ1" s="130"/>
      <c r="AK1" s="130"/>
      <c r="AL1" s="130"/>
      <c r="AM1" s="130"/>
      <c r="AN1" s="130"/>
      <c r="AO1" s="130"/>
    </row>
    <row r="2" spans="1:41" hidden="1">
      <c r="A2" s="136"/>
      <c r="B2" s="131" t="s">
        <v>0</v>
      </c>
      <c r="C2" s="131"/>
      <c r="D2" s="131"/>
      <c r="E2" s="132"/>
      <c r="F2" s="132"/>
      <c r="H2" s="130"/>
      <c r="I2" s="130"/>
      <c r="J2" s="130"/>
      <c r="K2" s="130"/>
      <c r="L2" s="130"/>
      <c r="M2" s="130"/>
      <c r="N2" s="130"/>
      <c r="O2" s="130"/>
      <c r="P2" s="130"/>
      <c r="Q2" s="130"/>
      <c r="R2" s="130"/>
      <c r="S2" s="130"/>
      <c r="U2" s="130" t="s">
        <v>249</v>
      </c>
      <c r="V2" s="137"/>
      <c r="W2" s="137"/>
      <c r="X2" s="137"/>
      <c r="Y2" s="137"/>
      <c r="Z2" s="137"/>
      <c r="AA2" s="137"/>
      <c r="AB2" s="137"/>
      <c r="AC2" s="137"/>
      <c r="AD2" s="130"/>
      <c r="AE2" s="130"/>
      <c r="AF2" s="130"/>
      <c r="AG2" s="130"/>
      <c r="AH2" s="130"/>
      <c r="AI2" s="130"/>
      <c r="AJ2" s="130"/>
      <c r="AK2" s="130"/>
      <c r="AL2" s="130"/>
      <c r="AM2" s="130"/>
      <c r="AN2" s="130"/>
      <c r="AO2" s="130"/>
    </row>
    <row r="3" spans="1:41" hidden="1">
      <c r="B3" s="133" t="s">
        <v>7</v>
      </c>
      <c r="C3" s="129"/>
      <c r="D3" s="131"/>
      <c r="E3" s="132"/>
      <c r="F3" s="132"/>
      <c r="H3" s="130"/>
      <c r="I3" s="130"/>
      <c r="J3" s="130"/>
      <c r="K3" s="130"/>
      <c r="L3" s="130"/>
      <c r="M3" s="130" t="s">
        <v>292</v>
      </c>
      <c r="N3" s="130" t="s">
        <v>242</v>
      </c>
      <c r="O3" s="130" t="s">
        <v>293</v>
      </c>
      <c r="P3" s="130"/>
      <c r="Q3" s="130"/>
      <c r="R3" s="130"/>
      <c r="S3" s="130"/>
      <c r="U3" s="141" t="s">
        <v>591</v>
      </c>
      <c r="AC3" s="130"/>
      <c r="AD3" s="130"/>
      <c r="AE3" s="130"/>
      <c r="AF3" s="130"/>
      <c r="AG3" s="130"/>
      <c r="AH3" s="130"/>
      <c r="AI3" s="130"/>
      <c r="AJ3" s="130"/>
      <c r="AK3" s="130"/>
      <c r="AL3" s="130"/>
      <c r="AM3" s="130"/>
      <c r="AN3" s="130"/>
      <c r="AO3" s="130"/>
    </row>
    <row r="4" spans="1:41">
      <c r="B4" s="133">
        <v>13.2</v>
      </c>
      <c r="C4" s="246"/>
      <c r="D4" s="129"/>
      <c r="E4" s="129"/>
      <c r="F4" s="129"/>
      <c r="G4" s="129"/>
      <c r="H4" s="129"/>
      <c r="I4" s="129"/>
      <c r="J4" s="129"/>
      <c r="K4" s="129"/>
      <c r="L4" s="130"/>
      <c r="M4" s="130">
        <v>5.5</v>
      </c>
      <c r="N4" s="130">
        <v>7.5</v>
      </c>
      <c r="O4" s="130">
        <v>9.5</v>
      </c>
      <c r="P4" s="130"/>
      <c r="Q4" s="130"/>
      <c r="R4" s="130"/>
      <c r="S4" s="130"/>
      <c r="T4" s="130"/>
      <c r="AC4" s="130"/>
      <c r="AD4" s="130"/>
      <c r="AE4" s="130"/>
      <c r="AF4" s="130"/>
      <c r="AG4" s="130"/>
      <c r="AH4" s="130"/>
      <c r="AI4" s="130"/>
      <c r="AJ4" s="130"/>
      <c r="AK4" s="130"/>
      <c r="AL4" s="130"/>
      <c r="AM4" s="130"/>
      <c r="AN4" s="130"/>
      <c r="AO4" s="130"/>
    </row>
    <row r="5" spans="1:41">
      <c r="A5" s="134" t="s">
        <v>28</v>
      </c>
      <c r="B5" s="133">
        <v>9.9</v>
      </c>
      <c r="C5" s="246"/>
      <c r="D5" s="129"/>
      <c r="E5" s="129"/>
      <c r="F5" s="129"/>
      <c r="G5" s="129"/>
      <c r="H5" s="129"/>
      <c r="I5" s="129"/>
      <c r="J5" s="129"/>
      <c r="K5" s="129"/>
      <c r="L5" s="130"/>
      <c r="M5" s="138">
        <v>5</v>
      </c>
      <c r="N5" s="138">
        <v>7</v>
      </c>
      <c r="O5" s="138">
        <v>9</v>
      </c>
      <c r="P5" s="130"/>
      <c r="Q5" s="130"/>
      <c r="R5" s="130"/>
      <c r="S5" s="130"/>
      <c r="T5" s="130"/>
      <c r="AC5" s="130"/>
      <c r="AD5" s="130"/>
      <c r="AE5" s="130"/>
      <c r="AF5" s="130"/>
      <c r="AG5" s="130"/>
      <c r="AH5" s="130"/>
      <c r="AI5" s="130"/>
      <c r="AJ5" s="130"/>
      <c r="AK5" s="130"/>
      <c r="AL5" s="130"/>
      <c r="AM5" s="130"/>
      <c r="AN5" s="130"/>
      <c r="AO5" s="130"/>
    </row>
    <row r="6" spans="1:41">
      <c r="B6" s="133">
        <v>8.9</v>
      </c>
      <c r="C6" s="246"/>
      <c r="D6" s="129"/>
      <c r="E6" s="129"/>
      <c r="F6" s="129"/>
      <c r="G6" s="129"/>
      <c r="H6" s="129"/>
      <c r="I6" s="129"/>
      <c r="J6" s="129"/>
      <c r="K6" s="129"/>
      <c r="L6" s="130"/>
      <c r="M6" s="138">
        <v>4.5</v>
      </c>
      <c r="N6" s="138">
        <v>6.5</v>
      </c>
      <c r="O6" s="138">
        <v>8.5</v>
      </c>
      <c r="P6" s="130"/>
      <c r="Q6" s="130"/>
      <c r="R6" s="130"/>
      <c r="S6" s="130"/>
      <c r="T6" s="130"/>
      <c r="AC6" s="130"/>
      <c r="AD6" s="130"/>
      <c r="AE6" s="130"/>
      <c r="AF6" s="130"/>
      <c r="AG6" s="130"/>
      <c r="AH6" s="130"/>
      <c r="AI6" s="130"/>
      <c r="AJ6" s="130"/>
      <c r="AK6" s="130"/>
      <c r="AL6" s="130"/>
      <c r="AM6" s="130"/>
      <c r="AN6" s="130"/>
      <c r="AO6" s="130"/>
    </row>
    <row r="7" spans="1:41">
      <c r="A7" s="134" t="s">
        <v>120</v>
      </c>
      <c r="B7" s="133">
        <v>9.8000000000000007</v>
      </c>
      <c r="C7" s="246"/>
      <c r="D7" s="129"/>
      <c r="E7" s="129"/>
      <c r="F7" s="129"/>
      <c r="G7" s="129"/>
      <c r="H7" s="129"/>
      <c r="I7" s="129"/>
      <c r="J7" s="129"/>
      <c r="K7" s="129"/>
      <c r="L7" s="130"/>
      <c r="M7" s="138">
        <v>4</v>
      </c>
      <c r="N7" s="138">
        <v>6</v>
      </c>
      <c r="O7" s="138">
        <v>8</v>
      </c>
      <c r="P7" s="130"/>
      <c r="Q7" s="130"/>
      <c r="R7" s="130"/>
      <c r="S7" s="130"/>
      <c r="T7" s="130"/>
      <c r="AC7" s="130"/>
      <c r="AD7" s="130"/>
      <c r="AE7" s="130"/>
      <c r="AF7" s="130"/>
      <c r="AG7" s="130"/>
      <c r="AH7" s="130"/>
      <c r="AI7" s="138"/>
      <c r="AJ7" s="138"/>
      <c r="AK7" s="138"/>
      <c r="AL7" s="130"/>
      <c r="AM7" s="130"/>
      <c r="AN7" s="130"/>
      <c r="AO7" s="130"/>
    </row>
    <row r="8" spans="1:41">
      <c r="B8" s="133">
        <v>8.6</v>
      </c>
      <c r="C8" s="246"/>
      <c r="D8" s="129"/>
      <c r="E8" s="129"/>
      <c r="F8" s="129"/>
      <c r="G8" s="129"/>
      <c r="H8" s="129"/>
      <c r="I8" s="129"/>
      <c r="J8" s="129"/>
      <c r="K8" s="129"/>
      <c r="L8" s="130"/>
      <c r="M8" s="138">
        <v>3.75</v>
      </c>
      <c r="N8" s="138">
        <v>5.75</v>
      </c>
      <c r="O8" s="138">
        <v>7.75</v>
      </c>
      <c r="P8" s="130"/>
      <c r="Q8" s="130"/>
      <c r="R8" s="130"/>
      <c r="S8" s="130"/>
      <c r="T8" s="130"/>
      <c r="AC8" s="130"/>
      <c r="AD8" s="130"/>
      <c r="AE8" s="130"/>
      <c r="AF8" s="130"/>
      <c r="AG8" s="130"/>
      <c r="AH8" s="130"/>
      <c r="AI8" s="138"/>
      <c r="AJ8" s="138"/>
      <c r="AK8" s="138"/>
      <c r="AL8" s="130"/>
      <c r="AM8" s="130"/>
      <c r="AN8" s="130"/>
      <c r="AO8" s="130"/>
    </row>
    <row r="9" spans="1:41">
      <c r="A9" s="134" t="s">
        <v>148</v>
      </c>
      <c r="B9" s="133">
        <v>9</v>
      </c>
      <c r="C9" s="246"/>
      <c r="D9" s="129"/>
      <c r="E9" s="129"/>
      <c r="F9" s="129"/>
      <c r="G9" s="129"/>
      <c r="H9" s="129"/>
      <c r="I9" s="129"/>
      <c r="J9" s="129"/>
      <c r="K9" s="129"/>
      <c r="L9" s="138"/>
      <c r="M9" s="138">
        <v>3.5</v>
      </c>
      <c r="N9" s="138">
        <v>5.5</v>
      </c>
      <c r="O9" s="138">
        <v>7.5</v>
      </c>
      <c r="P9" s="138"/>
      <c r="Q9" s="138"/>
      <c r="R9" s="138"/>
      <c r="S9" s="138"/>
      <c r="T9" s="130"/>
      <c r="AC9" s="130"/>
      <c r="AD9" s="130"/>
      <c r="AE9" s="130"/>
      <c r="AF9" s="130"/>
      <c r="AG9" s="130"/>
      <c r="AH9" s="130"/>
      <c r="AI9" s="138"/>
      <c r="AJ9" s="138"/>
      <c r="AK9" s="138"/>
      <c r="AL9" s="130"/>
      <c r="AM9" s="130"/>
      <c r="AN9" s="130"/>
      <c r="AO9" s="130"/>
    </row>
    <row r="10" spans="1:41">
      <c r="B10" s="133">
        <v>7.5</v>
      </c>
      <c r="C10" s="246"/>
      <c r="D10" s="129"/>
      <c r="E10" s="129"/>
      <c r="F10" s="129"/>
      <c r="G10" s="129"/>
      <c r="H10" s="129"/>
      <c r="I10" s="129"/>
      <c r="J10" s="129"/>
      <c r="K10" s="129"/>
      <c r="L10" s="138"/>
      <c r="M10" s="138">
        <v>3.25</v>
      </c>
      <c r="N10" s="138">
        <v>5.25</v>
      </c>
      <c r="O10" s="138">
        <v>7.25</v>
      </c>
      <c r="P10" s="138"/>
      <c r="Q10" s="138"/>
      <c r="R10" s="138"/>
      <c r="S10" s="138"/>
      <c r="T10" s="130"/>
      <c r="AC10" s="130"/>
      <c r="AD10" s="130"/>
      <c r="AE10" s="130"/>
      <c r="AF10" s="130"/>
      <c r="AG10" s="130"/>
      <c r="AH10" s="130"/>
      <c r="AI10" s="138"/>
      <c r="AJ10" s="138"/>
      <c r="AK10" s="138"/>
      <c r="AL10" s="130"/>
      <c r="AM10" s="130"/>
      <c r="AN10" s="130"/>
      <c r="AO10" s="130"/>
    </row>
    <row r="11" spans="1:41">
      <c r="A11" s="134" t="s">
        <v>124</v>
      </c>
      <c r="B11" s="133">
        <v>4.0999999999999996</v>
      </c>
      <c r="C11" s="246">
        <v>4.0999999999999996</v>
      </c>
      <c r="D11" s="128"/>
      <c r="E11" s="128"/>
      <c r="F11" s="128"/>
      <c r="G11" s="128"/>
      <c r="H11" s="128"/>
      <c r="I11" s="128"/>
      <c r="J11" s="128"/>
      <c r="K11" s="138"/>
      <c r="L11" s="138"/>
      <c r="M11" s="138">
        <v>4</v>
      </c>
      <c r="N11" s="138">
        <v>5</v>
      </c>
      <c r="O11" s="138">
        <v>6</v>
      </c>
      <c r="P11" s="138"/>
      <c r="Q11" s="138"/>
      <c r="R11" s="138"/>
      <c r="S11" s="138"/>
      <c r="T11" s="130"/>
      <c r="AC11" s="130"/>
      <c r="AD11" s="130"/>
      <c r="AE11" s="130"/>
      <c r="AF11" s="130"/>
      <c r="AG11" s="130"/>
      <c r="AH11" s="130"/>
      <c r="AI11" s="138"/>
      <c r="AJ11" s="138"/>
      <c r="AK11" s="138"/>
      <c r="AL11" s="130"/>
      <c r="AM11" s="130"/>
      <c r="AN11" s="130"/>
      <c r="AO11" s="130"/>
    </row>
    <row r="12" spans="1:41">
      <c r="B12" s="133">
        <v>2.2999999999999998</v>
      </c>
      <c r="C12" s="246">
        <v>2.2999999999999998</v>
      </c>
      <c r="D12" s="128"/>
      <c r="E12" s="128"/>
      <c r="F12" s="128"/>
      <c r="G12" s="128"/>
      <c r="H12" s="128"/>
      <c r="I12" s="128"/>
      <c r="J12" s="128"/>
      <c r="K12" s="138"/>
      <c r="L12" s="138"/>
      <c r="M12" s="138">
        <v>4</v>
      </c>
      <c r="N12" s="138">
        <v>5</v>
      </c>
      <c r="O12" s="138">
        <v>6</v>
      </c>
      <c r="P12" s="138"/>
      <c r="Q12" s="138"/>
      <c r="R12" s="138"/>
      <c r="S12" s="138"/>
      <c r="AC12" s="130"/>
      <c r="AD12" s="130"/>
      <c r="AE12" s="286" t="str">
        <f>IF(Content!$E$1=1,AE13,AE14)</f>
        <v xml:space="preserve">довірчі
інтервали </v>
      </c>
      <c r="AF12" s="130"/>
      <c r="AG12" s="130"/>
      <c r="AH12" s="130"/>
      <c r="AI12" s="139"/>
      <c r="AJ12" s="139"/>
      <c r="AK12" s="139"/>
      <c r="AL12" s="130"/>
      <c r="AM12" s="130"/>
      <c r="AN12" s="130"/>
      <c r="AO12" s="130"/>
    </row>
    <row r="13" spans="1:41" ht="12.75" customHeight="1">
      <c r="A13" s="134" t="s">
        <v>151</v>
      </c>
      <c r="B13" s="133">
        <v>4.8</v>
      </c>
      <c r="C13" s="129">
        <v>2.8959999999999999</v>
      </c>
      <c r="D13" s="128">
        <v>0.68799999999999994</v>
      </c>
      <c r="E13" s="128">
        <v>0.41</v>
      </c>
      <c r="F13" s="128">
        <v>0.32700000000000001</v>
      </c>
      <c r="G13" s="128">
        <v>0.436</v>
      </c>
      <c r="H13" s="128">
        <v>0.56699999999999995</v>
      </c>
      <c r="I13" s="128">
        <v>0.42499999999999999</v>
      </c>
      <c r="J13" s="128">
        <v>0.53200000000000003</v>
      </c>
      <c r="K13" s="138">
        <v>0.89500000000000002</v>
      </c>
      <c r="L13" s="138"/>
      <c r="M13" s="138">
        <v>4</v>
      </c>
      <c r="N13" s="138">
        <v>5</v>
      </c>
      <c r="O13" s="138">
        <v>6</v>
      </c>
      <c r="P13" s="138"/>
      <c r="Q13" s="138"/>
      <c r="R13" s="138"/>
      <c r="S13" s="138"/>
      <c r="T13" s="130"/>
      <c r="U13" s="130"/>
      <c r="V13" s="236"/>
      <c r="W13" s="130"/>
      <c r="X13" s="130"/>
      <c r="Y13" s="130"/>
      <c r="Z13" s="130"/>
      <c r="AA13" s="130"/>
      <c r="AB13" s="130"/>
      <c r="AC13" s="130"/>
      <c r="AD13" s="130"/>
      <c r="AE13" s="287" t="s">
        <v>420</v>
      </c>
      <c r="AF13" s="130"/>
      <c r="AG13" s="130"/>
      <c r="AH13" s="130"/>
      <c r="AI13" s="138"/>
      <c r="AJ13" s="138"/>
      <c r="AK13" s="138"/>
      <c r="AL13" s="130"/>
      <c r="AM13" s="130"/>
      <c r="AN13" s="130"/>
      <c r="AO13" s="130"/>
    </row>
    <row r="14" spans="1:41" ht="13.5" customHeight="1">
      <c r="B14" s="133">
        <v>5.3</v>
      </c>
      <c r="C14" s="129">
        <v>1.9339999999999999</v>
      </c>
      <c r="D14" s="128">
        <v>1.2370000000000001</v>
      </c>
      <c r="E14" s="128">
        <v>0.73599999999999999</v>
      </c>
      <c r="F14" s="128">
        <v>0.58799999999999997</v>
      </c>
      <c r="G14" s="128">
        <v>0.78300000000000003</v>
      </c>
      <c r="H14" s="128">
        <v>1.018</v>
      </c>
      <c r="I14" s="128">
        <v>0.76400000000000001</v>
      </c>
      <c r="J14" s="128">
        <v>0.95599999999999996</v>
      </c>
      <c r="K14" s="138">
        <v>1.6080000000000001</v>
      </c>
      <c r="L14" s="138"/>
      <c r="M14" s="138">
        <v>4</v>
      </c>
      <c r="N14" s="138">
        <v>5</v>
      </c>
      <c r="O14" s="138">
        <v>6</v>
      </c>
      <c r="P14" s="138"/>
      <c r="Q14" s="138"/>
      <c r="R14" s="138"/>
      <c r="S14" s="138"/>
      <c r="T14" s="130"/>
      <c r="U14" s="130"/>
      <c r="V14" s="236"/>
      <c r="W14" s="130"/>
      <c r="X14" s="130"/>
      <c r="Y14" s="130"/>
      <c r="Z14" s="130"/>
      <c r="AA14" s="130"/>
      <c r="AB14" s="130"/>
      <c r="AC14" s="130"/>
      <c r="AD14" s="130"/>
      <c r="AE14" s="287" t="s">
        <v>421</v>
      </c>
      <c r="AF14" s="130"/>
      <c r="AG14" s="130"/>
      <c r="AH14" s="130"/>
      <c r="AI14" s="139"/>
      <c r="AJ14" s="139"/>
      <c r="AK14" s="139"/>
      <c r="AL14" s="130"/>
      <c r="AM14" s="130"/>
      <c r="AN14" s="130"/>
      <c r="AO14" s="130"/>
    </row>
    <row r="15" spans="1:41">
      <c r="A15" s="134" t="s">
        <v>128</v>
      </c>
      <c r="B15" s="133">
        <v>6</v>
      </c>
      <c r="C15" s="129">
        <v>1.617</v>
      </c>
      <c r="D15" s="128">
        <v>1.639</v>
      </c>
      <c r="E15" s="128">
        <v>0.97499999999999998</v>
      </c>
      <c r="F15" s="128">
        <v>0.77900000000000003</v>
      </c>
      <c r="G15" s="128">
        <v>1.038</v>
      </c>
      <c r="H15" s="128">
        <v>1.349</v>
      </c>
      <c r="I15" s="128">
        <v>1.0129999999999999</v>
      </c>
      <c r="J15" s="128">
        <v>1.268</v>
      </c>
      <c r="K15" s="138">
        <v>2.1309999999999998</v>
      </c>
      <c r="L15" s="138"/>
      <c r="M15" s="140">
        <v>4</v>
      </c>
      <c r="N15" s="140">
        <v>5</v>
      </c>
      <c r="O15" s="140">
        <v>6</v>
      </c>
      <c r="P15" s="138"/>
      <c r="Q15" s="138"/>
      <c r="R15" s="138"/>
      <c r="S15" s="138"/>
      <c r="T15" s="130"/>
      <c r="U15" s="130"/>
      <c r="V15" s="236"/>
      <c r="W15" s="130"/>
      <c r="X15" s="130"/>
      <c r="Y15" s="130"/>
      <c r="Z15" s="130"/>
      <c r="AA15" s="130"/>
      <c r="AB15" s="130"/>
      <c r="AC15" s="130"/>
      <c r="AD15" s="130"/>
      <c r="AE15" s="286" t="str">
        <f>IF(Content!$E$1=1,AE16,AE17)</f>
        <v>цілі та цільовий діапазон інфляції</v>
      </c>
      <c r="AF15" s="130"/>
      <c r="AG15" s="130"/>
      <c r="AH15" s="130"/>
      <c r="AI15" s="138"/>
      <c r="AJ15" s="138"/>
      <c r="AK15" s="138"/>
      <c r="AL15" s="130"/>
      <c r="AM15" s="130"/>
      <c r="AN15" s="130"/>
      <c r="AO15" s="130"/>
    </row>
    <row r="16" spans="1:41">
      <c r="B16" s="133">
        <v>7.3</v>
      </c>
      <c r="C16" s="129">
        <v>2.2309999999999999</v>
      </c>
      <c r="D16" s="128">
        <v>1.8859999999999999</v>
      </c>
      <c r="E16" s="128">
        <v>1.1220000000000001</v>
      </c>
      <c r="F16" s="128">
        <v>0.89700000000000002</v>
      </c>
      <c r="G16" s="128">
        <v>1.1950000000000001</v>
      </c>
      <c r="H16" s="128">
        <v>1.5529999999999999</v>
      </c>
      <c r="I16" s="128">
        <v>1.1659999999999999</v>
      </c>
      <c r="J16" s="128">
        <v>1.4590000000000001</v>
      </c>
      <c r="K16" s="138">
        <v>2.452</v>
      </c>
      <c r="L16" s="138"/>
      <c r="M16" s="140">
        <v>4</v>
      </c>
      <c r="N16" s="140">
        <v>5</v>
      </c>
      <c r="O16" s="140">
        <v>6</v>
      </c>
      <c r="P16" s="138"/>
      <c r="Q16" s="138"/>
      <c r="R16" s="138"/>
      <c r="S16" s="138"/>
      <c r="V16" s="236"/>
      <c r="W16" s="130"/>
      <c r="X16" s="130"/>
      <c r="Y16" s="130"/>
      <c r="Z16" s="130"/>
      <c r="AA16" s="130"/>
      <c r="AB16" s="130"/>
      <c r="AC16" s="130"/>
      <c r="AD16" s="130"/>
      <c r="AE16" s="227" t="s">
        <v>418</v>
      </c>
      <c r="AF16" s="130"/>
      <c r="AG16" s="130"/>
      <c r="AH16" s="130"/>
      <c r="AI16" s="138"/>
      <c r="AJ16" s="138"/>
      <c r="AK16" s="138"/>
      <c r="AL16" s="130"/>
      <c r="AM16" s="130"/>
      <c r="AN16" s="130"/>
      <c r="AO16" s="130"/>
    </row>
    <row r="17" spans="1:44">
      <c r="A17" s="134" t="s">
        <v>257</v>
      </c>
      <c r="B17" s="133">
        <v>5.3</v>
      </c>
      <c r="C17" s="129">
        <v>-2.4E-2</v>
      </c>
      <c r="D17" s="128">
        <v>1.9550000000000001</v>
      </c>
      <c r="E17" s="128">
        <v>1.163</v>
      </c>
      <c r="F17" s="128">
        <v>0.92900000000000005</v>
      </c>
      <c r="G17" s="128">
        <v>1.238</v>
      </c>
      <c r="H17" s="128">
        <v>1.61</v>
      </c>
      <c r="I17" s="128">
        <v>1.208</v>
      </c>
      <c r="J17" s="128">
        <v>1.512</v>
      </c>
      <c r="K17" s="138">
        <v>2.5419999999999998</v>
      </c>
      <c r="L17" s="138"/>
      <c r="M17" s="140">
        <v>4</v>
      </c>
      <c r="N17" s="140">
        <v>5</v>
      </c>
      <c r="O17" s="140">
        <v>6</v>
      </c>
      <c r="P17" s="138"/>
      <c r="Q17" s="138"/>
      <c r="R17" s="138"/>
      <c r="S17" s="138"/>
      <c r="V17" s="236"/>
      <c r="W17" s="130"/>
      <c r="X17" s="130"/>
      <c r="Y17" s="130"/>
      <c r="Z17" s="130"/>
      <c r="AA17" s="130"/>
      <c r="AB17" s="130"/>
      <c r="AC17" s="130"/>
      <c r="AD17" s="130"/>
      <c r="AE17" s="227" t="s">
        <v>419</v>
      </c>
      <c r="AF17" s="130"/>
      <c r="AG17" s="130"/>
      <c r="AH17" s="130"/>
      <c r="AI17" s="138"/>
      <c r="AJ17" s="138"/>
      <c r="AK17" s="138"/>
      <c r="AL17" s="130"/>
      <c r="AM17" s="130"/>
      <c r="AQ17" s="130"/>
      <c r="AR17" s="130"/>
    </row>
    <row r="18" spans="1:44">
      <c r="B18" s="133">
        <v>5.2</v>
      </c>
      <c r="C18" s="129">
        <v>-0.46700000000000003</v>
      </c>
      <c r="D18" s="128">
        <v>2.081</v>
      </c>
      <c r="E18" s="128">
        <v>1.238</v>
      </c>
      <c r="F18" s="128">
        <v>0.98899999999999999</v>
      </c>
      <c r="G18" s="128">
        <v>1.3180000000000001</v>
      </c>
      <c r="H18" s="128">
        <v>1.714</v>
      </c>
      <c r="I18" s="128">
        <v>1.286</v>
      </c>
      <c r="J18" s="128">
        <v>1.61</v>
      </c>
      <c r="K18" s="138">
        <v>2.706</v>
      </c>
      <c r="L18" s="138"/>
      <c r="M18" s="134">
        <v>4</v>
      </c>
      <c r="N18" s="134">
        <v>5</v>
      </c>
      <c r="O18" s="134">
        <v>6</v>
      </c>
      <c r="P18" s="138"/>
      <c r="Q18" s="138"/>
      <c r="R18" s="138"/>
      <c r="S18" s="138"/>
      <c r="U18" s="91" t="str">
        <f>IF(Content!$E$1=1,U19,U20)</f>
        <v>Джерело: розрахунки НБУ.</v>
      </c>
      <c r="W18" s="130"/>
      <c r="X18" s="130"/>
      <c r="Y18" s="130"/>
      <c r="Z18" s="130"/>
      <c r="AA18" s="130"/>
      <c r="AB18" s="130"/>
      <c r="AC18" s="130"/>
      <c r="AD18" s="130"/>
      <c r="AE18" s="130"/>
      <c r="AF18" s="130"/>
      <c r="AG18" s="130"/>
      <c r="AH18" s="130"/>
      <c r="AI18" s="138"/>
      <c r="AJ18" s="138"/>
      <c r="AK18" s="138"/>
      <c r="AL18" s="130"/>
      <c r="AM18" s="130"/>
    </row>
    <row r="19" spans="1:44">
      <c r="A19" s="134" t="s">
        <v>259</v>
      </c>
      <c r="B19" s="133">
        <v>5</v>
      </c>
      <c r="C19" s="129">
        <v>-0.96399999999999997</v>
      </c>
      <c r="D19" s="128">
        <v>2.2200000000000002</v>
      </c>
      <c r="E19" s="128">
        <v>1.321</v>
      </c>
      <c r="F19" s="128">
        <v>1.0549999999999999</v>
      </c>
      <c r="G19" s="128">
        <v>1.4059999999999999</v>
      </c>
      <c r="H19" s="128">
        <v>1.8280000000000001</v>
      </c>
      <c r="I19" s="128">
        <v>1.3720000000000001</v>
      </c>
      <c r="J19" s="128">
        <v>1.7170000000000001</v>
      </c>
      <c r="K19" s="140">
        <v>2.8860000000000001</v>
      </c>
      <c r="L19" s="140"/>
      <c r="M19" s="134">
        <v>4</v>
      </c>
      <c r="N19" s="134">
        <v>5</v>
      </c>
      <c r="O19" s="134">
        <v>6</v>
      </c>
      <c r="P19" s="140"/>
      <c r="Q19" s="140"/>
      <c r="R19" s="140"/>
      <c r="S19" s="140"/>
      <c r="U19" s="97" t="s">
        <v>45</v>
      </c>
      <c r="AI19" s="138"/>
      <c r="AJ19" s="138"/>
      <c r="AK19" s="138"/>
    </row>
    <row r="20" spans="1:44">
      <c r="B20" s="133">
        <v>5</v>
      </c>
      <c r="C20" s="140">
        <v>-1.163</v>
      </c>
      <c r="D20" s="140">
        <v>2.2949999999999999</v>
      </c>
      <c r="E20" s="140">
        <v>1.365</v>
      </c>
      <c r="F20" s="140">
        <v>1.091</v>
      </c>
      <c r="G20" s="140">
        <v>1.454</v>
      </c>
      <c r="H20" s="140">
        <v>1.89</v>
      </c>
      <c r="I20" s="140">
        <v>1.4179999999999999</v>
      </c>
      <c r="J20" s="140">
        <v>1.7749999999999999</v>
      </c>
      <c r="K20" s="140">
        <v>2.984</v>
      </c>
      <c r="L20" s="140"/>
      <c r="M20" s="134">
        <v>4</v>
      </c>
      <c r="N20" s="134">
        <v>5</v>
      </c>
      <c r="O20" s="134">
        <v>6</v>
      </c>
      <c r="P20" s="140"/>
      <c r="Q20" s="140"/>
      <c r="R20" s="140"/>
      <c r="S20" s="140"/>
      <c r="U20" s="98" t="s">
        <v>46</v>
      </c>
    </row>
    <row r="21" spans="1:44">
      <c r="A21" s="134" t="s">
        <v>607</v>
      </c>
      <c r="B21" s="133">
        <v>5</v>
      </c>
      <c r="C21" s="140">
        <v>-1.2649999999999999</v>
      </c>
      <c r="D21" s="140">
        <v>2.3149999999999999</v>
      </c>
      <c r="E21" s="140">
        <v>1.377</v>
      </c>
      <c r="F21" s="140">
        <v>1.1000000000000001</v>
      </c>
      <c r="G21" s="140">
        <v>1.466</v>
      </c>
      <c r="H21" s="140">
        <v>1.9059999999999999</v>
      </c>
      <c r="I21" s="140">
        <v>1.43</v>
      </c>
      <c r="J21" s="140">
        <v>1.79</v>
      </c>
      <c r="K21" s="140">
        <v>3.0089999999999999</v>
      </c>
      <c r="L21" s="140"/>
      <c r="M21" s="134">
        <v>4</v>
      </c>
      <c r="N21" s="134">
        <v>5</v>
      </c>
      <c r="O21" s="134">
        <v>6</v>
      </c>
      <c r="P21" s="140"/>
      <c r="Q21" s="140"/>
      <c r="R21" s="140"/>
      <c r="S21" s="140"/>
    </row>
    <row r="22" spans="1:44">
      <c r="B22" s="133">
        <v>5</v>
      </c>
      <c r="C22" s="140">
        <v>-1.232</v>
      </c>
      <c r="D22" s="140">
        <v>2.3149999999999999</v>
      </c>
      <c r="E22" s="140">
        <v>1.377</v>
      </c>
      <c r="F22" s="140">
        <v>1.1000000000000001</v>
      </c>
      <c r="G22" s="140">
        <v>1.466</v>
      </c>
      <c r="H22" s="140">
        <v>1.9059999999999999</v>
      </c>
      <c r="I22" s="140">
        <v>1.43</v>
      </c>
      <c r="J22" s="140">
        <v>1.79</v>
      </c>
      <c r="K22" s="140">
        <v>3.0089999999999999</v>
      </c>
      <c r="M22" s="134">
        <v>4</v>
      </c>
      <c r="N22" s="134">
        <v>5</v>
      </c>
      <c r="O22" s="134">
        <v>6</v>
      </c>
    </row>
    <row r="23" spans="1:44">
      <c r="A23" s="134" t="s">
        <v>609</v>
      </c>
      <c r="B23" s="133">
        <v>5</v>
      </c>
      <c r="C23" s="140">
        <v>-1.236</v>
      </c>
      <c r="D23" s="140">
        <v>2.3149999999999999</v>
      </c>
      <c r="E23" s="140">
        <v>1.377</v>
      </c>
      <c r="F23" s="140">
        <v>1.1000000000000001</v>
      </c>
      <c r="G23" s="140">
        <v>1.466</v>
      </c>
      <c r="H23" s="140">
        <v>1.9059999999999999</v>
      </c>
      <c r="I23" s="140">
        <v>1.43</v>
      </c>
      <c r="J23" s="140">
        <v>1.79</v>
      </c>
      <c r="K23" s="140">
        <v>3.0089999999999999</v>
      </c>
      <c r="M23" s="134">
        <v>4</v>
      </c>
      <c r="N23" s="134">
        <v>5</v>
      </c>
      <c r="O23" s="134">
        <v>6</v>
      </c>
    </row>
    <row r="24" spans="1:44">
      <c r="U24" s="140"/>
      <c r="V24" s="140"/>
      <c r="AO24" s="130"/>
    </row>
    <row r="25" spans="1:44">
      <c r="C25" s="140"/>
      <c r="D25" s="140"/>
      <c r="E25" s="140"/>
      <c r="F25" s="140"/>
      <c r="G25" s="140"/>
      <c r="H25" s="140"/>
      <c r="I25" s="140"/>
      <c r="J25" s="140"/>
      <c r="K25" s="140"/>
      <c r="U25" s="140"/>
      <c r="V25" s="140"/>
    </row>
    <row r="26" spans="1:44">
      <c r="B26" s="140"/>
      <c r="C26" s="140"/>
      <c r="D26" s="140"/>
      <c r="E26" s="140"/>
      <c r="F26" s="140"/>
      <c r="G26" s="140"/>
      <c r="H26" s="140"/>
      <c r="I26" s="140"/>
      <c r="J26" s="140"/>
      <c r="K26" s="140"/>
      <c r="U26" s="140"/>
      <c r="V26" s="140"/>
    </row>
    <row r="27" spans="1:44">
      <c r="B27" s="140"/>
      <c r="C27" s="140"/>
      <c r="D27" s="140"/>
      <c r="E27" s="140"/>
      <c r="F27" s="140"/>
      <c r="G27" s="140"/>
      <c r="H27" s="140"/>
      <c r="I27" s="140"/>
      <c r="J27" s="140"/>
      <c r="K27" s="140"/>
      <c r="U27" s="140"/>
      <c r="V27" s="140"/>
    </row>
    <row r="28" spans="1:44">
      <c r="B28" s="140"/>
      <c r="C28" s="140"/>
      <c r="D28" s="140"/>
      <c r="E28" s="140"/>
      <c r="F28" s="140"/>
      <c r="G28" s="140"/>
      <c r="H28" s="140"/>
      <c r="I28" s="140"/>
      <c r="J28" s="140"/>
      <c r="K28" s="140"/>
      <c r="U28" s="140"/>
      <c r="V28" s="140"/>
    </row>
    <row r="29" spans="1:44">
      <c r="B29" s="140"/>
      <c r="C29" s="140"/>
      <c r="D29" s="140"/>
      <c r="E29" s="140"/>
      <c r="F29" s="140"/>
      <c r="G29" s="140"/>
      <c r="H29" s="140"/>
      <c r="I29" s="140"/>
      <c r="J29" s="140"/>
      <c r="K29" s="140"/>
      <c r="U29" s="140"/>
      <c r="V29" s="140"/>
    </row>
    <row r="30" spans="1:44">
      <c r="B30" s="140"/>
      <c r="C30" s="140"/>
      <c r="D30" s="140"/>
      <c r="E30" s="140"/>
      <c r="F30" s="140"/>
      <c r="G30" s="140"/>
      <c r="H30" s="140"/>
      <c r="I30" s="140"/>
      <c r="J30" s="140"/>
      <c r="K30" s="140"/>
      <c r="U30" s="140"/>
      <c r="V30" s="140"/>
    </row>
    <row r="31" spans="1:44">
      <c r="B31" s="140"/>
      <c r="C31" s="140"/>
      <c r="D31" s="140"/>
      <c r="E31" s="140"/>
      <c r="F31" s="140"/>
      <c r="G31" s="140"/>
      <c r="H31" s="140"/>
      <c r="I31" s="140"/>
      <c r="J31" s="140"/>
      <c r="K31" s="140"/>
      <c r="U31" s="140"/>
      <c r="V31" s="140"/>
    </row>
    <row r="32" spans="1:44">
      <c r="B32" s="140"/>
      <c r="C32" s="140"/>
      <c r="D32" s="140"/>
      <c r="E32" s="140"/>
      <c r="F32" s="140"/>
      <c r="G32" s="140"/>
      <c r="H32" s="140"/>
      <c r="I32" s="140"/>
      <c r="J32" s="140"/>
      <c r="K32" s="140"/>
      <c r="U32" s="140"/>
      <c r="V32" s="140"/>
    </row>
    <row r="33" spans="2:22">
      <c r="B33" s="140"/>
      <c r="C33" s="140"/>
      <c r="D33" s="140"/>
      <c r="E33" s="140"/>
      <c r="F33" s="140"/>
      <c r="G33" s="140"/>
      <c r="H33" s="140"/>
      <c r="I33" s="140"/>
      <c r="J33" s="140"/>
      <c r="K33" s="140"/>
      <c r="U33" s="140"/>
      <c r="V33" s="140"/>
    </row>
    <row r="34" spans="2:22">
      <c r="B34" s="140"/>
      <c r="C34" s="140"/>
      <c r="D34" s="140"/>
      <c r="E34" s="140"/>
      <c r="F34" s="140"/>
      <c r="G34" s="140"/>
      <c r="H34" s="140"/>
      <c r="I34" s="140"/>
      <c r="J34" s="140"/>
      <c r="K34" s="140"/>
      <c r="U34" s="140"/>
      <c r="V34" s="140"/>
    </row>
    <row r="35" spans="2:22">
      <c r="B35" s="140"/>
      <c r="C35" s="140"/>
      <c r="D35" s="140"/>
      <c r="E35" s="140"/>
      <c r="F35" s="140"/>
      <c r="G35" s="140"/>
      <c r="H35" s="140"/>
      <c r="I35" s="140"/>
      <c r="J35" s="140"/>
      <c r="K35" s="140"/>
      <c r="U35" s="140"/>
      <c r="V35" s="140"/>
    </row>
    <row r="36" spans="2:22">
      <c r="B36" s="140"/>
      <c r="C36" s="140"/>
      <c r="D36" s="140"/>
      <c r="E36" s="140"/>
      <c r="F36" s="140"/>
      <c r="G36" s="140"/>
      <c r="H36" s="140"/>
      <c r="I36" s="140"/>
      <c r="J36" s="140"/>
      <c r="K36" s="140"/>
      <c r="U36" s="140"/>
      <c r="V36" s="140"/>
    </row>
    <row r="37" spans="2:22">
      <c r="B37" s="140"/>
      <c r="C37" s="140"/>
      <c r="D37" s="140"/>
      <c r="E37" s="140"/>
      <c r="F37" s="140"/>
      <c r="G37" s="140"/>
      <c r="H37" s="140"/>
      <c r="I37" s="140"/>
      <c r="J37" s="140"/>
      <c r="K37" s="140"/>
      <c r="U37" s="140"/>
      <c r="V37" s="140"/>
    </row>
    <row r="38" spans="2:22">
      <c r="B38" s="140"/>
      <c r="C38" s="140"/>
      <c r="D38" s="140"/>
      <c r="E38" s="140"/>
      <c r="F38" s="140"/>
      <c r="G38" s="140"/>
      <c r="H38" s="140"/>
      <c r="I38" s="140"/>
      <c r="J38" s="140"/>
      <c r="K38" s="140"/>
      <c r="U38" s="140"/>
      <c r="V38" s="140"/>
    </row>
    <row r="39" spans="2:22">
      <c r="B39" s="140"/>
      <c r="C39" s="140"/>
      <c r="D39" s="140"/>
      <c r="E39" s="140"/>
      <c r="F39" s="140"/>
      <c r="G39" s="140"/>
      <c r="H39" s="140"/>
      <c r="I39" s="140"/>
      <c r="J39" s="140"/>
      <c r="K39" s="140"/>
      <c r="U39" s="140"/>
      <c r="V39" s="140"/>
    </row>
    <row r="40" spans="2:22">
      <c r="B40" s="140"/>
      <c r="C40" s="140"/>
      <c r="D40" s="140"/>
      <c r="E40" s="140"/>
      <c r="F40" s="140"/>
      <c r="G40" s="140"/>
      <c r="H40" s="140"/>
      <c r="I40" s="140"/>
      <c r="J40" s="140"/>
      <c r="K40" s="140"/>
      <c r="U40" s="140"/>
      <c r="V40" s="140"/>
    </row>
    <row r="41" spans="2:22">
      <c r="B41" s="140"/>
      <c r="C41" s="140"/>
      <c r="D41" s="140"/>
      <c r="E41" s="140"/>
      <c r="F41" s="140"/>
      <c r="G41" s="140"/>
      <c r="H41" s="140"/>
      <c r="I41" s="140"/>
      <c r="J41" s="140"/>
      <c r="K41" s="140"/>
      <c r="U41" s="140"/>
      <c r="V41" s="140"/>
    </row>
    <row r="42" spans="2:22">
      <c r="B42" s="140"/>
      <c r="C42" s="140"/>
      <c r="D42" s="140"/>
      <c r="E42" s="140"/>
      <c r="F42" s="140"/>
      <c r="G42" s="140"/>
      <c r="H42" s="140"/>
      <c r="I42" s="140"/>
      <c r="J42" s="140"/>
      <c r="K42" s="140"/>
      <c r="U42" s="140"/>
      <c r="V42" s="140"/>
    </row>
    <row r="43" spans="2:22">
      <c r="B43" s="140"/>
      <c r="C43" s="140"/>
      <c r="D43" s="140"/>
      <c r="E43" s="140"/>
      <c r="F43" s="140"/>
      <c r="G43" s="140"/>
      <c r="H43" s="140"/>
      <c r="I43" s="140"/>
      <c r="J43" s="140"/>
      <c r="K43" s="140"/>
      <c r="U43" s="140"/>
      <c r="V43" s="140"/>
    </row>
    <row r="44" spans="2:22">
      <c r="B44" s="140"/>
      <c r="C44" s="140"/>
      <c r="D44" s="140"/>
      <c r="E44" s="140"/>
      <c r="F44" s="140"/>
      <c r="G44" s="140"/>
      <c r="H44" s="140"/>
      <c r="I44" s="140"/>
      <c r="J44" s="140"/>
      <c r="K44" s="140"/>
      <c r="U44" s="140"/>
      <c r="V44" s="140"/>
    </row>
    <row r="45" spans="2:22">
      <c r="B45" s="140"/>
      <c r="C45" s="140"/>
      <c r="D45" s="140"/>
      <c r="E45" s="140"/>
      <c r="F45" s="140"/>
      <c r="G45" s="140"/>
      <c r="H45" s="140"/>
      <c r="I45" s="140"/>
      <c r="J45" s="140"/>
      <c r="K45" s="140"/>
      <c r="U45" s="140"/>
      <c r="V45" s="140"/>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84"/>
  <sheetViews>
    <sheetView showGridLines="0" workbookViewId="0"/>
  </sheetViews>
  <sheetFormatPr defaultColWidth="9.42578125" defaultRowHeight="12.75"/>
  <cols>
    <col min="1" max="1" width="9.42578125" style="35"/>
    <col min="2" max="8" width="9.42578125" style="34"/>
    <col min="9" max="9" width="9.42578125" style="304"/>
    <col min="10" max="16384" width="9.42578125" style="34"/>
  </cols>
  <sheetData>
    <row r="1" spans="1:21">
      <c r="A1" s="18" t="s">
        <v>71</v>
      </c>
      <c r="B1" s="34" t="str">
        <f>IF(Content!$E$1=1,B2,B3)</f>
        <v>ІСЦ</v>
      </c>
      <c r="C1" s="34" t="str">
        <f>IF(Content!$E$1=1,C2,C3)</f>
        <v>Базовий ІСЦ</v>
      </c>
      <c r="D1" s="34" t="str">
        <f>IF(Content!$E$1=1,D2,D3)</f>
        <v>Нижня межа діапазону</v>
      </c>
      <c r="E1" s="34" t="str">
        <f>IF(Content!$E$1=1,E2,E3)</f>
        <v>Показники базової інфляції</v>
      </c>
      <c r="F1" s="34" t="str">
        <f>IF(Content!$E$1=1,F2,F3)</f>
        <v>Ціль з інфляції</v>
      </c>
      <c r="G1" s="34" t="str">
        <f>IF(Content!$E$1=1,G2,G3)</f>
        <v>Цільовий діапазон</v>
      </c>
      <c r="H1" s="34" t="str">
        <f>IF(Content!$E$1=1,H2,H3)</f>
        <v>Верхня лінія цільового діапазону</v>
      </c>
      <c r="K1" s="34" t="str">
        <f>IF(Content!$E$1=1,K2,K3)</f>
        <v>Основний інфляційний тренд*, % р/р</v>
      </c>
    </row>
    <row r="2" spans="1:21" s="164" customFormat="1" hidden="1">
      <c r="A2" s="169"/>
      <c r="B2" s="164" t="s">
        <v>0</v>
      </c>
      <c r="C2" s="164" t="s">
        <v>4</v>
      </c>
      <c r="D2" s="164" t="s">
        <v>6</v>
      </c>
      <c r="E2" s="164" t="s">
        <v>430</v>
      </c>
      <c r="F2" s="249" t="s">
        <v>486</v>
      </c>
      <c r="G2" s="249" t="s">
        <v>5</v>
      </c>
      <c r="H2" s="250" t="s">
        <v>489</v>
      </c>
      <c r="I2" s="304"/>
      <c r="K2" s="164" t="s">
        <v>539</v>
      </c>
    </row>
    <row r="3" spans="1:21" s="164" customFormat="1" hidden="1">
      <c r="A3" s="333"/>
      <c r="B3" s="164" t="s">
        <v>7</v>
      </c>
      <c r="C3" s="164" t="s">
        <v>395</v>
      </c>
      <c r="D3" s="164" t="s">
        <v>44</v>
      </c>
      <c r="E3" s="164" t="s">
        <v>540</v>
      </c>
      <c r="F3" s="164" t="s">
        <v>457</v>
      </c>
      <c r="G3" s="164" t="s">
        <v>487</v>
      </c>
      <c r="H3" s="164" t="s">
        <v>488</v>
      </c>
      <c r="I3" s="304"/>
      <c r="K3" s="164" t="s">
        <v>527</v>
      </c>
    </row>
    <row r="4" spans="1:21">
      <c r="A4" s="35">
        <v>43101</v>
      </c>
      <c r="B4" s="36">
        <v>14.1</v>
      </c>
      <c r="C4" s="36">
        <v>9.8000000000000007</v>
      </c>
      <c r="D4" s="36">
        <v>8.58</v>
      </c>
      <c r="E4" s="36">
        <v>3.96</v>
      </c>
      <c r="F4" s="36"/>
      <c r="G4" s="36"/>
      <c r="H4" s="36"/>
      <c r="I4" s="33" t="s">
        <v>3</v>
      </c>
      <c r="R4" s="36"/>
      <c r="S4" s="36"/>
      <c r="T4" s="36"/>
      <c r="U4" s="36"/>
    </row>
    <row r="5" spans="1:21">
      <c r="A5" s="35">
        <v>43132</v>
      </c>
      <c r="B5" s="36">
        <v>14</v>
      </c>
      <c r="C5" s="36">
        <v>9.6999999999999993</v>
      </c>
      <c r="D5" s="36">
        <v>8.6300000000000008</v>
      </c>
      <c r="E5" s="36">
        <v>3.86</v>
      </c>
      <c r="F5" s="36"/>
      <c r="G5" s="36"/>
      <c r="H5" s="36"/>
      <c r="I5" s="33"/>
      <c r="R5" s="36"/>
      <c r="S5" s="36"/>
      <c r="T5" s="36"/>
      <c r="U5" s="36"/>
    </row>
    <row r="6" spans="1:21">
      <c r="A6" s="35">
        <v>43160</v>
      </c>
      <c r="B6" s="36">
        <v>13.2</v>
      </c>
      <c r="C6" s="36">
        <v>9.4</v>
      </c>
      <c r="D6" s="36">
        <v>8.64</v>
      </c>
      <c r="E6" s="36">
        <v>4.0999999999999996</v>
      </c>
      <c r="F6" s="36">
        <v>7.5</v>
      </c>
      <c r="G6" s="36">
        <v>5.5</v>
      </c>
      <c r="H6" s="36">
        <v>9.5</v>
      </c>
      <c r="I6" s="33"/>
      <c r="R6" s="36"/>
      <c r="S6" s="36"/>
      <c r="T6" s="36"/>
      <c r="U6" s="36"/>
    </row>
    <row r="7" spans="1:21">
      <c r="A7" s="35">
        <v>43191</v>
      </c>
      <c r="B7" s="36">
        <v>13.1</v>
      </c>
      <c r="C7" s="36">
        <v>9.4</v>
      </c>
      <c r="D7" s="36">
        <v>8.43</v>
      </c>
      <c r="E7" s="36">
        <v>3.85</v>
      </c>
      <c r="F7" s="36"/>
      <c r="G7" s="36"/>
      <c r="H7" s="36"/>
      <c r="I7" s="33"/>
      <c r="R7" s="36"/>
      <c r="S7" s="36"/>
      <c r="T7" s="36"/>
      <c r="U7" s="36"/>
    </row>
    <row r="8" spans="1:21">
      <c r="A8" s="35">
        <v>43221</v>
      </c>
      <c r="B8" s="36">
        <v>11.7</v>
      </c>
      <c r="C8" s="36">
        <v>9.3000000000000007</v>
      </c>
      <c r="D8" s="36">
        <v>8.09</v>
      </c>
      <c r="E8" s="36">
        <v>2.73</v>
      </c>
      <c r="F8" s="36"/>
      <c r="G8" s="36"/>
      <c r="H8" s="36"/>
      <c r="I8" s="33"/>
      <c r="R8" s="36"/>
      <c r="S8" s="36"/>
      <c r="T8" s="36"/>
      <c r="U8" s="36"/>
    </row>
    <row r="9" spans="1:21">
      <c r="A9" s="35">
        <v>43252</v>
      </c>
      <c r="B9" s="36">
        <v>9.9</v>
      </c>
      <c r="C9" s="36">
        <v>9</v>
      </c>
      <c r="D9" s="36">
        <v>7.97</v>
      </c>
      <c r="E9" s="36">
        <v>1.48</v>
      </c>
      <c r="F9" s="36">
        <v>7</v>
      </c>
      <c r="G9" s="36">
        <v>5</v>
      </c>
      <c r="H9" s="36">
        <v>9</v>
      </c>
      <c r="I9" s="33"/>
      <c r="R9" s="36"/>
      <c r="S9" s="36"/>
      <c r="T9" s="36"/>
      <c r="U9" s="36"/>
    </row>
    <row r="10" spans="1:21">
      <c r="A10" s="35">
        <v>43282</v>
      </c>
      <c r="B10" s="36">
        <v>8.9</v>
      </c>
      <c r="C10" s="36">
        <v>8.8000000000000007</v>
      </c>
      <c r="D10" s="36">
        <v>7.86</v>
      </c>
      <c r="E10" s="36">
        <v>1.28</v>
      </c>
      <c r="F10" s="36"/>
      <c r="G10" s="36"/>
      <c r="H10" s="36"/>
      <c r="I10" s="33" t="s">
        <v>265</v>
      </c>
      <c r="R10" s="36"/>
      <c r="S10" s="36"/>
      <c r="T10" s="36"/>
      <c r="U10" s="36"/>
    </row>
    <row r="11" spans="1:21">
      <c r="A11" s="35">
        <v>43313</v>
      </c>
      <c r="B11" s="36">
        <v>9</v>
      </c>
      <c r="C11" s="36">
        <v>8.6999999999999993</v>
      </c>
      <c r="D11" s="36">
        <v>7.93</v>
      </c>
      <c r="E11" s="36">
        <v>1.1100000000000001</v>
      </c>
      <c r="F11" s="36"/>
      <c r="G11" s="36"/>
      <c r="H11" s="36"/>
      <c r="I11" s="33"/>
      <c r="R11" s="36"/>
      <c r="S11" s="36"/>
      <c r="T11" s="36"/>
      <c r="U11" s="36"/>
    </row>
    <row r="12" spans="1:21">
      <c r="A12" s="35">
        <v>43344</v>
      </c>
      <c r="B12" s="36">
        <v>8.9</v>
      </c>
      <c r="C12" s="36">
        <v>8.6999999999999993</v>
      </c>
      <c r="D12" s="36">
        <v>8.02</v>
      </c>
      <c r="E12" s="36">
        <v>1.24</v>
      </c>
      <c r="F12" s="36">
        <v>6.5</v>
      </c>
      <c r="G12" s="36">
        <v>4.5</v>
      </c>
      <c r="H12" s="36">
        <v>8.5</v>
      </c>
      <c r="I12" s="33"/>
      <c r="R12" s="36"/>
      <c r="S12" s="36"/>
      <c r="T12" s="36"/>
      <c r="U12" s="36"/>
    </row>
    <row r="13" spans="1:21">
      <c r="A13" s="35">
        <v>43374</v>
      </c>
      <c r="B13" s="34">
        <v>9.5</v>
      </c>
      <c r="C13" s="34">
        <v>8.8000000000000007</v>
      </c>
      <c r="D13" s="36">
        <v>8.42</v>
      </c>
      <c r="E13" s="36">
        <v>1.21</v>
      </c>
      <c r="F13" s="36"/>
      <c r="G13" s="36"/>
      <c r="H13" s="36"/>
      <c r="I13" s="33"/>
      <c r="R13" s="36"/>
      <c r="S13" s="36"/>
      <c r="T13" s="36"/>
      <c r="U13" s="36"/>
    </row>
    <row r="14" spans="1:21">
      <c r="A14" s="35">
        <v>43405</v>
      </c>
      <c r="B14" s="34">
        <v>10</v>
      </c>
      <c r="C14" s="34">
        <v>8.9</v>
      </c>
      <c r="D14" s="36">
        <v>8.31</v>
      </c>
      <c r="E14" s="36">
        <v>1.41</v>
      </c>
      <c r="F14" s="36"/>
      <c r="G14" s="36"/>
      <c r="H14" s="36"/>
      <c r="I14" s="33"/>
      <c r="R14" s="36"/>
      <c r="S14" s="36"/>
      <c r="T14" s="36"/>
      <c r="U14" s="36"/>
    </row>
    <row r="15" spans="1:21">
      <c r="A15" s="35">
        <v>43435</v>
      </c>
      <c r="B15" s="34">
        <v>9.8000000000000007</v>
      </c>
      <c r="C15" s="34">
        <v>8.6999999999999993</v>
      </c>
      <c r="D15" s="36">
        <v>8.09</v>
      </c>
      <c r="E15" s="36">
        <v>1.6</v>
      </c>
      <c r="F15" s="36">
        <v>6</v>
      </c>
      <c r="G15" s="36">
        <v>4</v>
      </c>
      <c r="H15" s="36">
        <v>8</v>
      </c>
      <c r="I15" s="33"/>
      <c r="R15" s="36"/>
      <c r="S15" s="36"/>
      <c r="T15" s="36"/>
      <c r="U15" s="36"/>
    </row>
    <row r="16" spans="1:21">
      <c r="A16" s="35">
        <v>43466</v>
      </c>
      <c r="B16" s="34">
        <v>9.1999999999999993</v>
      </c>
      <c r="C16" s="34">
        <v>8.3000000000000007</v>
      </c>
      <c r="D16" s="34">
        <v>7.7</v>
      </c>
      <c r="E16" s="34">
        <v>1.5</v>
      </c>
      <c r="I16" s="33" t="s">
        <v>266</v>
      </c>
      <c r="R16" s="36"/>
      <c r="S16" s="36"/>
      <c r="T16" s="36"/>
      <c r="U16" s="36"/>
    </row>
    <row r="17" spans="1:21">
      <c r="A17" s="35">
        <v>43497</v>
      </c>
      <c r="B17" s="34">
        <v>8.8000000000000007</v>
      </c>
      <c r="C17" s="34">
        <v>7.8</v>
      </c>
      <c r="D17" s="34">
        <v>7.3</v>
      </c>
      <c r="E17" s="34">
        <v>1.4</v>
      </c>
      <c r="I17" s="33"/>
      <c r="R17" s="36"/>
      <c r="S17" s="36"/>
      <c r="T17" s="36"/>
      <c r="U17" s="36"/>
    </row>
    <row r="18" spans="1:21">
      <c r="A18" s="35">
        <v>43525</v>
      </c>
      <c r="B18" s="34">
        <v>8.6</v>
      </c>
      <c r="C18" s="34">
        <v>7.6</v>
      </c>
      <c r="D18" s="34">
        <v>6.7</v>
      </c>
      <c r="E18" s="34">
        <v>1.5</v>
      </c>
      <c r="F18" s="34">
        <v>5.75</v>
      </c>
      <c r="G18" s="34">
        <v>3.75</v>
      </c>
      <c r="H18" s="34">
        <v>7.75</v>
      </c>
      <c r="I18" s="33"/>
      <c r="K18" s="34" t="str">
        <f>IF(Content!$E$1=1,K20,K22)</f>
        <v xml:space="preserve">* Детальніше – в "Інфляційному звіті" за січень 2017 року (стор. 20-21).
</v>
      </c>
      <c r="R18" s="36"/>
      <c r="S18" s="36"/>
      <c r="T18" s="36"/>
      <c r="U18" s="36"/>
    </row>
    <row r="19" spans="1:21">
      <c r="A19" s="35">
        <v>43556</v>
      </c>
      <c r="B19" s="464">
        <v>8.8000000000000007</v>
      </c>
      <c r="C19" s="34">
        <v>7.4</v>
      </c>
      <c r="D19" s="34">
        <v>6.8</v>
      </c>
      <c r="E19" s="36">
        <v>1.54</v>
      </c>
      <c r="F19" s="36"/>
      <c r="G19" s="36"/>
      <c r="H19" s="36"/>
      <c r="I19" s="33"/>
      <c r="K19" s="34" t="str">
        <f>IF(Content!$E$1=1,K21,K23)</f>
        <v>Джерело: розрахунки НБУ.</v>
      </c>
      <c r="R19" s="36"/>
      <c r="S19" s="36"/>
      <c r="T19" s="36"/>
      <c r="U19" s="36"/>
    </row>
    <row r="20" spans="1:21">
      <c r="A20" s="35">
        <v>43586</v>
      </c>
      <c r="B20" s="464">
        <v>9.6</v>
      </c>
      <c r="C20" s="34">
        <v>7.4</v>
      </c>
      <c r="D20" s="34">
        <v>7.1</v>
      </c>
      <c r="E20" s="36">
        <v>2.04</v>
      </c>
      <c r="F20" s="36"/>
      <c r="G20" s="36"/>
      <c r="H20" s="36"/>
      <c r="I20" s="33"/>
      <c r="K20" s="165" t="s">
        <v>484</v>
      </c>
      <c r="R20" s="36"/>
      <c r="S20" s="36"/>
      <c r="T20" s="36"/>
      <c r="U20" s="36"/>
    </row>
    <row r="21" spans="1:21">
      <c r="A21" s="35">
        <v>43617</v>
      </c>
      <c r="B21" s="464">
        <v>9</v>
      </c>
      <c r="C21" s="34">
        <v>7.4</v>
      </c>
      <c r="D21" s="34">
        <v>7.1</v>
      </c>
      <c r="E21" s="36">
        <v>1.23</v>
      </c>
      <c r="F21" s="36">
        <v>5.5</v>
      </c>
      <c r="G21" s="36">
        <v>3.5</v>
      </c>
      <c r="H21" s="36">
        <v>7.5</v>
      </c>
      <c r="I21" s="33"/>
      <c r="K21" s="33" t="s">
        <v>45</v>
      </c>
      <c r="R21" s="36"/>
      <c r="S21" s="36"/>
      <c r="T21" s="36"/>
      <c r="U21" s="36"/>
    </row>
    <row r="22" spans="1:21">
      <c r="A22" s="35">
        <v>43647</v>
      </c>
      <c r="B22" s="34">
        <v>9.1</v>
      </c>
      <c r="C22" s="34">
        <v>7.4</v>
      </c>
      <c r="D22" s="36">
        <v>7.24</v>
      </c>
      <c r="E22" s="36">
        <v>1.3</v>
      </c>
      <c r="F22" s="36"/>
      <c r="G22" s="36"/>
      <c r="H22" s="36"/>
      <c r="I22" s="33" t="s">
        <v>538</v>
      </c>
      <c r="K22" s="33" t="s">
        <v>431</v>
      </c>
      <c r="R22" s="36"/>
      <c r="S22" s="36"/>
      <c r="T22" s="36"/>
      <c r="U22" s="36"/>
    </row>
    <row r="23" spans="1:21">
      <c r="A23" s="35">
        <v>43678</v>
      </c>
      <c r="B23" s="34">
        <v>8.8000000000000007</v>
      </c>
      <c r="C23" s="34">
        <v>7.2</v>
      </c>
      <c r="D23" s="36">
        <v>7.06</v>
      </c>
      <c r="E23" s="36">
        <v>0.85</v>
      </c>
      <c r="F23" s="36"/>
      <c r="G23" s="36"/>
      <c r="H23" s="36"/>
      <c r="I23" s="33"/>
      <c r="K23" s="33" t="s">
        <v>46</v>
      </c>
      <c r="R23" s="36"/>
      <c r="S23" s="36"/>
      <c r="T23" s="36"/>
      <c r="U23" s="36"/>
    </row>
    <row r="24" spans="1:21">
      <c r="A24" s="35">
        <v>43709</v>
      </c>
      <c r="B24" s="34">
        <v>7.5</v>
      </c>
      <c r="C24" s="34">
        <v>6.5</v>
      </c>
      <c r="D24" s="36">
        <v>6.3</v>
      </c>
      <c r="E24" s="36">
        <v>0.81</v>
      </c>
      <c r="F24" s="36">
        <v>5.25</v>
      </c>
      <c r="G24" s="36">
        <v>3.25</v>
      </c>
      <c r="H24" s="36">
        <v>7.25</v>
      </c>
      <c r="I24" s="33"/>
      <c r="R24" s="36"/>
      <c r="S24" s="36"/>
      <c r="T24" s="36"/>
      <c r="U24" s="36"/>
    </row>
    <row r="25" spans="1:21">
      <c r="A25" s="35">
        <v>43739</v>
      </c>
      <c r="B25" s="34">
        <v>6.5</v>
      </c>
      <c r="C25" s="34">
        <v>5.8</v>
      </c>
      <c r="D25" s="36">
        <v>5.21</v>
      </c>
      <c r="E25" s="36">
        <v>0.87</v>
      </c>
      <c r="F25" s="36"/>
      <c r="G25" s="36"/>
      <c r="H25" s="36"/>
      <c r="I25" s="33"/>
      <c r="R25" s="36"/>
      <c r="S25" s="36"/>
      <c r="T25" s="36"/>
      <c r="U25" s="36"/>
    </row>
    <row r="26" spans="1:21">
      <c r="A26" s="35">
        <v>43770</v>
      </c>
      <c r="B26" s="34">
        <v>5.0999999999999996</v>
      </c>
      <c r="C26" s="34">
        <v>4.8</v>
      </c>
      <c r="D26" s="36">
        <v>4.53</v>
      </c>
      <c r="E26" s="36">
        <v>0.68</v>
      </c>
      <c r="F26" s="36"/>
      <c r="G26" s="36"/>
      <c r="H26" s="36"/>
      <c r="I26" s="33"/>
      <c r="R26" s="36"/>
      <c r="S26" s="36"/>
      <c r="T26" s="36"/>
      <c r="U26" s="36"/>
    </row>
    <row r="27" spans="1:21">
      <c r="A27" s="35">
        <v>43800</v>
      </c>
      <c r="B27" s="34">
        <v>4.0999999999999996</v>
      </c>
      <c r="C27" s="34">
        <v>3.9</v>
      </c>
      <c r="D27" s="36">
        <v>3.45</v>
      </c>
      <c r="E27" s="36">
        <v>1.06</v>
      </c>
      <c r="F27" s="36">
        <v>5</v>
      </c>
      <c r="G27" s="36">
        <v>4</v>
      </c>
      <c r="H27" s="36">
        <v>6</v>
      </c>
      <c r="I27" s="33" t="s">
        <v>598</v>
      </c>
      <c r="R27" s="36"/>
      <c r="S27" s="36"/>
      <c r="T27" s="36"/>
      <c r="U27" s="36"/>
    </row>
    <row r="28" spans="1:21">
      <c r="A28" s="35">
        <v>43831</v>
      </c>
      <c r="B28" s="34">
        <v>3.2</v>
      </c>
      <c r="C28" s="34">
        <v>3.3</v>
      </c>
      <c r="D28" s="36">
        <v>2.46</v>
      </c>
      <c r="E28" s="36">
        <v>1.52</v>
      </c>
      <c r="F28" s="36">
        <v>5</v>
      </c>
      <c r="G28" s="36">
        <v>4</v>
      </c>
      <c r="H28" s="36">
        <v>6</v>
      </c>
      <c r="R28" s="36"/>
      <c r="S28" s="36"/>
      <c r="T28" s="36"/>
      <c r="U28" s="36"/>
    </row>
    <row r="29" spans="1:21">
      <c r="A29" s="35">
        <v>43862</v>
      </c>
      <c r="B29" s="34">
        <v>2.4</v>
      </c>
      <c r="C29" s="34">
        <v>3</v>
      </c>
      <c r="D29" s="36">
        <v>1.91</v>
      </c>
      <c r="E29" s="36">
        <v>1.7</v>
      </c>
      <c r="F29" s="36">
        <v>5</v>
      </c>
      <c r="G29" s="36">
        <v>4</v>
      </c>
      <c r="H29" s="36">
        <v>6</v>
      </c>
      <c r="R29" s="36"/>
      <c r="S29" s="36"/>
      <c r="T29" s="36"/>
      <c r="U29" s="36"/>
    </row>
    <row r="30" spans="1:21">
      <c r="A30" s="35">
        <v>43891</v>
      </c>
      <c r="B30" s="34">
        <v>2.2999999999999998</v>
      </c>
      <c r="C30" s="34">
        <v>3.1</v>
      </c>
      <c r="D30" s="36">
        <v>2.2599999999999998</v>
      </c>
      <c r="E30" s="36">
        <v>1.31</v>
      </c>
      <c r="F30" s="36">
        <v>5</v>
      </c>
      <c r="G30" s="36">
        <v>4</v>
      </c>
      <c r="H30" s="36">
        <v>6</v>
      </c>
      <c r="I30" s="33" t="s">
        <v>714</v>
      </c>
      <c r="R30" s="36"/>
      <c r="S30" s="36"/>
      <c r="T30" s="36"/>
      <c r="U30" s="36"/>
    </row>
    <row r="31" spans="1:21">
      <c r="R31" s="36"/>
      <c r="S31" s="36"/>
      <c r="T31" s="36"/>
      <c r="U31" s="36"/>
    </row>
    <row r="32" spans="1:21">
      <c r="R32" s="36"/>
      <c r="S32" s="36"/>
      <c r="T32" s="36"/>
      <c r="U32" s="36"/>
    </row>
    <row r="33" spans="2:21">
      <c r="B33" s="36"/>
      <c r="C33" s="36"/>
      <c r="D33" s="36"/>
      <c r="E33" s="36"/>
      <c r="R33" s="36"/>
      <c r="S33" s="36"/>
      <c r="T33" s="36"/>
      <c r="U33" s="36"/>
    </row>
    <row r="34" spans="2:21">
      <c r="B34" s="36"/>
      <c r="C34" s="36"/>
      <c r="D34" s="36"/>
      <c r="E34" s="36"/>
      <c r="R34" s="36"/>
      <c r="S34" s="36"/>
      <c r="T34" s="36"/>
      <c r="U34" s="36"/>
    </row>
    <row r="35" spans="2:21">
      <c r="B35" s="36"/>
      <c r="C35" s="36"/>
      <c r="D35" s="36"/>
      <c r="E35" s="36"/>
      <c r="R35" s="36"/>
      <c r="S35" s="36"/>
      <c r="T35" s="36"/>
      <c r="U35" s="36"/>
    </row>
    <row r="36" spans="2:21">
      <c r="B36" s="36"/>
      <c r="C36" s="36"/>
      <c r="D36" s="36"/>
      <c r="E36" s="36"/>
      <c r="R36" s="36"/>
      <c r="S36" s="36"/>
      <c r="T36" s="36"/>
      <c r="U36" s="36"/>
    </row>
    <row r="37" spans="2:21">
      <c r="B37" s="36"/>
      <c r="C37" s="36"/>
      <c r="D37" s="36"/>
      <c r="E37" s="36"/>
      <c r="R37" s="36"/>
      <c r="S37" s="36"/>
      <c r="T37" s="36"/>
      <c r="U37" s="36"/>
    </row>
    <row r="38" spans="2:21">
      <c r="B38" s="36"/>
      <c r="C38" s="36"/>
      <c r="D38" s="36"/>
      <c r="E38" s="36"/>
      <c r="R38" s="36"/>
      <c r="S38" s="36"/>
      <c r="T38" s="36"/>
      <c r="U38" s="36"/>
    </row>
    <row r="39" spans="2:21">
      <c r="B39" s="36"/>
      <c r="C39" s="36"/>
      <c r="D39" s="36"/>
      <c r="E39" s="36"/>
      <c r="R39" s="36"/>
      <c r="S39" s="36"/>
      <c r="T39" s="36"/>
      <c r="U39" s="36"/>
    </row>
    <row r="40" spans="2:21">
      <c r="B40" s="36"/>
      <c r="C40" s="36"/>
      <c r="D40" s="36"/>
      <c r="E40" s="36"/>
      <c r="R40" s="36"/>
      <c r="S40" s="36"/>
      <c r="T40" s="36"/>
      <c r="U40" s="36"/>
    </row>
    <row r="41" spans="2:21">
      <c r="B41" s="36"/>
      <c r="C41" s="36"/>
      <c r="D41" s="36"/>
      <c r="E41" s="36"/>
      <c r="R41" s="36"/>
      <c r="S41" s="36"/>
      <c r="T41" s="36"/>
      <c r="U41" s="36"/>
    </row>
    <row r="42" spans="2:21">
      <c r="B42" s="36"/>
      <c r="C42" s="36"/>
      <c r="D42" s="36"/>
      <c r="E42" s="36"/>
      <c r="R42" s="36"/>
      <c r="S42" s="36"/>
      <c r="T42" s="36"/>
      <c r="U42" s="36"/>
    </row>
    <row r="43" spans="2:21">
      <c r="B43" s="36"/>
      <c r="C43" s="36"/>
      <c r="D43" s="36"/>
      <c r="E43" s="36"/>
      <c r="R43" s="36"/>
      <c r="S43" s="36"/>
      <c r="T43" s="36"/>
      <c r="U43" s="36"/>
    </row>
    <row r="44" spans="2:21">
      <c r="B44" s="36"/>
      <c r="C44" s="36"/>
      <c r="D44" s="36"/>
      <c r="E44" s="36"/>
      <c r="R44" s="36"/>
      <c r="S44" s="36"/>
      <c r="T44" s="36"/>
      <c r="U44" s="36"/>
    </row>
    <row r="45" spans="2:21">
      <c r="B45" s="36"/>
      <c r="C45" s="36"/>
      <c r="D45" s="36"/>
      <c r="E45" s="36"/>
      <c r="R45" s="36"/>
      <c r="S45" s="36"/>
      <c r="T45" s="36"/>
      <c r="U45" s="36"/>
    </row>
    <row r="46" spans="2:21">
      <c r="B46" s="36"/>
      <c r="C46" s="36"/>
      <c r="D46" s="36"/>
      <c r="E46" s="36"/>
      <c r="R46" s="36"/>
      <c r="S46" s="36"/>
      <c r="T46" s="36"/>
      <c r="U46" s="36"/>
    </row>
    <row r="47" spans="2:21">
      <c r="B47" s="36"/>
      <c r="C47" s="36"/>
      <c r="D47" s="36"/>
      <c r="E47" s="36"/>
      <c r="R47" s="36"/>
      <c r="S47" s="36"/>
      <c r="T47" s="36"/>
      <c r="U47" s="36"/>
    </row>
    <row r="48" spans="2:21">
      <c r="B48" s="36"/>
      <c r="C48" s="36"/>
      <c r="D48" s="36"/>
      <c r="E48" s="36"/>
      <c r="R48" s="36"/>
      <c r="S48" s="36"/>
      <c r="T48" s="36"/>
      <c r="U48" s="36"/>
    </row>
    <row r="49" spans="2:21">
      <c r="B49" s="36"/>
      <c r="C49" s="36"/>
      <c r="D49" s="36"/>
      <c r="E49" s="36"/>
      <c r="R49" s="36"/>
      <c r="S49" s="36"/>
      <c r="T49" s="36"/>
      <c r="U49" s="36"/>
    </row>
    <row r="50" spans="2:21">
      <c r="B50" s="36"/>
      <c r="C50" s="36"/>
      <c r="D50" s="36"/>
      <c r="E50" s="36"/>
      <c r="R50" s="36"/>
      <c r="S50" s="36"/>
      <c r="T50" s="36"/>
      <c r="U50" s="36"/>
    </row>
    <row r="51" spans="2:21">
      <c r="B51" s="36"/>
      <c r="C51" s="36"/>
      <c r="D51" s="36"/>
      <c r="E51" s="36"/>
      <c r="R51" s="36"/>
      <c r="S51" s="36"/>
      <c r="T51" s="36"/>
      <c r="U51" s="36"/>
    </row>
    <row r="52" spans="2:21">
      <c r="B52" s="36"/>
      <c r="C52" s="36"/>
      <c r="D52" s="36"/>
      <c r="E52" s="36"/>
      <c r="R52" s="36"/>
      <c r="S52" s="36"/>
      <c r="T52" s="36"/>
      <c r="U52" s="36"/>
    </row>
    <row r="53" spans="2:21">
      <c r="B53" s="36"/>
      <c r="C53" s="36"/>
      <c r="D53" s="36"/>
      <c r="E53" s="36"/>
      <c r="R53" s="36"/>
      <c r="S53" s="36"/>
      <c r="T53" s="36"/>
      <c r="U53" s="36"/>
    </row>
    <row r="54" spans="2:21">
      <c r="B54" s="36"/>
      <c r="C54" s="36"/>
      <c r="D54" s="36"/>
      <c r="E54" s="36"/>
      <c r="R54" s="36"/>
      <c r="S54" s="36"/>
      <c r="T54" s="36"/>
      <c r="U54" s="36"/>
    </row>
    <row r="55" spans="2:21">
      <c r="B55" s="36"/>
      <c r="C55" s="36"/>
      <c r="D55" s="36"/>
      <c r="E55" s="36"/>
      <c r="R55" s="36"/>
      <c r="S55" s="36"/>
      <c r="T55" s="36"/>
      <c r="U55" s="36"/>
    </row>
    <row r="56" spans="2:21">
      <c r="B56" s="36"/>
      <c r="C56" s="36"/>
      <c r="D56" s="36"/>
      <c r="E56" s="36"/>
      <c r="R56" s="36"/>
      <c r="S56" s="36"/>
      <c r="T56" s="36"/>
      <c r="U56" s="36"/>
    </row>
    <row r="57" spans="2:21">
      <c r="B57" s="36"/>
      <c r="C57" s="36"/>
      <c r="D57" s="36"/>
      <c r="E57" s="36"/>
      <c r="R57" s="36"/>
      <c r="S57" s="36"/>
      <c r="T57" s="36"/>
      <c r="U57" s="36"/>
    </row>
    <row r="58" spans="2:21">
      <c r="B58" s="36"/>
      <c r="C58" s="36"/>
      <c r="D58" s="36"/>
      <c r="E58" s="36"/>
      <c r="R58" s="36"/>
      <c r="S58" s="36"/>
      <c r="T58" s="36"/>
      <c r="U58" s="36"/>
    </row>
    <row r="59" spans="2:21">
      <c r="B59" s="36"/>
      <c r="C59" s="36"/>
      <c r="D59" s="36"/>
      <c r="E59" s="36"/>
      <c r="R59" s="36"/>
      <c r="S59" s="36"/>
      <c r="T59" s="36"/>
      <c r="U59" s="36"/>
    </row>
    <row r="60" spans="2:21">
      <c r="R60" s="36"/>
      <c r="S60" s="36"/>
      <c r="T60" s="36"/>
      <c r="U60" s="36"/>
    </row>
    <row r="61" spans="2:21">
      <c r="R61" s="36"/>
      <c r="S61" s="36"/>
      <c r="T61" s="36"/>
      <c r="U61" s="36"/>
    </row>
    <row r="62" spans="2:21">
      <c r="R62" s="36"/>
      <c r="S62" s="36"/>
      <c r="T62" s="36"/>
      <c r="U62" s="36"/>
    </row>
    <row r="63" spans="2:21">
      <c r="R63" s="36"/>
      <c r="S63" s="36"/>
      <c r="T63" s="36"/>
      <c r="U63" s="36"/>
    </row>
    <row r="64" spans="2:21">
      <c r="R64" s="36"/>
      <c r="S64" s="36"/>
      <c r="T64" s="36"/>
      <c r="U64" s="36"/>
    </row>
    <row r="65" spans="18:21">
      <c r="R65" s="36"/>
      <c r="S65" s="36"/>
      <c r="T65" s="36"/>
      <c r="U65" s="36"/>
    </row>
    <row r="66" spans="18:21">
      <c r="R66" s="36"/>
      <c r="S66" s="36"/>
      <c r="T66" s="36"/>
      <c r="U66" s="36"/>
    </row>
    <row r="67" spans="18:21">
      <c r="R67" s="36"/>
      <c r="S67" s="36"/>
      <c r="T67" s="36"/>
      <c r="U67" s="36"/>
    </row>
    <row r="68" spans="18:21">
      <c r="R68" s="36"/>
      <c r="S68" s="36"/>
      <c r="T68" s="36"/>
      <c r="U68" s="36"/>
    </row>
    <row r="69" spans="18:21">
      <c r="R69" s="36"/>
      <c r="S69" s="36"/>
      <c r="T69" s="36"/>
      <c r="U69" s="36"/>
    </row>
    <row r="70" spans="18:21">
      <c r="R70" s="36"/>
      <c r="S70" s="36"/>
      <c r="T70" s="36"/>
      <c r="U70" s="36"/>
    </row>
    <row r="71" spans="18:21">
      <c r="R71" s="36"/>
      <c r="S71" s="36"/>
      <c r="T71" s="36"/>
      <c r="U71" s="36"/>
    </row>
    <row r="72" spans="18:21">
      <c r="R72" s="36"/>
      <c r="S72" s="36"/>
      <c r="T72" s="36"/>
      <c r="U72" s="36"/>
    </row>
    <row r="73" spans="18:21">
      <c r="R73" s="36"/>
      <c r="S73" s="36"/>
      <c r="T73" s="36"/>
      <c r="U73" s="36"/>
    </row>
    <row r="74" spans="18:21">
      <c r="R74" s="36"/>
      <c r="S74" s="36"/>
      <c r="T74" s="36"/>
      <c r="U74" s="36"/>
    </row>
    <row r="75" spans="18:21">
      <c r="R75" s="36"/>
      <c r="S75" s="36"/>
      <c r="T75" s="36"/>
      <c r="U75" s="36"/>
    </row>
    <row r="76" spans="18:21">
      <c r="R76" s="36"/>
      <c r="S76" s="36"/>
      <c r="T76" s="36"/>
      <c r="U76" s="36"/>
    </row>
    <row r="77" spans="18:21">
      <c r="R77" s="36"/>
      <c r="S77" s="36"/>
      <c r="T77" s="36"/>
      <c r="U77" s="36"/>
    </row>
    <row r="78" spans="18:21">
      <c r="R78" s="36"/>
      <c r="S78" s="36"/>
      <c r="T78" s="36"/>
      <c r="U78" s="36"/>
    </row>
    <row r="79" spans="18:21">
      <c r="R79" s="36"/>
      <c r="S79" s="36"/>
      <c r="T79" s="36"/>
      <c r="U79" s="36"/>
    </row>
    <row r="80" spans="18:21">
      <c r="R80" s="36"/>
      <c r="S80" s="36"/>
      <c r="T80" s="36"/>
      <c r="U80" s="36"/>
    </row>
    <row r="81" spans="18:21">
      <c r="R81" s="36"/>
      <c r="S81" s="36"/>
      <c r="T81" s="36"/>
      <c r="U81" s="36"/>
    </row>
    <row r="82" spans="18:21">
      <c r="R82" s="36"/>
      <c r="S82" s="36"/>
      <c r="T82" s="36"/>
      <c r="U82" s="36"/>
    </row>
    <row r="83" spans="18:21">
      <c r="R83" s="36"/>
      <c r="S83" s="36"/>
      <c r="T83" s="36"/>
      <c r="U83" s="36"/>
    </row>
    <row r="84" spans="18:21">
      <c r="R84" s="36"/>
      <c r="S84" s="36"/>
      <c r="T84" s="36"/>
      <c r="U84" s="36"/>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51"/>
  <sheetViews>
    <sheetView showGridLines="0" workbookViewId="0"/>
  </sheetViews>
  <sheetFormatPr defaultColWidth="9.42578125" defaultRowHeight="12.75"/>
  <cols>
    <col min="1" max="8" width="9.42578125" style="466"/>
    <col min="9" max="9" width="9.42578125" style="465"/>
    <col min="10" max="16384" width="9.42578125" style="466"/>
  </cols>
  <sheetData>
    <row r="1" spans="1:10">
      <c r="A1" s="18" t="s">
        <v>71</v>
      </c>
      <c r="B1" s="34" t="str">
        <f>IF(Content!$E$1=1,B2,B3)</f>
        <v>Банки</v>
      </c>
      <c r="C1" s="34" t="str">
        <f>IF(Content!$E$1=1,C2,C3)</f>
        <v>Підприємства</v>
      </c>
      <c r="D1" s="34" t="str">
        <f>IF(Content!$E$1=1,D2,D3)</f>
        <v>Домогосподарства</v>
      </c>
      <c r="E1" s="34" t="str">
        <f>IF(Content!$E$1=1,E2,E3)</f>
        <v>Фінансові аналітики</v>
      </c>
      <c r="F1" s="34"/>
      <c r="G1" s="34" t="str">
        <f>IF(Content!$E$1=1,G2,G3)</f>
        <v>Цільовий діапазон</v>
      </c>
      <c r="H1" s="34" t="str">
        <f>IF(Content!$E$1=1,H2,H3)</f>
        <v>Цілі з інфляції (t+12)</v>
      </c>
      <c r="J1" s="34" t="str">
        <f>IF(Content!$E$1=1,J2,J3)</f>
        <v>Інфляційні очікування на наступні 12 місяців, %</v>
      </c>
    </row>
    <row r="2" spans="1:10" s="465" customFormat="1" hidden="1">
      <c r="A2" s="42"/>
      <c r="B2" s="467" t="s">
        <v>33</v>
      </c>
      <c r="C2" s="467" t="s">
        <v>34</v>
      </c>
      <c r="D2" s="467" t="s">
        <v>35</v>
      </c>
      <c r="E2" s="467" t="s">
        <v>36</v>
      </c>
      <c r="F2" s="467"/>
      <c r="G2" s="467" t="s">
        <v>5</v>
      </c>
      <c r="H2" s="467" t="s">
        <v>491</v>
      </c>
      <c r="I2" s="466"/>
      <c r="J2" s="466" t="s">
        <v>41</v>
      </c>
    </row>
    <row r="3" spans="1:10" s="465" customFormat="1" hidden="1">
      <c r="B3" s="467" t="s">
        <v>37</v>
      </c>
      <c r="C3" s="467" t="s">
        <v>38</v>
      </c>
      <c r="D3" s="467" t="s">
        <v>39</v>
      </c>
      <c r="E3" s="467" t="s">
        <v>40</v>
      </c>
      <c r="F3" s="467"/>
      <c r="G3" s="467" t="s">
        <v>542</v>
      </c>
      <c r="H3" s="467" t="s">
        <v>492</v>
      </c>
      <c r="I3" s="466"/>
      <c r="J3" s="466" t="s">
        <v>541</v>
      </c>
    </row>
    <row r="4" spans="1:10">
      <c r="A4" s="468">
        <v>43101</v>
      </c>
      <c r="B4" s="466">
        <v>10.8</v>
      </c>
      <c r="C4" s="466" t="e">
        <f>NA()</f>
        <v>#N/A</v>
      </c>
      <c r="D4" s="466">
        <v>13.3</v>
      </c>
      <c r="E4" s="466">
        <v>8.6999999999999993</v>
      </c>
      <c r="F4" s="466">
        <v>3.75</v>
      </c>
      <c r="G4" s="466">
        <v>4</v>
      </c>
      <c r="I4" s="33" t="s">
        <v>3</v>
      </c>
    </row>
    <row r="5" spans="1:10">
      <c r="A5" s="468">
        <v>43132</v>
      </c>
      <c r="B5" s="466" t="e">
        <f>NA()</f>
        <v>#N/A</v>
      </c>
      <c r="C5" s="469">
        <v>11</v>
      </c>
      <c r="D5" s="466">
        <v>13.7</v>
      </c>
      <c r="E5" s="466">
        <v>9.5</v>
      </c>
      <c r="F5" s="466">
        <v>3.75</v>
      </c>
      <c r="G5" s="466">
        <v>4</v>
      </c>
      <c r="I5" s="33"/>
    </row>
    <row r="6" spans="1:10">
      <c r="A6" s="468">
        <v>43160</v>
      </c>
      <c r="B6" s="466" t="e">
        <f>NA()</f>
        <v>#N/A</v>
      </c>
      <c r="C6" s="466" t="e">
        <f>NA()</f>
        <v>#N/A</v>
      </c>
      <c r="D6" s="466">
        <v>13.7</v>
      </c>
      <c r="E6" s="466">
        <v>9.1999999999999993</v>
      </c>
      <c r="F6" s="466">
        <v>3.75</v>
      </c>
      <c r="G6" s="466">
        <v>4</v>
      </c>
      <c r="H6" s="466">
        <v>5.75</v>
      </c>
      <c r="I6" s="33"/>
    </row>
    <row r="7" spans="1:10">
      <c r="A7" s="468">
        <v>43191</v>
      </c>
      <c r="B7" s="466">
        <v>9.6</v>
      </c>
      <c r="C7" s="466" t="e">
        <f>NA()</f>
        <v>#N/A</v>
      </c>
      <c r="D7" s="466">
        <v>12.9</v>
      </c>
      <c r="E7" s="466">
        <v>8.4</v>
      </c>
      <c r="F7" s="466">
        <v>3.5</v>
      </c>
      <c r="G7" s="466">
        <v>4</v>
      </c>
      <c r="I7" s="33"/>
    </row>
    <row r="8" spans="1:10">
      <c r="A8" s="468">
        <v>43221</v>
      </c>
      <c r="B8" s="466" t="e">
        <v>#N/A</v>
      </c>
      <c r="C8" s="466">
        <v>9.6</v>
      </c>
      <c r="D8" s="466">
        <v>13.6</v>
      </c>
      <c r="E8" s="466">
        <v>8.6</v>
      </c>
      <c r="F8" s="466">
        <v>3.5</v>
      </c>
      <c r="G8" s="466">
        <v>4</v>
      </c>
      <c r="I8" s="33"/>
    </row>
    <row r="9" spans="1:10">
      <c r="A9" s="468">
        <v>43252</v>
      </c>
      <c r="B9" s="466" t="e">
        <v>#N/A</v>
      </c>
      <c r="C9" s="466" t="e">
        <f>NA()</f>
        <v>#N/A</v>
      </c>
      <c r="D9" s="466">
        <v>13.4</v>
      </c>
      <c r="E9" s="466">
        <v>8.3000000000000007</v>
      </c>
      <c r="F9" s="466">
        <v>3.5</v>
      </c>
      <c r="G9" s="466">
        <v>4</v>
      </c>
      <c r="H9" s="466">
        <v>5.5</v>
      </c>
      <c r="I9" s="33"/>
    </row>
    <row r="10" spans="1:10">
      <c r="A10" s="468">
        <v>43282</v>
      </c>
      <c r="B10" s="466">
        <v>10.3</v>
      </c>
      <c r="C10" s="466" t="e">
        <f>NA()</f>
        <v>#N/A</v>
      </c>
      <c r="D10" s="466">
        <v>14.1</v>
      </c>
      <c r="E10" s="466">
        <v>8.6999999999999993</v>
      </c>
      <c r="F10" s="466">
        <v>3.25</v>
      </c>
      <c r="G10" s="466">
        <v>4</v>
      </c>
      <c r="I10" s="33" t="s">
        <v>265</v>
      </c>
    </row>
    <row r="11" spans="1:10">
      <c r="A11" s="468">
        <v>43313</v>
      </c>
      <c r="B11" s="466" t="e">
        <v>#N/A</v>
      </c>
      <c r="C11" s="466">
        <v>8.9</v>
      </c>
      <c r="D11" s="466">
        <v>13.6</v>
      </c>
      <c r="E11" s="466">
        <v>8.1999999999999993</v>
      </c>
      <c r="F11" s="466">
        <v>3.25</v>
      </c>
      <c r="G11" s="466">
        <v>4</v>
      </c>
      <c r="I11" s="33"/>
    </row>
    <row r="12" spans="1:10">
      <c r="A12" s="468">
        <v>43344</v>
      </c>
      <c r="B12" s="466" t="e">
        <v>#N/A</v>
      </c>
      <c r="C12" s="466" t="e">
        <v>#N/A</v>
      </c>
      <c r="D12" s="466">
        <v>14.9</v>
      </c>
      <c r="E12" s="466">
        <v>8.5</v>
      </c>
      <c r="F12" s="466">
        <v>3.25</v>
      </c>
      <c r="G12" s="466">
        <v>4</v>
      </c>
      <c r="H12" s="466">
        <v>5.25</v>
      </c>
      <c r="I12" s="33"/>
    </row>
    <row r="13" spans="1:10">
      <c r="A13" s="468">
        <v>43374</v>
      </c>
      <c r="B13" s="466">
        <v>11.5</v>
      </c>
      <c r="C13" s="466" t="e">
        <v>#N/A</v>
      </c>
      <c r="D13" s="466">
        <v>14.3</v>
      </c>
      <c r="E13" s="466">
        <v>7.9</v>
      </c>
      <c r="F13" s="466">
        <v>4</v>
      </c>
      <c r="G13" s="466">
        <v>2</v>
      </c>
      <c r="I13" s="33"/>
    </row>
    <row r="14" spans="1:10">
      <c r="A14" s="468">
        <v>43405</v>
      </c>
      <c r="B14" s="466" t="e">
        <v>#N/A</v>
      </c>
      <c r="C14" s="466">
        <v>9.5</v>
      </c>
      <c r="D14" s="466">
        <v>12.2</v>
      </c>
      <c r="E14" s="466">
        <v>8.1</v>
      </c>
      <c r="F14" s="466">
        <v>4</v>
      </c>
      <c r="G14" s="466">
        <v>2</v>
      </c>
      <c r="I14" s="33"/>
    </row>
    <row r="15" spans="1:10">
      <c r="A15" s="468">
        <v>43435</v>
      </c>
      <c r="B15" s="466" t="e">
        <v>#N/A</v>
      </c>
      <c r="C15" s="466" t="e">
        <v>#N/A</v>
      </c>
      <c r="D15" s="466">
        <v>11.9</v>
      </c>
      <c r="E15" s="466">
        <v>7.9</v>
      </c>
      <c r="F15" s="466">
        <v>4</v>
      </c>
      <c r="G15" s="466">
        <v>2</v>
      </c>
      <c r="H15" s="466">
        <v>5</v>
      </c>
      <c r="I15" s="33"/>
    </row>
    <row r="16" spans="1:10">
      <c r="A16" s="468">
        <v>43466</v>
      </c>
      <c r="B16" s="466">
        <v>10.8</v>
      </c>
      <c r="C16" s="466" t="e">
        <v>#N/A</v>
      </c>
      <c r="D16" s="466">
        <v>12.1</v>
      </c>
      <c r="E16" s="466">
        <v>7.5</v>
      </c>
      <c r="F16" s="466">
        <v>4</v>
      </c>
      <c r="G16" s="466">
        <v>2</v>
      </c>
      <c r="H16" s="466">
        <v>5</v>
      </c>
      <c r="I16" s="33" t="s">
        <v>266</v>
      </c>
    </row>
    <row r="17" spans="1:10">
      <c r="A17" s="468">
        <v>43497</v>
      </c>
      <c r="B17" s="466" t="e">
        <v>#N/A</v>
      </c>
      <c r="C17" s="466">
        <v>9</v>
      </c>
      <c r="D17" s="466">
        <v>11.5</v>
      </c>
      <c r="E17" s="466">
        <v>7.2</v>
      </c>
      <c r="F17" s="466">
        <v>4</v>
      </c>
      <c r="G17" s="466">
        <v>2</v>
      </c>
      <c r="H17" s="466">
        <v>5</v>
      </c>
      <c r="I17" s="33"/>
    </row>
    <row r="18" spans="1:10">
      <c r="A18" s="468">
        <v>43525</v>
      </c>
      <c r="B18" s="466" t="e">
        <v>#N/A</v>
      </c>
      <c r="C18" s="466" t="e">
        <v>#N/A</v>
      </c>
      <c r="D18" s="466">
        <v>11.4</v>
      </c>
      <c r="E18" s="466">
        <v>7.3</v>
      </c>
      <c r="F18" s="466">
        <v>4</v>
      </c>
      <c r="G18" s="466">
        <v>2</v>
      </c>
      <c r="H18" s="466">
        <v>5</v>
      </c>
      <c r="I18" s="33"/>
    </row>
    <row r="19" spans="1:10">
      <c r="A19" s="468">
        <v>43556</v>
      </c>
      <c r="B19" s="466">
        <v>10.4</v>
      </c>
      <c r="C19" s="466" t="e">
        <v>#N/A</v>
      </c>
      <c r="D19" s="466">
        <v>10.9</v>
      </c>
      <c r="E19" s="466">
        <v>7.2</v>
      </c>
      <c r="F19" s="466">
        <v>4</v>
      </c>
      <c r="G19" s="466">
        <v>2</v>
      </c>
      <c r="H19" s="466">
        <v>5</v>
      </c>
      <c r="I19" s="33"/>
      <c r="J19" s="34" t="str">
        <f>IF(Content!$E$1=1,J20,J21)</f>
        <v>Джерело: НБУ, GfK Ukraine.</v>
      </c>
    </row>
    <row r="20" spans="1:10">
      <c r="A20" s="468">
        <v>43586</v>
      </c>
      <c r="B20" s="466" t="e">
        <v>#N/A</v>
      </c>
      <c r="C20" s="466">
        <v>7.7</v>
      </c>
      <c r="D20" s="466">
        <v>9.1999999999999993</v>
      </c>
      <c r="E20" s="466">
        <v>7.1</v>
      </c>
      <c r="F20" s="466">
        <v>4</v>
      </c>
      <c r="G20" s="466">
        <v>2</v>
      </c>
      <c r="H20" s="466">
        <v>5</v>
      </c>
      <c r="I20" s="33"/>
      <c r="J20" s="465" t="s">
        <v>42</v>
      </c>
    </row>
    <row r="21" spans="1:10">
      <c r="A21" s="468">
        <v>43617</v>
      </c>
      <c r="B21" s="466" t="e">
        <v>#N/A</v>
      </c>
      <c r="C21" s="466" t="e">
        <v>#N/A</v>
      </c>
      <c r="D21" s="466">
        <v>7.9</v>
      </c>
      <c r="E21" s="466">
        <v>7</v>
      </c>
      <c r="F21" s="466">
        <v>4</v>
      </c>
      <c r="G21" s="466">
        <v>2</v>
      </c>
      <c r="H21" s="466">
        <v>5</v>
      </c>
      <c r="I21" s="33"/>
      <c r="J21" s="465" t="s">
        <v>43</v>
      </c>
    </row>
    <row r="22" spans="1:10">
      <c r="A22" s="468">
        <v>43647</v>
      </c>
      <c r="B22" s="470">
        <v>9.6</v>
      </c>
      <c r="C22" s="470" t="e">
        <v>#N/A</v>
      </c>
      <c r="D22" s="470">
        <v>8.8000000000000007</v>
      </c>
      <c r="E22" s="470">
        <v>7.1</v>
      </c>
      <c r="F22" s="466">
        <v>4</v>
      </c>
      <c r="G22" s="466">
        <v>2</v>
      </c>
      <c r="H22" s="466">
        <v>5</v>
      </c>
      <c r="I22" s="33" t="s">
        <v>538</v>
      </c>
    </row>
    <row r="23" spans="1:10">
      <c r="A23" s="468">
        <v>43678</v>
      </c>
      <c r="B23" s="470" t="e">
        <v>#N/A</v>
      </c>
      <c r="C23" s="470">
        <v>6.9</v>
      </c>
      <c r="D23" s="470">
        <v>9</v>
      </c>
      <c r="E23" s="470">
        <v>7.1</v>
      </c>
      <c r="F23" s="466">
        <v>4</v>
      </c>
      <c r="G23" s="466">
        <v>2</v>
      </c>
      <c r="H23" s="466">
        <v>5</v>
      </c>
      <c r="I23" s="33"/>
    </row>
    <row r="24" spans="1:10">
      <c r="A24" s="468">
        <v>43709</v>
      </c>
      <c r="B24" s="470" t="e">
        <v>#N/A</v>
      </c>
      <c r="C24" s="470" t="e">
        <v>#N/A</v>
      </c>
      <c r="D24" s="470">
        <v>8.6</v>
      </c>
      <c r="E24" s="470" t="e">
        <v>#N/A</v>
      </c>
      <c r="F24" s="466">
        <v>4</v>
      </c>
      <c r="G24" s="466">
        <v>2</v>
      </c>
      <c r="H24" s="466">
        <v>5</v>
      </c>
      <c r="I24" s="33"/>
    </row>
    <row r="25" spans="1:10">
      <c r="A25" s="468">
        <v>43739</v>
      </c>
      <c r="B25" s="470">
        <v>9.1999999999999993</v>
      </c>
      <c r="C25" s="470" t="e">
        <v>#N/A</v>
      </c>
      <c r="D25" s="470">
        <v>8.6</v>
      </c>
      <c r="E25" s="470">
        <v>6.4</v>
      </c>
      <c r="F25" s="466">
        <v>4</v>
      </c>
      <c r="G25" s="466">
        <v>2</v>
      </c>
      <c r="H25" s="466">
        <v>5</v>
      </c>
      <c r="I25" s="33"/>
    </row>
    <row r="26" spans="1:10">
      <c r="A26" s="468">
        <v>43770</v>
      </c>
      <c r="B26" s="470" t="e">
        <v>#N/A</v>
      </c>
      <c r="C26" s="470">
        <v>7</v>
      </c>
      <c r="D26" s="470">
        <v>8.8000000000000007</v>
      </c>
      <c r="E26" s="470" t="e">
        <v>#N/A</v>
      </c>
      <c r="F26" s="466">
        <v>4</v>
      </c>
      <c r="G26" s="466">
        <v>2</v>
      </c>
      <c r="H26" s="466">
        <v>5</v>
      </c>
      <c r="I26" s="33"/>
    </row>
    <row r="27" spans="1:10">
      <c r="A27" s="468">
        <v>43800</v>
      </c>
      <c r="B27" s="470" t="e">
        <v>#N/A</v>
      </c>
      <c r="C27" s="470" t="e">
        <v>#N/A</v>
      </c>
      <c r="D27" s="470">
        <v>8.3000000000000007</v>
      </c>
      <c r="E27" s="470">
        <v>6</v>
      </c>
      <c r="F27" s="466">
        <v>4</v>
      </c>
      <c r="G27" s="466">
        <v>2</v>
      </c>
      <c r="H27" s="466">
        <v>5</v>
      </c>
      <c r="I27" s="33"/>
    </row>
    <row r="28" spans="1:10">
      <c r="A28" s="468">
        <v>43831</v>
      </c>
      <c r="B28" s="470">
        <v>8.1</v>
      </c>
      <c r="C28" s="470" t="e">
        <v>#N/A</v>
      </c>
      <c r="D28" s="470">
        <v>8.8000000000000007</v>
      </c>
      <c r="E28" s="470">
        <v>5.7</v>
      </c>
      <c r="F28" s="466">
        <v>4</v>
      </c>
      <c r="G28" s="466">
        <v>2</v>
      </c>
      <c r="H28" s="466">
        <v>5</v>
      </c>
      <c r="I28" s="170" t="s">
        <v>599</v>
      </c>
    </row>
    <row r="29" spans="1:10">
      <c r="A29" s="468">
        <v>43862</v>
      </c>
      <c r="B29" s="466" t="e">
        <v>#N/A</v>
      </c>
      <c r="C29" s="466">
        <v>5.0999999999999996</v>
      </c>
      <c r="D29" s="466">
        <v>8.9</v>
      </c>
      <c r="E29" s="466">
        <v>5.3</v>
      </c>
      <c r="F29" s="466">
        <v>4</v>
      </c>
      <c r="G29" s="466">
        <v>2</v>
      </c>
      <c r="H29" s="466">
        <v>5</v>
      </c>
    </row>
    <row r="30" spans="1:10">
      <c r="A30" s="468">
        <v>43891</v>
      </c>
      <c r="B30" s="466" t="e">
        <v>#N/A</v>
      </c>
      <c r="D30" s="466">
        <v>7.3</v>
      </c>
      <c r="E30" s="466" t="e">
        <v>#N/A</v>
      </c>
      <c r="F30" s="466">
        <v>4</v>
      </c>
      <c r="G30" s="466">
        <v>2</v>
      </c>
      <c r="H30" s="466">
        <v>5</v>
      </c>
    </row>
    <row r="31" spans="1:10">
      <c r="A31" s="468">
        <v>43922</v>
      </c>
      <c r="B31" s="466">
        <v>7.9</v>
      </c>
      <c r="E31" s="466">
        <v>6.6</v>
      </c>
      <c r="F31" s="466">
        <v>4</v>
      </c>
      <c r="G31" s="466">
        <v>2</v>
      </c>
      <c r="H31" s="466">
        <v>5</v>
      </c>
      <c r="I31" s="471" t="s">
        <v>803</v>
      </c>
    </row>
    <row r="32" spans="1:10">
      <c r="A32" s="472"/>
      <c r="B32" s="472"/>
      <c r="C32" s="472"/>
      <c r="D32" s="472"/>
      <c r="E32" s="472"/>
      <c r="F32" s="472"/>
      <c r="G32" s="472"/>
      <c r="H32" s="472"/>
    </row>
    <row r="33" spans="1:8">
      <c r="A33" s="472"/>
      <c r="B33" s="472"/>
      <c r="C33" s="472"/>
      <c r="D33" s="472"/>
      <c r="E33" s="472"/>
      <c r="F33" s="472"/>
      <c r="G33" s="472"/>
      <c r="H33" s="472"/>
    </row>
    <row r="34" spans="1:8">
      <c r="A34" s="472"/>
      <c r="B34" s="472"/>
      <c r="C34" s="472"/>
      <c r="D34" s="472"/>
      <c r="E34" s="472"/>
      <c r="F34" s="472"/>
      <c r="G34" s="472"/>
      <c r="H34" s="472"/>
    </row>
    <row r="35" spans="1:8">
      <c r="A35" s="472"/>
      <c r="B35" s="472"/>
      <c r="C35" s="472"/>
      <c r="D35" s="472"/>
      <c r="E35" s="472"/>
      <c r="F35" s="472"/>
      <c r="G35" s="472"/>
      <c r="H35" s="472"/>
    </row>
    <row r="36" spans="1:8">
      <c r="A36" s="472"/>
      <c r="B36" s="472"/>
      <c r="C36" s="472"/>
      <c r="D36" s="472"/>
      <c r="E36" s="472"/>
      <c r="F36" s="472"/>
      <c r="G36" s="472"/>
      <c r="H36" s="472"/>
    </row>
    <row r="37" spans="1:8">
      <c r="A37" s="472"/>
      <c r="B37" s="472"/>
      <c r="C37" s="472"/>
      <c r="D37" s="472"/>
      <c r="E37" s="472"/>
      <c r="F37" s="472"/>
      <c r="G37" s="472"/>
      <c r="H37" s="472"/>
    </row>
    <row r="38" spans="1:8">
      <c r="A38" s="472"/>
      <c r="B38" s="472"/>
      <c r="C38" s="472"/>
      <c r="D38" s="472"/>
      <c r="E38" s="472"/>
      <c r="F38" s="472"/>
      <c r="G38" s="472"/>
      <c r="H38" s="472"/>
    </row>
    <row r="39" spans="1:8">
      <c r="A39" s="472"/>
      <c r="B39" s="472"/>
      <c r="C39" s="472"/>
      <c r="D39" s="472"/>
      <c r="E39" s="472"/>
      <c r="F39" s="472"/>
      <c r="G39" s="472"/>
      <c r="H39" s="472"/>
    </row>
    <row r="40" spans="1:8">
      <c r="A40" s="472"/>
      <c r="B40" s="472"/>
      <c r="C40" s="472"/>
      <c r="D40" s="472"/>
      <c r="E40" s="472"/>
      <c r="F40" s="472"/>
      <c r="G40" s="472"/>
      <c r="H40" s="472"/>
    </row>
    <row r="41" spans="1:8">
      <c r="A41" s="472"/>
      <c r="B41" s="472"/>
      <c r="C41" s="472"/>
      <c r="D41" s="472"/>
      <c r="E41" s="472"/>
      <c r="F41" s="472"/>
      <c r="G41" s="472"/>
      <c r="H41" s="472"/>
    </row>
    <row r="42" spans="1:8">
      <c r="A42" s="472"/>
      <c r="B42" s="472"/>
      <c r="C42" s="472"/>
      <c r="D42" s="472"/>
      <c r="E42" s="472"/>
      <c r="F42" s="472"/>
      <c r="G42" s="472"/>
      <c r="H42" s="472"/>
    </row>
    <row r="43" spans="1:8">
      <c r="A43" s="472"/>
      <c r="B43" s="472"/>
      <c r="C43" s="472"/>
      <c r="D43" s="472"/>
      <c r="E43" s="472"/>
      <c r="F43" s="472"/>
      <c r="G43" s="472"/>
      <c r="H43" s="472"/>
    </row>
    <row r="44" spans="1:8">
      <c r="A44" s="472"/>
      <c r="B44" s="472"/>
      <c r="C44" s="472"/>
      <c r="D44" s="472"/>
      <c r="E44" s="472"/>
      <c r="F44" s="472"/>
      <c r="G44" s="472"/>
      <c r="H44" s="472"/>
    </row>
    <row r="45" spans="1:8">
      <c r="A45" s="472"/>
      <c r="B45" s="472"/>
      <c r="C45" s="472"/>
      <c r="D45" s="472"/>
      <c r="E45" s="472"/>
      <c r="F45" s="472"/>
      <c r="G45" s="472"/>
      <c r="H45" s="472"/>
    </row>
    <row r="46" spans="1:8">
      <c r="A46" s="472"/>
      <c r="B46" s="472"/>
      <c r="C46" s="472"/>
      <c r="D46" s="472"/>
      <c r="E46" s="472"/>
      <c r="F46" s="472"/>
      <c r="G46" s="472"/>
      <c r="H46" s="472"/>
    </row>
    <row r="47" spans="1:8">
      <c r="A47" s="472"/>
      <c r="B47" s="472"/>
      <c r="C47" s="472"/>
      <c r="D47" s="472"/>
      <c r="E47" s="472"/>
      <c r="F47" s="472"/>
      <c r="G47" s="472"/>
      <c r="H47" s="472"/>
    </row>
    <row r="48" spans="1:8">
      <c r="A48" s="472"/>
      <c r="B48" s="472"/>
      <c r="C48" s="472"/>
      <c r="D48" s="472"/>
      <c r="E48" s="472"/>
      <c r="F48" s="472"/>
      <c r="G48" s="472"/>
      <c r="H48" s="472"/>
    </row>
    <row r="49" spans="1:8">
      <c r="A49" s="472"/>
      <c r="B49" s="472"/>
      <c r="C49" s="472"/>
      <c r="D49" s="472"/>
      <c r="E49" s="472"/>
      <c r="F49" s="472"/>
      <c r="G49" s="472"/>
      <c r="H49" s="472"/>
    </row>
    <row r="50" spans="1:8">
      <c r="A50" s="472"/>
      <c r="B50" s="472"/>
      <c r="C50" s="472"/>
      <c r="D50" s="472"/>
      <c r="E50" s="472"/>
      <c r="F50" s="472"/>
      <c r="G50" s="472"/>
      <c r="H50" s="472"/>
    </row>
    <row r="51" spans="1:8">
      <c r="A51" s="472"/>
      <c r="B51" s="472"/>
      <c r="C51" s="472"/>
      <c r="D51" s="472"/>
      <c r="E51" s="472"/>
      <c r="F51" s="472"/>
      <c r="G51" s="472"/>
      <c r="H51" s="472"/>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53"/>
  <sheetViews>
    <sheetView showGridLines="0" workbookViewId="0"/>
  </sheetViews>
  <sheetFormatPr defaultColWidth="9.42578125" defaultRowHeight="12.75"/>
  <cols>
    <col min="1" max="5" width="9.42578125" style="34"/>
    <col min="6" max="6" width="9.42578125" style="33"/>
    <col min="7" max="16384" width="9.42578125" style="34"/>
  </cols>
  <sheetData>
    <row r="1" spans="1:18">
      <c r="A1" s="18" t="s">
        <v>71</v>
      </c>
      <c r="B1" s="34" t="str">
        <f>IF(Content!$E$1=1,B2,B3)</f>
        <v>Оброблені продукти</v>
      </c>
      <c r="C1" s="34" t="str">
        <f>IF(Content!$E$1=1,C2,C3)</f>
        <v>Послуги</v>
      </c>
      <c r="D1" s="34" t="str">
        <f>IF(Content!$E$1=1,D2,D3)</f>
        <v>Одяг і взуття</v>
      </c>
      <c r="E1" s="34" t="str">
        <f>IF(Content!$E$1=1,E2,E3)</f>
        <v>Інші непродовольчі товари</v>
      </c>
      <c r="H1" s="34" t="str">
        <f>IF(Content!$E$1=1,H2,H3)</f>
        <v>Основні компоненти БІСЦ c/c, % кв/кв</v>
      </c>
    </row>
    <row r="2" spans="1:18" s="33" customFormat="1" hidden="1">
      <c r="A2" s="42"/>
      <c r="B2" s="164" t="s">
        <v>600</v>
      </c>
      <c r="C2" s="164" t="s">
        <v>49</v>
      </c>
      <c r="D2" s="164" t="s">
        <v>50</v>
      </c>
      <c r="E2" s="164" t="s">
        <v>51</v>
      </c>
      <c r="F2" s="164"/>
      <c r="G2" s="164"/>
      <c r="H2" s="164" t="s">
        <v>433</v>
      </c>
    </row>
    <row r="3" spans="1:18" s="33" customFormat="1" hidden="1">
      <c r="B3" s="164" t="s">
        <v>55</v>
      </c>
      <c r="C3" s="164" t="s">
        <v>54</v>
      </c>
      <c r="D3" s="164" t="s">
        <v>52</v>
      </c>
      <c r="E3" s="164" t="s">
        <v>53</v>
      </c>
      <c r="F3" s="164"/>
      <c r="G3" s="164"/>
      <c r="H3" s="164" t="s">
        <v>699</v>
      </c>
    </row>
    <row r="4" spans="1:18">
      <c r="A4" s="35" t="s">
        <v>91</v>
      </c>
      <c r="B4" s="36">
        <v>1.6</v>
      </c>
      <c r="C4" s="36">
        <v>2.5</v>
      </c>
      <c r="D4" s="36">
        <v>1.3</v>
      </c>
      <c r="E4" s="36">
        <v>1.4</v>
      </c>
      <c r="F4" s="33" t="s">
        <v>91</v>
      </c>
      <c r="M4" s="215"/>
      <c r="O4" s="36"/>
      <c r="P4" s="36"/>
      <c r="Q4" s="36"/>
      <c r="R4" s="36"/>
    </row>
    <row r="5" spans="1:18">
      <c r="A5" s="35" t="s">
        <v>20</v>
      </c>
      <c r="B5" s="36">
        <v>1.6</v>
      </c>
      <c r="C5" s="36">
        <v>2.2000000000000002</v>
      </c>
      <c r="D5" s="36">
        <v>1.6</v>
      </c>
      <c r="E5" s="36">
        <v>0.7</v>
      </c>
      <c r="M5" s="215"/>
      <c r="O5" s="36"/>
      <c r="P5" s="36"/>
      <c r="Q5" s="36"/>
      <c r="R5" s="36"/>
    </row>
    <row r="6" spans="1:18">
      <c r="A6" s="35" t="s">
        <v>432</v>
      </c>
      <c r="B6" s="36">
        <v>1</v>
      </c>
      <c r="C6" s="36">
        <v>2.1</v>
      </c>
      <c r="D6" s="36">
        <v>1.5</v>
      </c>
      <c r="E6" s="36">
        <v>0.9</v>
      </c>
      <c r="F6" s="33" t="s">
        <v>432</v>
      </c>
      <c r="M6" s="215"/>
      <c r="O6" s="36"/>
      <c r="P6" s="36"/>
      <c r="Q6" s="36"/>
      <c r="R6" s="36"/>
    </row>
    <row r="7" spans="1:18">
      <c r="A7" s="35" t="s">
        <v>22</v>
      </c>
      <c r="B7" s="36">
        <v>1.3</v>
      </c>
      <c r="C7" s="36">
        <v>1.6</v>
      </c>
      <c r="D7" s="36">
        <v>0.9</v>
      </c>
      <c r="E7" s="36">
        <v>1.1000000000000001</v>
      </c>
      <c r="M7" s="215"/>
      <c r="O7" s="36"/>
      <c r="P7" s="36"/>
      <c r="Q7" s="36"/>
      <c r="R7" s="36"/>
    </row>
    <row r="8" spans="1:18">
      <c r="A8" s="35" t="s">
        <v>23</v>
      </c>
      <c r="B8" s="36">
        <v>3.5</v>
      </c>
      <c r="C8" s="36">
        <v>3.6</v>
      </c>
      <c r="D8" s="36">
        <v>0.4</v>
      </c>
      <c r="E8" s="36">
        <v>0.2</v>
      </c>
      <c r="F8" s="33" t="s">
        <v>23</v>
      </c>
      <c r="M8" s="215"/>
      <c r="O8" s="36"/>
      <c r="P8" s="36"/>
      <c r="Q8" s="36"/>
      <c r="R8" s="36"/>
    </row>
    <row r="9" spans="1:18">
      <c r="A9" s="35" t="s">
        <v>24</v>
      </c>
      <c r="B9" s="36">
        <v>2.4</v>
      </c>
      <c r="C9" s="36">
        <v>3.7</v>
      </c>
      <c r="D9" s="36">
        <v>-0.6</v>
      </c>
      <c r="E9" s="36">
        <v>0.9</v>
      </c>
      <c r="M9" s="215"/>
      <c r="O9" s="36"/>
      <c r="P9" s="36"/>
      <c r="Q9" s="36"/>
      <c r="R9" s="36"/>
    </row>
    <row r="10" spans="1:18">
      <c r="A10" s="35" t="s">
        <v>25</v>
      </c>
      <c r="B10" s="36">
        <v>2.9</v>
      </c>
      <c r="C10" s="36">
        <v>3.7</v>
      </c>
      <c r="D10" s="36">
        <v>0.3</v>
      </c>
      <c r="E10" s="36">
        <v>0.8</v>
      </c>
      <c r="F10" s="33" t="s">
        <v>25</v>
      </c>
      <c r="M10" s="215"/>
      <c r="O10" s="36"/>
      <c r="P10" s="36"/>
      <c r="Q10" s="36"/>
      <c r="R10" s="36"/>
    </row>
    <row r="11" spans="1:18">
      <c r="A11" s="35" t="s">
        <v>26</v>
      </c>
      <c r="B11" s="36">
        <v>3.7</v>
      </c>
      <c r="C11" s="36">
        <v>2.9</v>
      </c>
      <c r="D11" s="36">
        <v>1</v>
      </c>
      <c r="E11" s="36">
        <v>2.1</v>
      </c>
      <c r="M11" s="215"/>
      <c r="O11" s="36"/>
      <c r="P11" s="36"/>
      <c r="Q11" s="36"/>
      <c r="R11" s="36"/>
    </row>
    <row r="12" spans="1:18">
      <c r="A12" s="35" t="s">
        <v>27</v>
      </c>
      <c r="B12" s="36">
        <v>2.4</v>
      </c>
      <c r="C12" s="36">
        <v>3.9</v>
      </c>
      <c r="D12" s="36">
        <v>0</v>
      </c>
      <c r="E12" s="36">
        <v>1.2</v>
      </c>
      <c r="F12" s="33" t="s">
        <v>27</v>
      </c>
      <c r="M12" s="215"/>
      <c r="O12" s="36"/>
      <c r="P12" s="36"/>
      <c r="Q12" s="36"/>
      <c r="R12" s="36"/>
    </row>
    <row r="13" spans="1:18">
      <c r="A13" s="35" t="s">
        <v>28</v>
      </c>
      <c r="B13" s="36">
        <v>1.7</v>
      </c>
      <c r="C13" s="36">
        <v>2.9</v>
      </c>
      <c r="D13" s="36">
        <v>1.3</v>
      </c>
      <c r="E13" s="36">
        <v>0.5</v>
      </c>
      <c r="M13" s="215"/>
      <c r="O13" s="36"/>
      <c r="P13" s="36"/>
      <c r="Q13" s="36"/>
      <c r="R13" s="36"/>
    </row>
    <row r="14" spans="1:18">
      <c r="A14" s="35" t="s">
        <v>29</v>
      </c>
      <c r="B14" s="36">
        <v>1.9</v>
      </c>
      <c r="C14" s="36">
        <v>3.2</v>
      </c>
      <c r="D14" s="36">
        <v>-0.4</v>
      </c>
      <c r="E14" s="36">
        <v>1.5</v>
      </c>
      <c r="F14" s="33" t="s">
        <v>29</v>
      </c>
      <c r="M14" s="215"/>
      <c r="O14" s="36"/>
      <c r="P14" s="36"/>
      <c r="Q14" s="36"/>
      <c r="R14" s="36"/>
    </row>
    <row r="15" spans="1:18">
      <c r="A15" s="35" t="s">
        <v>120</v>
      </c>
      <c r="B15" s="36">
        <v>3.2</v>
      </c>
      <c r="C15" s="36">
        <v>4</v>
      </c>
      <c r="D15" s="36">
        <v>1.1000000000000001</v>
      </c>
      <c r="E15" s="36">
        <v>1.5</v>
      </c>
      <c r="M15" s="215"/>
      <c r="O15" s="36"/>
      <c r="P15" s="36"/>
      <c r="Q15" s="36"/>
      <c r="R15" s="36"/>
    </row>
    <row r="16" spans="1:18">
      <c r="A16" s="35" t="s">
        <v>147</v>
      </c>
      <c r="B16" s="36">
        <v>1.6</v>
      </c>
      <c r="C16" s="36">
        <v>3.2</v>
      </c>
      <c r="D16" s="36">
        <v>0</v>
      </c>
      <c r="E16" s="36">
        <v>-0.5</v>
      </c>
      <c r="F16" s="33" t="s">
        <v>147</v>
      </c>
      <c r="M16" s="215"/>
      <c r="O16" s="36"/>
      <c r="P16" s="36"/>
      <c r="Q16" s="36"/>
      <c r="R16" s="36"/>
    </row>
    <row r="17" spans="1:18">
      <c r="A17" s="35" t="s">
        <v>148</v>
      </c>
      <c r="B17" s="36">
        <v>1.8</v>
      </c>
      <c r="C17" s="36">
        <v>2.8</v>
      </c>
      <c r="D17" s="36">
        <v>-0.6</v>
      </c>
      <c r="E17" s="36">
        <v>0.2</v>
      </c>
      <c r="M17" s="215"/>
      <c r="O17" s="36"/>
      <c r="P17" s="36"/>
      <c r="Q17" s="36"/>
      <c r="R17" s="36"/>
    </row>
    <row r="18" spans="1:18">
      <c r="A18" s="35" t="s">
        <v>149</v>
      </c>
      <c r="B18" s="36">
        <v>1.5</v>
      </c>
      <c r="C18" s="36">
        <v>2.5</v>
      </c>
      <c r="D18" s="36">
        <v>-0.4</v>
      </c>
      <c r="E18" s="36">
        <v>-0.5</v>
      </c>
      <c r="F18" s="37" t="s">
        <v>149</v>
      </c>
      <c r="M18" s="215"/>
      <c r="O18" s="36"/>
      <c r="P18" s="36"/>
      <c r="Q18" s="36"/>
      <c r="R18" s="36"/>
    </row>
    <row r="19" spans="1:18">
      <c r="A19" s="35" t="s">
        <v>124</v>
      </c>
      <c r="B19" s="36">
        <v>0.2</v>
      </c>
      <c r="C19" s="36">
        <v>2.7</v>
      </c>
      <c r="D19" s="36">
        <v>-1.3</v>
      </c>
      <c r="E19" s="36">
        <v>-1.2</v>
      </c>
      <c r="H19" s="34" t="str">
        <f>IF(Content!$E$1=1,H21,H22)</f>
        <v xml:space="preserve">Джерело: ДССУ, розрахунки НБУ. </v>
      </c>
      <c r="M19" s="215"/>
      <c r="O19" s="36"/>
      <c r="P19" s="36"/>
      <c r="Q19" s="36"/>
      <c r="R19" s="36"/>
    </row>
    <row r="20" spans="1:18">
      <c r="A20" s="473" t="s">
        <v>150</v>
      </c>
      <c r="B20" s="36">
        <v>0.3</v>
      </c>
      <c r="C20" s="36">
        <v>1.6</v>
      </c>
      <c r="D20" s="36">
        <v>-0.5</v>
      </c>
      <c r="E20" s="36">
        <v>0</v>
      </c>
      <c r="F20" s="33" t="s">
        <v>150</v>
      </c>
      <c r="H20" s="33"/>
      <c r="M20" s="215"/>
      <c r="O20" s="36"/>
      <c r="P20" s="36"/>
      <c r="Q20" s="36"/>
      <c r="R20" s="36"/>
    </row>
    <row r="21" spans="1:18">
      <c r="B21" s="36"/>
      <c r="C21" s="36"/>
      <c r="D21" s="36"/>
      <c r="E21" s="36"/>
      <c r="H21" s="33" t="s">
        <v>56</v>
      </c>
      <c r="M21" s="215"/>
      <c r="O21" s="36"/>
      <c r="P21" s="36"/>
      <c r="Q21" s="36"/>
      <c r="R21" s="36"/>
    </row>
    <row r="22" spans="1:18">
      <c r="B22" s="36"/>
      <c r="C22" s="36"/>
      <c r="D22" s="36"/>
      <c r="E22" s="36"/>
      <c r="H22" s="33" t="s">
        <v>57</v>
      </c>
      <c r="M22" s="215"/>
      <c r="O22" s="36"/>
      <c r="P22" s="36"/>
      <c r="Q22" s="36"/>
      <c r="R22" s="36"/>
    </row>
    <row r="23" spans="1:18">
      <c r="B23" s="36"/>
      <c r="C23" s="36"/>
      <c r="D23" s="36"/>
      <c r="E23" s="36"/>
      <c r="H23" s="25" t="s">
        <v>1</v>
      </c>
      <c r="M23" s="215"/>
      <c r="O23" s="36"/>
      <c r="P23" s="36"/>
      <c r="Q23" s="36"/>
      <c r="R23" s="36"/>
    </row>
    <row r="24" spans="1:18">
      <c r="B24" s="36"/>
      <c r="C24" s="36"/>
      <c r="D24" s="36"/>
      <c r="E24" s="36"/>
      <c r="M24" s="215"/>
      <c r="O24" s="36"/>
      <c r="P24" s="36"/>
      <c r="Q24" s="36"/>
      <c r="R24" s="36"/>
    </row>
    <row r="25" spans="1:18">
      <c r="B25" s="36"/>
      <c r="C25" s="36"/>
      <c r="D25" s="36"/>
      <c r="E25" s="36"/>
      <c r="O25" s="36"/>
      <c r="P25" s="36"/>
      <c r="Q25" s="36"/>
      <c r="R25" s="36"/>
    </row>
    <row r="26" spans="1:18">
      <c r="B26" s="36"/>
      <c r="C26" s="36"/>
      <c r="D26" s="36"/>
      <c r="E26" s="36"/>
      <c r="O26" s="36"/>
      <c r="P26" s="36"/>
      <c r="Q26" s="36"/>
      <c r="R26" s="36"/>
    </row>
    <row r="27" spans="1:18">
      <c r="B27" s="36"/>
      <c r="C27" s="36"/>
      <c r="D27" s="36"/>
      <c r="E27" s="36"/>
      <c r="O27" s="36"/>
      <c r="P27" s="36"/>
      <c r="Q27" s="36"/>
      <c r="R27" s="36"/>
    </row>
    <row r="28" spans="1:18">
      <c r="B28" s="36"/>
      <c r="C28" s="36"/>
      <c r="D28" s="36"/>
      <c r="E28" s="36"/>
      <c r="O28" s="36"/>
      <c r="P28" s="36"/>
      <c r="Q28" s="36"/>
      <c r="R28" s="36"/>
    </row>
    <row r="29" spans="1:18">
      <c r="B29" s="36"/>
      <c r="C29" s="36"/>
      <c r="D29" s="36"/>
      <c r="E29" s="36"/>
      <c r="O29" s="36"/>
      <c r="P29" s="36"/>
      <c r="Q29" s="36"/>
      <c r="R29" s="36"/>
    </row>
    <row r="30" spans="1:18">
      <c r="B30" s="36"/>
      <c r="C30" s="36"/>
      <c r="D30" s="36"/>
      <c r="E30" s="36"/>
      <c r="O30" s="36"/>
      <c r="P30" s="36"/>
      <c r="Q30" s="36"/>
      <c r="R30" s="36"/>
    </row>
    <row r="31" spans="1:18">
      <c r="B31" s="36"/>
      <c r="C31" s="36"/>
      <c r="D31" s="36"/>
      <c r="E31" s="36"/>
      <c r="O31" s="36"/>
      <c r="P31" s="36"/>
      <c r="Q31" s="36"/>
      <c r="R31" s="36"/>
    </row>
    <row r="32" spans="1:18">
      <c r="B32" s="36"/>
      <c r="C32" s="36"/>
      <c r="D32" s="36"/>
      <c r="E32" s="36"/>
      <c r="O32" s="36"/>
      <c r="P32" s="36"/>
      <c r="Q32" s="36"/>
      <c r="R32" s="36"/>
    </row>
    <row r="33" spans="2:18">
      <c r="B33" s="36"/>
      <c r="C33" s="36"/>
      <c r="D33" s="36"/>
      <c r="E33" s="36"/>
      <c r="O33" s="36"/>
      <c r="P33" s="36"/>
      <c r="Q33" s="36"/>
      <c r="R33" s="36"/>
    </row>
    <row r="34" spans="2:18">
      <c r="B34" s="36"/>
      <c r="C34" s="36"/>
      <c r="D34" s="36"/>
      <c r="E34" s="36"/>
      <c r="O34" s="36"/>
      <c r="P34" s="36"/>
      <c r="Q34" s="36"/>
      <c r="R34" s="36"/>
    </row>
    <row r="35" spans="2:18">
      <c r="B35" s="36"/>
      <c r="C35" s="36"/>
      <c r="D35" s="36"/>
      <c r="E35" s="36"/>
      <c r="O35" s="36"/>
      <c r="P35" s="36"/>
      <c r="Q35" s="36"/>
      <c r="R35" s="36"/>
    </row>
    <row r="36" spans="2:18">
      <c r="B36" s="36"/>
      <c r="C36" s="36"/>
      <c r="D36" s="36"/>
      <c r="E36" s="36"/>
      <c r="O36" s="36"/>
      <c r="P36" s="36"/>
      <c r="Q36" s="36"/>
      <c r="R36" s="36"/>
    </row>
    <row r="37" spans="2:18">
      <c r="B37" s="36"/>
      <c r="C37" s="36"/>
      <c r="D37" s="36"/>
      <c r="E37" s="36"/>
    </row>
    <row r="38" spans="2:18">
      <c r="B38" s="36"/>
      <c r="C38" s="36"/>
      <c r="D38" s="36"/>
      <c r="E38" s="36"/>
    </row>
    <row r="39" spans="2:18">
      <c r="B39" s="36"/>
      <c r="C39" s="36"/>
      <c r="D39" s="36"/>
      <c r="E39" s="36"/>
    </row>
    <row r="40" spans="2:18">
      <c r="B40" s="36"/>
      <c r="C40" s="36"/>
      <c r="D40" s="36"/>
      <c r="E40" s="36"/>
    </row>
    <row r="41" spans="2:18">
      <c r="B41" s="36"/>
      <c r="C41" s="36"/>
      <c r="D41" s="36"/>
      <c r="E41" s="36"/>
    </row>
    <row r="42" spans="2:18">
      <c r="B42" s="36"/>
      <c r="C42" s="36"/>
      <c r="D42" s="36"/>
      <c r="E42" s="36"/>
    </row>
    <row r="43" spans="2:18">
      <c r="B43" s="36"/>
      <c r="C43" s="36"/>
      <c r="D43" s="36"/>
      <c r="E43" s="36"/>
    </row>
    <row r="44" spans="2:18">
      <c r="B44" s="36"/>
      <c r="C44" s="36"/>
      <c r="D44" s="36"/>
      <c r="E44" s="36"/>
    </row>
    <row r="45" spans="2:18">
      <c r="B45" s="36"/>
      <c r="C45" s="36"/>
      <c r="D45" s="36"/>
      <c r="E45" s="36"/>
    </row>
    <row r="46" spans="2:18">
      <c r="B46" s="36"/>
      <c r="C46" s="36"/>
      <c r="D46" s="36"/>
      <c r="E46" s="36"/>
    </row>
    <row r="47" spans="2:18">
      <c r="B47" s="36"/>
      <c r="C47" s="36"/>
      <c r="D47" s="36"/>
      <c r="E47" s="36"/>
    </row>
    <row r="48" spans="2:18">
      <c r="B48" s="36"/>
      <c r="C48" s="36"/>
      <c r="D48" s="36"/>
      <c r="E48" s="36"/>
    </row>
    <row r="49" spans="2:5">
      <c r="B49" s="36"/>
      <c r="C49" s="36"/>
      <c r="D49" s="36"/>
      <c r="E49" s="36"/>
    </row>
    <row r="50" spans="2:5">
      <c r="B50" s="36"/>
      <c r="C50" s="36"/>
      <c r="D50" s="36"/>
      <c r="E50" s="36"/>
    </row>
    <row r="51" spans="2:5">
      <c r="B51" s="36"/>
      <c r="C51" s="36"/>
      <c r="D51" s="36"/>
      <c r="E51" s="36"/>
    </row>
    <row r="52" spans="2:5">
      <c r="B52" s="36"/>
      <c r="C52" s="36"/>
      <c r="D52" s="36"/>
      <c r="E52" s="36"/>
    </row>
    <row r="53" spans="2:5">
      <c r="B53" s="36"/>
      <c r="C53" s="36"/>
      <c r="D53" s="36"/>
      <c r="E53" s="36"/>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0"/>
  <sheetViews>
    <sheetView showGridLines="0" workbookViewId="0"/>
  </sheetViews>
  <sheetFormatPr defaultColWidth="9.140625" defaultRowHeight="12.75"/>
  <cols>
    <col min="1" max="6" width="9.140625" style="249"/>
    <col min="7" max="7" width="9.140625" style="253"/>
    <col min="8" max="16384" width="9.140625" style="249"/>
  </cols>
  <sheetData>
    <row r="1" spans="1:8">
      <c r="A1" s="18" t="s">
        <v>71</v>
      </c>
      <c r="B1" s="34" t="str">
        <f>IF(Content!$E$1=1,B2,B3)</f>
        <v>Базова інфляція</v>
      </c>
      <c r="C1" s="34" t="str">
        <f>IF(Content!$E$1=1,C2,C3)</f>
        <v>Адміністративні ціни</v>
      </c>
      <c r="D1" s="34" t="str">
        <f>IF(Content!$E$1=1,D2,D3)</f>
        <v>Непродовольчі товари</v>
      </c>
      <c r="E1" s="34" t="str">
        <f>IF(Content!$E$1=1,E2,E3)</f>
        <v>Ринкові послуги</v>
      </c>
      <c r="F1" s="34" t="str">
        <f>IF(Content!$E$1=1,F2,F3)</f>
        <v>Продукти харчування</v>
      </c>
      <c r="H1" s="34" t="str">
        <f>IF(Content!$E$1=1,H2,H3)</f>
        <v>Компоненти інфляції, дефльовані на ІСЦ, 01.2018 = 100</v>
      </c>
    </row>
    <row r="2" spans="1:8" hidden="1">
      <c r="B2" s="249" t="s">
        <v>236</v>
      </c>
      <c r="C2" s="249" t="s">
        <v>601</v>
      </c>
      <c r="D2" s="249" t="s">
        <v>602</v>
      </c>
      <c r="E2" s="249" t="s">
        <v>400</v>
      </c>
      <c r="F2" s="249" t="s">
        <v>603</v>
      </c>
      <c r="H2" s="474" t="s">
        <v>804</v>
      </c>
    </row>
    <row r="3" spans="1:8" hidden="1">
      <c r="B3" s="249" t="s">
        <v>604</v>
      </c>
      <c r="C3" s="249" t="s">
        <v>13</v>
      </c>
      <c r="D3" s="249" t="s">
        <v>605</v>
      </c>
      <c r="E3" s="249" t="s">
        <v>406</v>
      </c>
      <c r="F3" s="249" t="s">
        <v>80</v>
      </c>
      <c r="H3" s="474" t="s">
        <v>805</v>
      </c>
    </row>
    <row r="4" spans="1:8">
      <c r="A4" s="475">
        <v>43101</v>
      </c>
      <c r="B4" s="249">
        <v>100</v>
      </c>
      <c r="C4" s="249">
        <v>100</v>
      </c>
      <c r="D4" s="249">
        <v>100</v>
      </c>
      <c r="E4" s="249">
        <v>100</v>
      </c>
      <c r="F4" s="249">
        <v>100</v>
      </c>
      <c r="G4" s="33" t="s">
        <v>3</v>
      </c>
    </row>
    <row r="5" spans="1:8">
      <c r="A5" s="475">
        <v>43132</v>
      </c>
      <c r="B5" s="464">
        <v>99.7</v>
      </c>
      <c r="C5" s="464">
        <v>100.3</v>
      </c>
      <c r="D5" s="464">
        <v>99</v>
      </c>
      <c r="E5" s="464">
        <v>100.3</v>
      </c>
      <c r="F5" s="464">
        <v>100.1</v>
      </c>
      <c r="G5" s="33"/>
    </row>
    <row r="6" spans="1:8">
      <c r="A6" s="475">
        <v>43160</v>
      </c>
      <c r="B6" s="464">
        <v>100</v>
      </c>
      <c r="C6" s="464">
        <v>100.2</v>
      </c>
      <c r="D6" s="464">
        <v>100.2</v>
      </c>
      <c r="E6" s="464">
        <v>100.2</v>
      </c>
      <c r="F6" s="464">
        <v>100.1</v>
      </c>
      <c r="G6" s="33"/>
    </row>
    <row r="7" spans="1:8">
      <c r="A7" s="475">
        <v>43191</v>
      </c>
      <c r="B7" s="464">
        <v>99.7</v>
      </c>
      <c r="C7" s="464">
        <v>100.7</v>
      </c>
      <c r="D7" s="464">
        <v>100.1</v>
      </c>
      <c r="E7" s="464">
        <v>99.6</v>
      </c>
      <c r="F7" s="464">
        <v>100.3</v>
      </c>
      <c r="G7" s="33"/>
    </row>
    <row r="8" spans="1:8">
      <c r="A8" s="475">
        <v>43221</v>
      </c>
      <c r="B8" s="464">
        <v>100</v>
      </c>
      <c r="C8" s="464">
        <v>101.8</v>
      </c>
      <c r="D8" s="464">
        <v>100.3</v>
      </c>
      <c r="E8" s="464">
        <v>99.9</v>
      </c>
      <c r="F8" s="464">
        <v>99.6</v>
      </c>
      <c r="G8" s="33"/>
    </row>
    <row r="9" spans="1:8">
      <c r="A9" s="475">
        <v>43252</v>
      </c>
      <c r="B9" s="464">
        <v>99.9</v>
      </c>
      <c r="C9" s="464">
        <v>103</v>
      </c>
      <c r="D9" s="464">
        <v>99.6</v>
      </c>
      <c r="E9" s="464">
        <v>100.7</v>
      </c>
      <c r="F9" s="464">
        <v>99.2</v>
      </c>
      <c r="G9" s="33"/>
    </row>
    <row r="10" spans="1:8">
      <c r="A10" s="475">
        <v>43282</v>
      </c>
      <c r="B10" s="464">
        <v>100.5</v>
      </c>
      <c r="C10" s="464">
        <v>105.1</v>
      </c>
      <c r="D10" s="464">
        <v>99.1</v>
      </c>
      <c r="E10" s="464">
        <v>102.2</v>
      </c>
      <c r="F10" s="464">
        <v>98</v>
      </c>
      <c r="G10" s="33" t="s">
        <v>265</v>
      </c>
    </row>
    <row r="11" spans="1:8">
      <c r="A11" s="475">
        <v>43313</v>
      </c>
      <c r="B11" s="464">
        <v>100.6</v>
      </c>
      <c r="C11" s="464">
        <v>106.1</v>
      </c>
      <c r="D11" s="464">
        <v>98.7</v>
      </c>
      <c r="E11" s="464">
        <v>102.8</v>
      </c>
      <c r="F11" s="464">
        <v>97.4</v>
      </c>
      <c r="G11" s="33"/>
    </row>
    <row r="12" spans="1:8">
      <c r="A12" s="475">
        <v>43344</v>
      </c>
      <c r="B12" s="464">
        <v>100.7</v>
      </c>
      <c r="C12" s="464">
        <v>105.2</v>
      </c>
      <c r="D12" s="464">
        <v>99.5</v>
      </c>
      <c r="E12" s="464">
        <v>103.3</v>
      </c>
      <c r="F12" s="464">
        <v>97.1</v>
      </c>
      <c r="G12" s="33"/>
    </row>
    <row r="13" spans="1:8">
      <c r="A13" s="475">
        <v>43374</v>
      </c>
      <c r="B13" s="464">
        <v>100.4</v>
      </c>
      <c r="C13" s="464">
        <v>105.4</v>
      </c>
      <c r="D13" s="464">
        <v>98.8</v>
      </c>
      <c r="E13" s="464">
        <v>103.3</v>
      </c>
      <c r="F13" s="464">
        <v>96.8</v>
      </c>
      <c r="G13" s="33"/>
    </row>
    <row r="14" spans="1:8">
      <c r="A14" s="475">
        <v>43405</v>
      </c>
      <c r="B14" s="464">
        <v>100</v>
      </c>
      <c r="C14" s="464">
        <v>107.3</v>
      </c>
      <c r="D14" s="464">
        <v>97.6</v>
      </c>
      <c r="E14" s="464">
        <v>103.6</v>
      </c>
      <c r="F14" s="464">
        <v>96.8</v>
      </c>
      <c r="G14" s="33"/>
    </row>
    <row r="15" spans="1:8">
      <c r="A15" s="475">
        <v>43435</v>
      </c>
      <c r="B15" s="464">
        <v>99.7</v>
      </c>
      <c r="C15" s="464">
        <v>107.7</v>
      </c>
      <c r="D15" s="464">
        <v>96.3</v>
      </c>
      <c r="E15" s="464">
        <v>104.3</v>
      </c>
      <c r="F15" s="464">
        <v>97.7</v>
      </c>
      <c r="G15" s="33"/>
    </row>
    <row r="16" spans="1:8">
      <c r="A16" s="475">
        <v>43466</v>
      </c>
      <c r="B16" s="464">
        <v>99</v>
      </c>
      <c r="C16" s="464">
        <v>108.6</v>
      </c>
      <c r="D16" s="464">
        <v>94.6</v>
      </c>
      <c r="E16" s="464">
        <v>104.5</v>
      </c>
      <c r="F16" s="464">
        <v>98.8</v>
      </c>
      <c r="G16" s="33" t="s">
        <v>266</v>
      </c>
    </row>
    <row r="17" spans="1:8">
      <c r="A17" s="475">
        <v>43497</v>
      </c>
      <c r="B17" s="464">
        <v>98.7</v>
      </c>
      <c r="C17" s="464">
        <v>109.3</v>
      </c>
      <c r="D17" s="464">
        <v>93.5</v>
      </c>
      <c r="E17" s="464">
        <v>105.1</v>
      </c>
      <c r="F17" s="464">
        <v>99.1</v>
      </c>
      <c r="G17" s="33"/>
    </row>
    <row r="18" spans="1:8">
      <c r="A18" s="475">
        <v>43525</v>
      </c>
      <c r="B18" s="464">
        <v>99</v>
      </c>
      <c r="C18" s="464">
        <v>109.4</v>
      </c>
      <c r="D18" s="464">
        <v>94.7</v>
      </c>
      <c r="E18" s="464">
        <v>105.2</v>
      </c>
      <c r="F18" s="464">
        <v>98.6</v>
      </c>
      <c r="G18" s="33"/>
    </row>
    <row r="19" spans="1:8">
      <c r="A19" s="475">
        <v>43556</v>
      </c>
      <c r="B19" s="464">
        <v>98.5</v>
      </c>
      <c r="C19" s="464">
        <v>109.2</v>
      </c>
      <c r="D19" s="464">
        <v>94.3</v>
      </c>
      <c r="E19" s="464">
        <v>104.2</v>
      </c>
      <c r="F19" s="464">
        <v>99.1</v>
      </c>
      <c r="G19" s="33"/>
      <c r="H19" s="34"/>
    </row>
    <row r="20" spans="1:8">
      <c r="A20" s="475">
        <v>43586</v>
      </c>
      <c r="B20" s="464">
        <v>97.9</v>
      </c>
      <c r="C20" s="464">
        <v>109.1</v>
      </c>
      <c r="D20" s="464">
        <v>93.4</v>
      </c>
      <c r="E20" s="464">
        <v>104</v>
      </c>
      <c r="F20" s="464">
        <v>99.4</v>
      </c>
      <c r="G20" s="33"/>
      <c r="H20" s="34" t="str">
        <f>IF(Content!$E$1=1,H21,H22)</f>
        <v>Джерело: ДССУ, розрахунки НБУ.</v>
      </c>
    </row>
    <row r="21" spans="1:8">
      <c r="A21" s="475">
        <v>43617</v>
      </c>
      <c r="B21" s="464">
        <v>98.4</v>
      </c>
      <c r="C21" s="464">
        <v>110.4</v>
      </c>
      <c r="D21" s="464">
        <v>93.1</v>
      </c>
      <c r="E21" s="464">
        <v>105.1</v>
      </c>
      <c r="F21" s="464">
        <v>98.8</v>
      </c>
      <c r="G21" s="33"/>
      <c r="H21" s="9" t="s">
        <v>30</v>
      </c>
    </row>
    <row r="22" spans="1:8">
      <c r="A22" s="475">
        <v>43647</v>
      </c>
      <c r="B22" s="464">
        <v>98.9</v>
      </c>
      <c r="C22" s="464">
        <v>111.2</v>
      </c>
      <c r="D22" s="464">
        <v>92.5</v>
      </c>
      <c r="E22" s="464">
        <v>106.5</v>
      </c>
      <c r="F22" s="464">
        <v>98.7</v>
      </c>
      <c r="G22" s="33" t="s">
        <v>538</v>
      </c>
      <c r="H22" s="9" t="s">
        <v>31</v>
      </c>
    </row>
    <row r="23" spans="1:8">
      <c r="A23" s="475">
        <v>43678</v>
      </c>
      <c r="B23" s="464">
        <v>99</v>
      </c>
      <c r="C23" s="464">
        <v>111.9</v>
      </c>
      <c r="D23" s="464">
        <v>91.9</v>
      </c>
      <c r="E23" s="464">
        <v>107.5</v>
      </c>
      <c r="F23" s="464">
        <v>98.6</v>
      </c>
      <c r="G23" s="33"/>
      <c r="H23" s="253"/>
    </row>
    <row r="24" spans="1:8">
      <c r="A24" s="475">
        <v>43709</v>
      </c>
      <c r="B24" s="464">
        <v>99.6</v>
      </c>
      <c r="C24" s="464">
        <v>111.5</v>
      </c>
      <c r="D24" s="464">
        <v>92.8</v>
      </c>
      <c r="E24" s="464">
        <v>108.5</v>
      </c>
      <c r="F24" s="464">
        <v>98.2</v>
      </c>
      <c r="G24" s="33"/>
      <c r="H24" s="253"/>
    </row>
    <row r="25" spans="1:8">
      <c r="A25" s="475">
        <v>43739</v>
      </c>
      <c r="B25" s="464">
        <v>99.5</v>
      </c>
      <c r="C25" s="464">
        <v>110.9</v>
      </c>
      <c r="D25" s="464">
        <v>92.2</v>
      </c>
      <c r="E25" s="464">
        <v>109.8</v>
      </c>
      <c r="F25" s="464">
        <v>98.4</v>
      </c>
      <c r="G25" s="33"/>
    </row>
    <row r="26" spans="1:8">
      <c r="A26" s="475">
        <v>43770</v>
      </c>
      <c r="B26" s="464">
        <v>99.5</v>
      </c>
      <c r="C26" s="464">
        <v>112.1</v>
      </c>
      <c r="D26" s="464">
        <v>91.5</v>
      </c>
      <c r="E26" s="464">
        <v>110.6</v>
      </c>
      <c r="F26" s="464">
        <v>98.1</v>
      </c>
      <c r="G26" s="33"/>
    </row>
    <row r="27" spans="1:8">
      <c r="A27" s="475">
        <v>43800</v>
      </c>
      <c r="B27" s="464">
        <v>99.4</v>
      </c>
      <c r="C27" s="464">
        <v>112.3</v>
      </c>
      <c r="D27" s="464">
        <v>90.4</v>
      </c>
      <c r="E27" s="464">
        <v>111.8</v>
      </c>
      <c r="F27" s="464">
        <v>98.3</v>
      </c>
      <c r="G27" s="33" t="s">
        <v>598</v>
      </c>
    </row>
    <row r="28" spans="1:8">
      <c r="A28" s="475">
        <v>43831</v>
      </c>
      <c r="B28" s="464">
        <v>99</v>
      </c>
      <c r="C28" s="464">
        <v>113.5</v>
      </c>
      <c r="D28" s="464">
        <v>88.8</v>
      </c>
      <c r="E28" s="464">
        <v>112.7</v>
      </c>
      <c r="F28" s="464">
        <v>98.7</v>
      </c>
    </row>
    <row r="29" spans="1:8">
      <c r="A29" s="475">
        <v>43862</v>
      </c>
      <c r="B29" s="464">
        <v>99.2</v>
      </c>
      <c r="C29" s="464">
        <v>113.8</v>
      </c>
      <c r="D29" s="464">
        <v>88.3</v>
      </c>
      <c r="E29" s="464">
        <v>113.9</v>
      </c>
      <c r="F29" s="464">
        <v>98.6</v>
      </c>
    </row>
    <row r="30" spans="1:8">
      <c r="A30" s="475">
        <v>43891</v>
      </c>
      <c r="B30" s="476">
        <v>99.8</v>
      </c>
      <c r="C30" s="476">
        <v>112.8</v>
      </c>
      <c r="D30" s="476">
        <v>90.8</v>
      </c>
      <c r="E30" s="476">
        <v>112.9</v>
      </c>
      <c r="F30" s="476">
        <v>98.2</v>
      </c>
      <c r="G30" s="477" t="s">
        <v>714</v>
      </c>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tabColor theme="4"/>
  </sheetPr>
  <dimension ref="A1:BG39"/>
  <sheetViews>
    <sheetView showGridLines="0" zoomScale="120" zoomScaleNormal="120" zoomScalePageLayoutView="125" workbookViewId="0">
      <pane xSplit="2" ySplit="1" topLeftCell="C2" activePane="bottomRight" state="frozen"/>
      <selection pane="topRight"/>
      <selection pane="bottomLeft"/>
      <selection pane="bottomRight"/>
    </sheetView>
  </sheetViews>
  <sheetFormatPr defaultColWidth="9.42578125" defaultRowHeight="10.5"/>
  <cols>
    <col min="1" max="1" width="4" style="15" customWidth="1"/>
    <col min="2" max="3" width="26.42578125" style="17" hidden="1" customWidth="1"/>
    <col min="4" max="4" width="32.42578125" style="17" customWidth="1"/>
    <col min="5" max="29" width="0.42578125" style="16" customWidth="1"/>
    <col min="30" max="40" width="0.42578125" style="15" customWidth="1"/>
    <col min="41" max="41" width="0.42578125" style="16" customWidth="1"/>
    <col min="42" max="55" width="0.42578125" style="15" customWidth="1"/>
    <col min="56" max="16384" width="9.42578125" style="15"/>
  </cols>
  <sheetData>
    <row r="1" spans="1:59" ht="12.75">
      <c r="A1" s="18" t="s">
        <v>71</v>
      </c>
      <c r="B1" s="13" t="s">
        <v>494</v>
      </c>
      <c r="C1" s="13" t="s">
        <v>528</v>
      </c>
      <c r="D1" s="13" t="str">
        <f>IF(Content!$E$1=1,B1,C1)</f>
        <v>Теплова карта нормалізованих річних змін цін на послуги*, %</v>
      </c>
      <c r="AW1" s="15">
        <v>3</v>
      </c>
      <c r="AY1" s="15">
        <v>3</v>
      </c>
    </row>
    <row r="2" spans="1:59" ht="11.25" customHeight="1">
      <c r="D2" s="289"/>
      <c r="E2" s="921" t="s">
        <v>673</v>
      </c>
      <c r="F2" s="921"/>
      <c r="G2" s="921"/>
      <c r="H2" s="921"/>
      <c r="I2" s="921"/>
      <c r="J2" s="921"/>
      <c r="K2" s="921"/>
      <c r="L2" s="921"/>
      <c r="M2" s="921"/>
      <c r="N2" s="921"/>
      <c r="O2" s="921"/>
      <c r="P2" s="921"/>
      <c r="Q2" s="921" t="s">
        <v>664</v>
      </c>
      <c r="R2" s="921"/>
      <c r="S2" s="921"/>
      <c r="T2" s="921"/>
      <c r="U2" s="921"/>
      <c r="V2" s="921"/>
      <c r="W2" s="921"/>
      <c r="X2" s="921"/>
      <c r="Y2" s="921"/>
      <c r="Z2" s="921"/>
      <c r="AA2" s="921"/>
      <c r="AB2" s="921"/>
      <c r="AC2" s="921">
        <v>2019</v>
      </c>
      <c r="AD2" s="921"/>
      <c r="AE2" s="921"/>
      <c r="AF2" s="921"/>
      <c r="AG2" s="921"/>
      <c r="AH2" s="921"/>
      <c r="AI2" s="921"/>
      <c r="AJ2" s="921"/>
      <c r="AK2" s="921"/>
      <c r="AL2" s="921"/>
      <c r="AM2" s="921"/>
      <c r="AN2" s="921"/>
      <c r="AO2" s="922" t="s">
        <v>806</v>
      </c>
      <c r="AP2" s="922"/>
      <c r="AQ2" s="922"/>
      <c r="AR2" s="922"/>
      <c r="AS2" s="922"/>
      <c r="AT2" s="922"/>
      <c r="AU2" s="922"/>
      <c r="AV2" s="478"/>
      <c r="AW2" s="478"/>
      <c r="AX2" s="478"/>
      <c r="AY2" s="478"/>
      <c r="AZ2" s="478"/>
      <c r="BA2" s="166"/>
      <c r="BB2" s="166"/>
      <c r="BC2" s="166"/>
      <c r="BD2" s="166"/>
      <c r="BE2" s="919"/>
      <c r="BF2" s="919"/>
      <c r="BG2" s="919"/>
    </row>
    <row r="3" spans="1:59" ht="12.75">
      <c r="B3" s="13" t="s">
        <v>400</v>
      </c>
      <c r="C3" s="13" t="s">
        <v>406</v>
      </c>
      <c r="D3" s="290" t="str">
        <f>IF(Content!$E$1=1,B3,C3)</f>
        <v>Ринкові послуги</v>
      </c>
      <c r="E3" s="291">
        <v>-1.5369999999999999</v>
      </c>
      <c r="F3" s="292">
        <v>-1.36</v>
      </c>
      <c r="G3" s="292">
        <v>-1.123</v>
      </c>
      <c r="H3" s="292">
        <v>-0.88600000000000001</v>
      </c>
      <c r="I3" s="292">
        <v>-0.72499999999999998</v>
      </c>
      <c r="J3" s="292">
        <v>-0.42499999999999999</v>
      </c>
      <c r="K3" s="292">
        <v>-0.24</v>
      </c>
      <c r="L3" s="292">
        <v>-0.26100000000000001</v>
      </c>
      <c r="M3" s="292">
        <v>0.34</v>
      </c>
      <c r="N3" s="292">
        <v>0.34399999999999997</v>
      </c>
      <c r="O3" s="292">
        <v>0.57999999999999996</v>
      </c>
      <c r="P3" s="292">
        <v>0.96</v>
      </c>
      <c r="Q3" s="293">
        <v>1.2410000000000001</v>
      </c>
      <c r="R3" s="292">
        <v>1.161</v>
      </c>
      <c r="S3" s="292">
        <v>1.089</v>
      </c>
      <c r="T3" s="292">
        <v>0.91</v>
      </c>
      <c r="U3" s="292">
        <v>0.85099999999999998</v>
      </c>
      <c r="V3" s="292">
        <v>0.72799999999999998</v>
      </c>
      <c r="W3" s="292">
        <v>0.60499999999999998</v>
      </c>
      <c r="X3" s="292">
        <v>0.60699999999999998</v>
      </c>
      <c r="Y3" s="292">
        <v>0.51300000000000001</v>
      </c>
      <c r="Z3" s="292">
        <v>0.92600000000000005</v>
      </c>
      <c r="AA3" s="292">
        <v>1.069</v>
      </c>
      <c r="AB3" s="294">
        <v>1.0880000000000001</v>
      </c>
      <c r="AC3" s="292">
        <v>0.78200000000000003</v>
      </c>
      <c r="AD3" s="292">
        <v>0.76</v>
      </c>
      <c r="AE3" s="292">
        <v>0.751</v>
      </c>
      <c r="AF3" s="292">
        <v>0.69899999999999995</v>
      </c>
      <c r="AG3" s="292">
        <v>0.77100000000000002</v>
      </c>
      <c r="AH3" s="292">
        <v>0.70599999999999996</v>
      </c>
      <c r="AI3" s="292">
        <v>0.63600000000000001</v>
      </c>
      <c r="AJ3" s="292">
        <v>0.67300000000000004</v>
      </c>
      <c r="AK3" s="292">
        <v>0.32900000000000001</v>
      </c>
      <c r="AL3" s="292">
        <v>0.45600000000000002</v>
      </c>
      <c r="AM3" s="292">
        <v>2.5000000000000001E-2</v>
      </c>
      <c r="AN3" s="294">
        <v>-0.32500000000000001</v>
      </c>
      <c r="AO3" s="292">
        <v>-0.39700000000000002</v>
      </c>
      <c r="AP3" s="292">
        <v>-0.59399999999999997</v>
      </c>
      <c r="AQ3" s="292">
        <v>-1.1040000000000001</v>
      </c>
      <c r="AR3" s="479"/>
      <c r="AS3" s="247"/>
      <c r="AT3" s="247"/>
      <c r="AU3" s="247"/>
      <c r="AV3" s="247"/>
      <c r="AW3" s="247"/>
      <c r="AX3" s="247"/>
      <c r="AY3" s="247"/>
      <c r="AZ3" s="247"/>
      <c r="BA3" s="15">
        <v>0</v>
      </c>
      <c r="BB3" s="15">
        <v>0</v>
      </c>
    </row>
    <row r="4" spans="1:59" ht="12.75">
      <c r="B4" s="13" t="s">
        <v>401</v>
      </c>
      <c r="C4" s="13" t="s">
        <v>407</v>
      </c>
      <c r="D4" s="290" t="str">
        <f>IF(Content!$E$1=1,B4,C4)</f>
        <v>Хімічне чищення</v>
      </c>
      <c r="E4" s="295">
        <v>0.622</v>
      </c>
      <c r="F4" s="247">
        <v>0.748</v>
      </c>
      <c r="G4" s="247">
        <v>1.425</v>
      </c>
      <c r="H4" s="247">
        <v>1.083</v>
      </c>
      <c r="I4" s="247">
        <v>0.998</v>
      </c>
      <c r="J4" s="247">
        <v>1.04</v>
      </c>
      <c r="K4" s="247">
        <v>1.2110000000000001</v>
      </c>
      <c r="L4" s="247">
        <v>1.5549999999999999</v>
      </c>
      <c r="M4" s="247">
        <v>1.385</v>
      </c>
      <c r="N4" s="247">
        <v>1.3420000000000001</v>
      </c>
      <c r="O4" s="247">
        <v>0.58299999999999996</v>
      </c>
      <c r="P4" s="247">
        <v>0.45700000000000002</v>
      </c>
      <c r="Q4" s="296">
        <v>8.5999999999999993E-2</v>
      </c>
      <c r="R4" s="247">
        <v>4.0000000000000001E-3</v>
      </c>
      <c r="S4" s="247">
        <v>-0.24199999999999999</v>
      </c>
      <c r="T4" s="247">
        <v>7.0000000000000001E-3</v>
      </c>
      <c r="U4" s="247">
        <v>-3.5000000000000003E-2</v>
      </c>
      <c r="V4" s="247">
        <v>0.25600000000000001</v>
      </c>
      <c r="W4" s="247">
        <v>0.13100000000000001</v>
      </c>
      <c r="X4" s="247">
        <v>-3.5000000000000003E-2</v>
      </c>
      <c r="Y4" s="247">
        <v>8.8999999999999996E-2</v>
      </c>
      <c r="Z4" s="247">
        <v>4.7E-2</v>
      </c>
      <c r="AA4" s="247">
        <v>0.63100000000000001</v>
      </c>
      <c r="AB4" s="297">
        <v>0.504</v>
      </c>
      <c r="AC4" s="247">
        <v>0.754</v>
      </c>
      <c r="AD4" s="247">
        <v>0.754</v>
      </c>
      <c r="AE4" s="247">
        <v>0.126</v>
      </c>
      <c r="AF4" s="247">
        <v>0.126</v>
      </c>
      <c r="AG4" s="247">
        <v>0.29399999999999998</v>
      </c>
      <c r="AH4" s="247">
        <v>-0.16500000000000001</v>
      </c>
      <c r="AI4" s="247">
        <v>-8.2000000000000003E-2</v>
      </c>
      <c r="AJ4" s="247">
        <v>-0.123</v>
      </c>
      <c r="AK4" s="247">
        <v>-0.53400000000000003</v>
      </c>
      <c r="AL4" s="247">
        <v>-1.06</v>
      </c>
      <c r="AM4" s="247">
        <v>-1.3</v>
      </c>
      <c r="AN4" s="297">
        <v>-1.22</v>
      </c>
      <c r="AO4" s="247">
        <v>-1.776</v>
      </c>
      <c r="AP4" s="247">
        <v>-2.2490000000000001</v>
      </c>
      <c r="AQ4" s="247">
        <v>-1.9330000000000001</v>
      </c>
      <c r="AR4" s="479"/>
      <c r="AS4" s="247"/>
      <c r="AT4" s="247"/>
      <c r="AU4" s="247"/>
      <c r="AV4" s="247"/>
      <c r="AW4" s="247"/>
      <c r="AX4" s="247"/>
      <c r="AY4" s="247"/>
      <c r="AZ4" s="247"/>
      <c r="BA4" s="15">
        <v>0</v>
      </c>
      <c r="BB4" s="15">
        <v>0</v>
      </c>
    </row>
    <row r="5" spans="1:59" ht="12.75">
      <c r="B5" s="13" t="s">
        <v>58</v>
      </c>
      <c r="C5" s="13" t="s">
        <v>593</v>
      </c>
      <c r="D5" s="290" t="str">
        <f>IF(Content!$E$1=1,B5,C5)</f>
        <v>Оренда житла</v>
      </c>
      <c r="E5" s="295">
        <v>-0.35</v>
      </c>
      <c r="F5" s="247">
        <v>-0.71499999999999997</v>
      </c>
      <c r="G5" s="247">
        <v>-0.71499999999999997</v>
      </c>
      <c r="H5" s="247">
        <v>-0.45400000000000001</v>
      </c>
      <c r="I5" s="247">
        <v>-0.55900000000000005</v>
      </c>
      <c r="J5" s="247">
        <v>-0.61099999999999999</v>
      </c>
      <c r="K5" s="247">
        <v>-0.34799999999999998</v>
      </c>
      <c r="L5" s="247">
        <v>-0.91700000000000004</v>
      </c>
      <c r="M5" s="247">
        <v>-1.07</v>
      </c>
      <c r="N5" s="247">
        <v>-1.429</v>
      </c>
      <c r="O5" s="247">
        <v>-1.429</v>
      </c>
      <c r="P5" s="247">
        <v>-1.3260000000000001</v>
      </c>
      <c r="Q5" s="296">
        <v>-0.96499999999999997</v>
      </c>
      <c r="R5" s="247">
        <v>-0.70499999999999996</v>
      </c>
      <c r="S5" s="247">
        <v>-0.34100000000000003</v>
      </c>
      <c r="T5" s="247">
        <v>-0.44600000000000001</v>
      </c>
      <c r="U5" s="247">
        <v>-0.34100000000000003</v>
      </c>
      <c r="V5" s="247">
        <v>0.08</v>
      </c>
      <c r="W5" s="247">
        <v>0.29099999999999998</v>
      </c>
      <c r="X5" s="247">
        <v>0.76700000000000002</v>
      </c>
      <c r="Y5" s="247">
        <v>0.34399999999999997</v>
      </c>
      <c r="Z5" s="247">
        <v>0.23799999999999999</v>
      </c>
      <c r="AA5" s="247">
        <v>0.34399999999999997</v>
      </c>
      <c r="AB5" s="297">
        <v>0.61</v>
      </c>
      <c r="AC5" s="247">
        <v>0.45100000000000001</v>
      </c>
      <c r="AD5" s="247">
        <v>0.185</v>
      </c>
      <c r="AE5" s="247">
        <v>-0.34</v>
      </c>
      <c r="AF5" s="247">
        <v>-0.34</v>
      </c>
      <c r="AG5" s="247">
        <v>-0.183</v>
      </c>
      <c r="AH5" s="247">
        <v>-0.34</v>
      </c>
      <c r="AI5" s="247">
        <v>-0.39200000000000002</v>
      </c>
      <c r="AJ5" s="247">
        <v>-1.0129999999999999</v>
      </c>
      <c r="AK5" s="247">
        <v>-0.60099999999999998</v>
      </c>
      <c r="AL5" s="247">
        <v>-0.34</v>
      </c>
      <c r="AM5" s="247">
        <v>-0.497</v>
      </c>
      <c r="AN5" s="297">
        <v>-0.80900000000000005</v>
      </c>
      <c r="AO5" s="247">
        <v>-1.069</v>
      </c>
      <c r="AP5" s="247">
        <v>-1.069</v>
      </c>
      <c r="AQ5" s="247">
        <v>-1.069</v>
      </c>
      <c r="AR5" s="479"/>
      <c r="AS5" s="247"/>
      <c r="AT5" s="247"/>
      <c r="AU5" s="247"/>
      <c r="AV5" s="247"/>
      <c r="AW5" s="247"/>
      <c r="AX5" s="247"/>
      <c r="AY5" s="247"/>
      <c r="AZ5" s="247"/>
      <c r="BA5" s="15">
        <v>0</v>
      </c>
      <c r="BB5" s="15">
        <v>0</v>
      </c>
    </row>
    <row r="6" spans="1:59" ht="12.75">
      <c r="B6" s="13" t="s">
        <v>402</v>
      </c>
      <c r="C6" s="13" t="s">
        <v>59</v>
      </c>
      <c r="D6" s="290" t="str">
        <f>IF(Content!$E$1=1,B6,C6)</f>
        <v>Утримання будинків</v>
      </c>
      <c r="E6" s="295">
        <v>-0.17899999999999999</v>
      </c>
      <c r="F6" s="247">
        <v>-0.23499999999999999</v>
      </c>
      <c r="G6" s="247">
        <v>-0.31900000000000001</v>
      </c>
      <c r="H6" s="247">
        <v>-0.29099999999999998</v>
      </c>
      <c r="I6" s="247">
        <v>-0.29099999999999998</v>
      </c>
      <c r="J6" s="247">
        <v>-0.29099999999999998</v>
      </c>
      <c r="K6" s="247">
        <v>-0.26300000000000001</v>
      </c>
      <c r="L6" s="247">
        <v>-0.17899999999999999</v>
      </c>
      <c r="M6" s="247">
        <v>-0.42899999999999999</v>
      </c>
      <c r="N6" s="247">
        <v>-0.317</v>
      </c>
      <c r="O6" s="247">
        <v>-0.317</v>
      </c>
      <c r="P6" s="247">
        <v>-6.4000000000000001E-2</v>
      </c>
      <c r="Q6" s="296">
        <v>7.6999999999999999E-2</v>
      </c>
      <c r="R6" s="247">
        <v>0.27500000000000002</v>
      </c>
      <c r="S6" s="247">
        <v>0.41799999999999998</v>
      </c>
      <c r="T6" s="247">
        <v>0.47599999999999998</v>
      </c>
      <c r="U6" s="247">
        <v>0.53300000000000003</v>
      </c>
      <c r="V6" s="247">
        <v>0.505</v>
      </c>
      <c r="W6" s="247">
        <v>0.53300000000000003</v>
      </c>
      <c r="X6" s="247">
        <v>0.73499999999999999</v>
      </c>
      <c r="Y6" s="247">
        <v>0.79300000000000004</v>
      </c>
      <c r="Z6" s="247">
        <v>0.85099999999999998</v>
      </c>
      <c r="AA6" s="247">
        <v>0.85099999999999998</v>
      </c>
      <c r="AB6" s="297">
        <v>0.59</v>
      </c>
      <c r="AC6" s="247">
        <v>0.33200000000000002</v>
      </c>
      <c r="AD6" s="247">
        <v>-8.9999999999999993E-3</v>
      </c>
      <c r="AE6" s="247">
        <v>-0.17899999999999999</v>
      </c>
      <c r="AF6" s="247">
        <v>-0.29099999999999998</v>
      </c>
      <c r="AG6" s="247">
        <v>-0.375</v>
      </c>
      <c r="AH6" s="247">
        <v>-0.31900000000000001</v>
      </c>
      <c r="AI6" s="247">
        <v>-0.43099999999999999</v>
      </c>
      <c r="AJ6" s="247">
        <v>-0.76300000000000001</v>
      </c>
      <c r="AK6" s="247">
        <v>-0.9</v>
      </c>
      <c r="AL6" s="247">
        <v>-0.98199999999999998</v>
      </c>
      <c r="AM6" s="247">
        <v>-1.091</v>
      </c>
      <c r="AN6" s="297">
        <v>-1.2549999999999999</v>
      </c>
      <c r="AO6" s="247">
        <v>-1.363</v>
      </c>
      <c r="AP6" s="247">
        <v>-1.3089999999999999</v>
      </c>
      <c r="AQ6" s="247">
        <v>-1.3089999999999999</v>
      </c>
      <c r="AR6" s="479"/>
      <c r="AS6" s="247"/>
      <c r="AT6" s="247"/>
      <c r="AU6" s="247"/>
      <c r="AV6" s="247"/>
      <c r="AW6" s="247"/>
      <c r="AX6" s="247"/>
      <c r="AY6" s="247"/>
      <c r="AZ6" s="247"/>
      <c r="BA6" s="15">
        <v>0</v>
      </c>
      <c r="BB6" s="15">
        <v>0</v>
      </c>
    </row>
    <row r="7" spans="1:59" ht="12.75">
      <c r="B7" s="13" t="s">
        <v>61</v>
      </c>
      <c r="C7" s="13" t="s">
        <v>60</v>
      </c>
      <c r="D7" s="290" t="str">
        <f>IF(Content!$E$1=1,B7,C7)</f>
        <v>Послуги лікарень</v>
      </c>
      <c r="E7" s="295">
        <v>-0.19800000000000001</v>
      </c>
      <c r="F7" s="247">
        <v>0.27100000000000002</v>
      </c>
      <c r="G7" s="247">
        <v>0.17599999999999999</v>
      </c>
      <c r="H7" s="247">
        <v>0.46200000000000002</v>
      </c>
      <c r="I7" s="247">
        <v>0.223</v>
      </c>
      <c r="J7" s="247">
        <v>0.41399999999999998</v>
      </c>
      <c r="K7" s="247">
        <v>0.51</v>
      </c>
      <c r="L7" s="247">
        <v>0.51</v>
      </c>
      <c r="M7" s="247">
        <v>0.41399999999999998</v>
      </c>
      <c r="N7" s="247">
        <v>0.60599999999999998</v>
      </c>
      <c r="O7" s="247">
        <v>0.89500000000000002</v>
      </c>
      <c r="P7" s="247">
        <v>0.79800000000000004</v>
      </c>
      <c r="Q7" s="296">
        <v>1.0840000000000001</v>
      </c>
      <c r="R7" s="247">
        <v>0.60699999999999998</v>
      </c>
      <c r="S7" s="247">
        <v>0.65500000000000003</v>
      </c>
      <c r="T7" s="247">
        <v>0.27200000000000002</v>
      </c>
      <c r="U7" s="247">
        <v>0.41599999999999998</v>
      </c>
      <c r="V7" s="247">
        <v>0.17599999999999999</v>
      </c>
      <c r="W7" s="247">
        <v>-0.109</v>
      </c>
      <c r="X7" s="247">
        <v>-0.20399999999999999</v>
      </c>
      <c r="Y7" s="247">
        <v>-1.4999999999999999E-2</v>
      </c>
      <c r="Z7" s="247">
        <v>-1.4999999999999999E-2</v>
      </c>
      <c r="AA7" s="247">
        <v>3.2000000000000001E-2</v>
      </c>
      <c r="AB7" s="297">
        <v>3.2000000000000001E-2</v>
      </c>
      <c r="AC7" s="247">
        <v>-0.48099999999999998</v>
      </c>
      <c r="AD7" s="247">
        <v>-0.71399999999999997</v>
      </c>
      <c r="AE7" s="247">
        <v>-0.80700000000000005</v>
      </c>
      <c r="AF7" s="247">
        <v>-0.38600000000000001</v>
      </c>
      <c r="AG7" s="247">
        <v>-0.48</v>
      </c>
      <c r="AH7" s="247">
        <v>-0.48</v>
      </c>
      <c r="AI7" s="247">
        <v>-0.48</v>
      </c>
      <c r="AJ7" s="247">
        <v>-0.38600000000000001</v>
      </c>
      <c r="AK7" s="247">
        <v>-0.71399999999999997</v>
      </c>
      <c r="AL7" s="247">
        <v>-0.99299999999999999</v>
      </c>
      <c r="AM7" s="247">
        <v>-1.2709999999999999</v>
      </c>
      <c r="AN7" s="297">
        <v>-1.456</v>
      </c>
      <c r="AO7" s="247">
        <v>-1.5469999999999999</v>
      </c>
      <c r="AP7" s="247">
        <v>-1.5469999999999999</v>
      </c>
      <c r="AQ7" s="247">
        <v>-1.73</v>
      </c>
      <c r="AR7" s="479"/>
      <c r="AS7" s="247"/>
      <c r="AT7" s="247"/>
      <c r="AU7" s="247"/>
      <c r="AV7" s="247"/>
      <c r="AW7" s="247"/>
      <c r="AX7" s="247"/>
      <c r="AY7" s="247"/>
      <c r="AZ7" s="247"/>
      <c r="BA7" s="15">
        <v>0</v>
      </c>
      <c r="BB7" s="15">
        <v>0</v>
      </c>
    </row>
    <row r="8" spans="1:59" ht="12.75">
      <c r="B8" s="13" t="s">
        <v>268</v>
      </c>
      <c r="C8" s="13" t="s">
        <v>269</v>
      </c>
      <c r="D8" s="290" t="str">
        <f>IF(Content!$E$1=1,B8,C8)</f>
        <v>Освіта</v>
      </c>
      <c r="E8" s="295">
        <v>-0.73199999999999998</v>
      </c>
      <c r="F8" s="247">
        <v>-0.97799999999999998</v>
      </c>
      <c r="G8" s="247">
        <v>-1.2629999999999999</v>
      </c>
      <c r="H8" s="247">
        <v>-1.385</v>
      </c>
      <c r="I8" s="247">
        <v>-1.6279999999999999</v>
      </c>
      <c r="J8" s="247">
        <v>-1.909</v>
      </c>
      <c r="K8" s="247">
        <v>-2.069</v>
      </c>
      <c r="L8" s="247">
        <v>-1.948</v>
      </c>
      <c r="M8" s="247">
        <v>0.60899999999999999</v>
      </c>
      <c r="N8" s="247">
        <v>0.48099999999999998</v>
      </c>
      <c r="O8" s="247">
        <v>0.35399999999999998</v>
      </c>
      <c r="P8" s="247">
        <v>0.311</v>
      </c>
      <c r="Q8" s="296">
        <v>0.437</v>
      </c>
      <c r="R8" s="247">
        <v>0.437</v>
      </c>
      <c r="S8" s="247">
        <v>0.437</v>
      </c>
      <c r="T8" s="247">
        <v>0.437</v>
      </c>
      <c r="U8" s="247">
        <v>0.39400000000000002</v>
      </c>
      <c r="V8" s="247">
        <v>0.437</v>
      </c>
      <c r="W8" s="247">
        <v>0.47899999999999998</v>
      </c>
      <c r="X8" s="247">
        <v>0.47899999999999998</v>
      </c>
      <c r="Y8" s="247">
        <v>-0.28199999999999997</v>
      </c>
      <c r="Z8" s="247">
        <v>-0.32300000000000001</v>
      </c>
      <c r="AA8" s="247">
        <v>-0.28100000000000003</v>
      </c>
      <c r="AB8" s="297">
        <v>-0.24</v>
      </c>
      <c r="AC8" s="247">
        <v>-0.24</v>
      </c>
      <c r="AD8" s="247">
        <v>-0.24</v>
      </c>
      <c r="AE8" s="247">
        <v>-0.28100000000000003</v>
      </c>
      <c r="AF8" s="247">
        <v>-0.28100000000000003</v>
      </c>
      <c r="AG8" s="247">
        <v>-0.28100000000000003</v>
      </c>
      <c r="AH8" s="247">
        <v>-0.32300000000000001</v>
      </c>
      <c r="AI8" s="247">
        <v>-0.32300000000000001</v>
      </c>
      <c r="AJ8" s="247">
        <v>-0.24</v>
      </c>
      <c r="AK8" s="247">
        <v>-0.27800000000000002</v>
      </c>
      <c r="AL8" s="247">
        <v>-0.152</v>
      </c>
      <c r="AM8" s="247">
        <v>-0.19400000000000001</v>
      </c>
      <c r="AN8" s="297">
        <v>-0.23599999999999999</v>
      </c>
      <c r="AO8" s="247">
        <v>-0.23599999999999999</v>
      </c>
      <c r="AP8" s="247">
        <v>-0.27800000000000002</v>
      </c>
      <c r="AQ8" s="247">
        <v>-0.23599999999999999</v>
      </c>
      <c r="AR8" s="479"/>
      <c r="AS8" s="247"/>
      <c r="AT8" s="247"/>
      <c r="AU8" s="247"/>
      <c r="AV8" s="247"/>
      <c r="AW8" s="247"/>
      <c r="AX8" s="247"/>
      <c r="AY8" s="247"/>
      <c r="AZ8" s="247"/>
      <c r="BA8" s="15">
        <v>0</v>
      </c>
      <c r="BB8" s="15">
        <v>0</v>
      </c>
    </row>
    <row r="9" spans="1:59" ht="12.75">
      <c r="B9" s="13" t="s">
        <v>403</v>
      </c>
      <c r="C9" s="13" t="s">
        <v>594</v>
      </c>
      <c r="D9" s="290" t="str">
        <f>IF(Content!$E$1=1,B9,C9)</f>
        <v>Туристичні послуги</v>
      </c>
      <c r="E9" s="295">
        <v>-1.0269999999999999</v>
      </c>
      <c r="F9" s="247">
        <v>-1.22</v>
      </c>
      <c r="G9" s="247">
        <v>-1.4119999999999999</v>
      </c>
      <c r="H9" s="247">
        <v>-1.127</v>
      </c>
      <c r="I9" s="247">
        <v>-0.52</v>
      </c>
      <c r="J9" s="247">
        <v>-0.2</v>
      </c>
      <c r="K9" s="247">
        <v>0.11799999999999999</v>
      </c>
      <c r="L9" s="247">
        <v>-0.1</v>
      </c>
      <c r="M9" s="247">
        <v>-0.51200000000000001</v>
      </c>
      <c r="N9" s="247">
        <v>0.21099999999999999</v>
      </c>
      <c r="O9" s="247">
        <v>-0.43</v>
      </c>
      <c r="P9" s="247">
        <v>-0.14099999999999999</v>
      </c>
      <c r="Q9" s="296">
        <v>0.46600000000000003</v>
      </c>
      <c r="R9" s="247">
        <v>0.45300000000000001</v>
      </c>
      <c r="S9" s="247">
        <v>0.503</v>
      </c>
      <c r="T9" s="247">
        <v>0.373</v>
      </c>
      <c r="U9" s="247">
        <v>0.43099999999999999</v>
      </c>
      <c r="V9" s="247">
        <v>0.50900000000000001</v>
      </c>
      <c r="W9" s="247">
        <v>0.38300000000000001</v>
      </c>
      <c r="X9" s="247">
        <v>0.96699999999999997</v>
      </c>
      <c r="Y9" s="247">
        <v>1.3280000000000001</v>
      </c>
      <c r="Z9" s="247">
        <v>0.90800000000000003</v>
      </c>
      <c r="AA9" s="247">
        <v>1.27</v>
      </c>
      <c r="AB9" s="297">
        <v>1.0069999999999999</v>
      </c>
      <c r="AC9" s="247">
        <v>0.34799999999999998</v>
      </c>
      <c r="AD9" s="247">
        <v>0.76300000000000001</v>
      </c>
      <c r="AE9" s="247">
        <v>-0.20699999999999999</v>
      </c>
      <c r="AF9" s="247">
        <v>-0.72799999999999998</v>
      </c>
      <c r="AG9" s="247">
        <v>-0.27900000000000003</v>
      </c>
      <c r="AH9" s="247">
        <v>-3.5999999999999997E-2</v>
      </c>
      <c r="AI9" s="247">
        <v>-7.1999999999999995E-2</v>
      </c>
      <c r="AJ9" s="247">
        <v>-0.58799999999999997</v>
      </c>
      <c r="AK9" s="247">
        <v>-1.2490000000000001</v>
      </c>
      <c r="AL9" s="247">
        <v>-0.873</v>
      </c>
      <c r="AM9" s="247">
        <v>-0.70699999999999996</v>
      </c>
      <c r="AN9" s="297">
        <v>-1.181</v>
      </c>
      <c r="AO9" s="247">
        <v>-1.3759999999999999</v>
      </c>
      <c r="AP9" s="247">
        <v>-2.3039999999999998</v>
      </c>
      <c r="AQ9" s="247">
        <v>-2.1989999999999998</v>
      </c>
      <c r="AR9" s="479"/>
      <c r="AS9" s="247"/>
      <c r="AT9" s="247"/>
      <c r="AU9" s="247"/>
      <c r="AV9" s="247"/>
      <c r="AW9" s="247"/>
      <c r="AX9" s="247"/>
      <c r="AY9" s="247"/>
      <c r="AZ9" s="247"/>
      <c r="BA9" s="15">
        <v>0</v>
      </c>
      <c r="BB9" s="15">
        <v>0</v>
      </c>
    </row>
    <row r="10" spans="1:59" ht="12.75">
      <c r="B10" s="13" t="s">
        <v>436</v>
      </c>
      <c r="C10" s="13" t="s">
        <v>595</v>
      </c>
      <c r="D10" s="290" t="str">
        <f>IF(Content!$E$1=1,B10,C10)</f>
        <v>Ресторани та готелі</v>
      </c>
      <c r="E10" s="295">
        <v>-0.60499999999999998</v>
      </c>
      <c r="F10" s="247">
        <v>-0.63700000000000001</v>
      </c>
      <c r="G10" s="247">
        <v>-0.57299999999999995</v>
      </c>
      <c r="H10" s="247">
        <v>-0.54100000000000004</v>
      </c>
      <c r="I10" s="247">
        <v>-0.47699999999999998</v>
      </c>
      <c r="J10" s="247">
        <v>-0.219</v>
      </c>
      <c r="K10" s="247">
        <v>7.3999999999999996E-2</v>
      </c>
      <c r="L10" s="247">
        <v>0.23799999999999999</v>
      </c>
      <c r="M10" s="247">
        <v>0.56599999999999995</v>
      </c>
      <c r="N10" s="247">
        <v>0.69799999999999995</v>
      </c>
      <c r="O10" s="247">
        <v>0.86499999999999999</v>
      </c>
      <c r="P10" s="247">
        <v>1.2330000000000001</v>
      </c>
      <c r="Q10" s="296">
        <v>1.1319999999999999</v>
      </c>
      <c r="R10" s="247">
        <v>1.0309999999999999</v>
      </c>
      <c r="S10" s="247">
        <v>0.998</v>
      </c>
      <c r="T10" s="247">
        <v>1.0309999999999999</v>
      </c>
      <c r="U10" s="247">
        <v>1.0309999999999999</v>
      </c>
      <c r="V10" s="247">
        <v>0.86399999999999999</v>
      </c>
      <c r="W10" s="247">
        <v>0.53100000000000003</v>
      </c>
      <c r="X10" s="247">
        <v>0.33300000000000002</v>
      </c>
      <c r="Y10" s="247">
        <v>0.17</v>
      </c>
      <c r="Z10" s="247">
        <v>0.20200000000000001</v>
      </c>
      <c r="AA10" s="247">
        <v>0.13700000000000001</v>
      </c>
      <c r="AB10" s="297">
        <v>-5.8000000000000003E-2</v>
      </c>
      <c r="AC10" s="247">
        <v>-0.252</v>
      </c>
      <c r="AD10" s="247">
        <v>-0.317</v>
      </c>
      <c r="AE10" s="247">
        <v>-0.38200000000000001</v>
      </c>
      <c r="AF10" s="247">
        <v>-0.44600000000000001</v>
      </c>
      <c r="AG10" s="247">
        <v>-0.41399999999999998</v>
      </c>
      <c r="AH10" s="247">
        <v>-0.44600000000000001</v>
      </c>
      <c r="AI10" s="247">
        <v>-0.34899999999999998</v>
      </c>
      <c r="AJ10" s="247">
        <v>-0.317</v>
      </c>
      <c r="AK10" s="247">
        <v>-0.44500000000000001</v>
      </c>
      <c r="AL10" s="247">
        <v>-0.82799999999999996</v>
      </c>
      <c r="AM10" s="247">
        <v>-0.95499999999999996</v>
      </c>
      <c r="AN10" s="297">
        <v>-1.238</v>
      </c>
      <c r="AO10" s="247">
        <v>-1.333</v>
      </c>
      <c r="AP10" s="247">
        <v>-1.395</v>
      </c>
      <c r="AQ10" s="247">
        <v>-1.5209999999999999</v>
      </c>
      <c r="AR10" s="479"/>
      <c r="AS10" s="247"/>
      <c r="AT10" s="247"/>
      <c r="AU10" s="247"/>
      <c r="AV10" s="247"/>
      <c r="AW10" s="247"/>
      <c r="AX10" s="247"/>
      <c r="AY10" s="247"/>
      <c r="AZ10" s="247"/>
      <c r="BA10" s="15">
        <v>0</v>
      </c>
      <c r="BB10" s="15">
        <v>0</v>
      </c>
    </row>
    <row r="11" spans="1:59" ht="12.75">
      <c r="B11" s="13" t="s">
        <v>435</v>
      </c>
      <c r="C11" s="13" t="s">
        <v>437</v>
      </c>
      <c r="D11" s="290" t="str">
        <f>IF(Content!$E$1=1,B11,C11)</f>
        <v>Перукарні та манікюр</v>
      </c>
      <c r="E11" s="295">
        <v>-1.3360000000000001</v>
      </c>
      <c r="F11" s="247">
        <v>-0.82</v>
      </c>
      <c r="G11" s="247">
        <v>-0.34899999999999998</v>
      </c>
      <c r="H11" s="247">
        <v>-3.3000000000000002E-2</v>
      </c>
      <c r="I11" s="247">
        <v>-0.13900000000000001</v>
      </c>
      <c r="J11" s="247">
        <v>0.02</v>
      </c>
      <c r="K11" s="247">
        <v>7.3999999999999996E-2</v>
      </c>
      <c r="L11" s="247">
        <v>7.3999999999999996E-2</v>
      </c>
      <c r="M11" s="247">
        <v>0.28599999999999998</v>
      </c>
      <c r="N11" s="247">
        <v>0.127</v>
      </c>
      <c r="O11" s="247">
        <v>0.02</v>
      </c>
      <c r="P11" s="247">
        <v>0.498</v>
      </c>
      <c r="Q11" s="296">
        <v>0.65700000000000003</v>
      </c>
      <c r="R11" s="247">
        <v>0.28599999999999998</v>
      </c>
      <c r="S11" s="247">
        <v>0.23300000000000001</v>
      </c>
      <c r="T11" s="247">
        <v>-3.2000000000000001E-2</v>
      </c>
      <c r="U11" s="247">
        <v>0.127</v>
      </c>
      <c r="V11" s="247">
        <v>2.1000000000000001E-2</v>
      </c>
      <c r="W11" s="247">
        <v>0.28699999999999998</v>
      </c>
      <c r="X11" s="247">
        <v>0.55500000000000005</v>
      </c>
      <c r="Y11" s="247">
        <v>0.66200000000000003</v>
      </c>
      <c r="Z11" s="247">
        <v>0.93</v>
      </c>
      <c r="AA11" s="247">
        <v>1.2549999999999999</v>
      </c>
      <c r="AB11" s="297">
        <v>0.98599999999999999</v>
      </c>
      <c r="AC11" s="247">
        <v>0.66500000000000004</v>
      </c>
      <c r="AD11" s="247">
        <v>0.879</v>
      </c>
      <c r="AE11" s="247">
        <v>0.879</v>
      </c>
      <c r="AF11" s="247">
        <v>1.149</v>
      </c>
      <c r="AG11" s="247">
        <v>1.2569999999999999</v>
      </c>
      <c r="AH11" s="247">
        <v>1.2569999999999999</v>
      </c>
      <c r="AI11" s="247">
        <v>1.2030000000000001</v>
      </c>
      <c r="AJ11" s="247">
        <v>0.93200000000000005</v>
      </c>
      <c r="AK11" s="247">
        <v>0.82499999999999996</v>
      </c>
      <c r="AL11" s="247">
        <v>0.77100000000000002</v>
      </c>
      <c r="AM11" s="247">
        <v>0.61</v>
      </c>
      <c r="AN11" s="297">
        <v>0.45</v>
      </c>
      <c r="AO11" s="247">
        <v>0.13</v>
      </c>
      <c r="AP11" s="247">
        <v>-0.34399999999999997</v>
      </c>
      <c r="AQ11" s="247">
        <v>-1.0249999999999999</v>
      </c>
      <c r="AR11" s="479"/>
      <c r="AS11" s="247"/>
      <c r="AT11" s="247"/>
      <c r="AU11" s="247"/>
      <c r="AV11" s="247"/>
      <c r="AW11" s="247"/>
      <c r="AX11" s="247"/>
      <c r="AY11" s="247"/>
      <c r="AZ11" s="247"/>
      <c r="BA11" s="15">
        <v>0</v>
      </c>
      <c r="BB11" s="15">
        <v>0</v>
      </c>
    </row>
    <row r="12" spans="1:59" ht="12.75">
      <c r="B12" s="13" t="s">
        <v>434</v>
      </c>
      <c r="C12" s="13" t="s">
        <v>596</v>
      </c>
      <c r="D12" s="290" t="str">
        <f>IF(Content!$E$1=1,B12,C12)</f>
        <v>Відпочинок та спорт</v>
      </c>
      <c r="E12" s="295">
        <v>-1.2410000000000001</v>
      </c>
      <c r="F12" s="247">
        <v>-1.137</v>
      </c>
      <c r="G12" s="247">
        <v>-1.0329999999999999</v>
      </c>
      <c r="H12" s="247">
        <v>-1.0329999999999999</v>
      </c>
      <c r="I12" s="247">
        <v>-1.0329999999999999</v>
      </c>
      <c r="J12" s="247">
        <v>-0.98099999999999998</v>
      </c>
      <c r="K12" s="247">
        <v>-0.77200000000000002</v>
      </c>
      <c r="L12" s="247">
        <v>-0.61399999999999999</v>
      </c>
      <c r="M12" s="247">
        <v>-0.61399999999999999</v>
      </c>
      <c r="N12" s="247">
        <v>-0.3</v>
      </c>
      <c r="O12" s="247">
        <v>-0.247</v>
      </c>
      <c r="P12" s="247">
        <v>-0.35299999999999998</v>
      </c>
      <c r="Q12" s="296">
        <v>-0.40500000000000003</v>
      </c>
      <c r="R12" s="247">
        <v>-0.14299999999999999</v>
      </c>
      <c r="S12" s="247">
        <v>-0.09</v>
      </c>
      <c r="T12" s="247">
        <v>-0.09</v>
      </c>
      <c r="U12" s="247">
        <v>1.6E-2</v>
      </c>
      <c r="V12" s="247">
        <v>-0.09</v>
      </c>
      <c r="W12" s="247">
        <v>-0.30199999999999999</v>
      </c>
      <c r="X12" s="247">
        <v>-0.14299999999999999</v>
      </c>
      <c r="Y12" s="247">
        <v>0.745</v>
      </c>
      <c r="Z12" s="247">
        <v>0.745</v>
      </c>
      <c r="AA12" s="247">
        <v>1.0669999999999999</v>
      </c>
      <c r="AB12" s="297">
        <v>1.1759999999999999</v>
      </c>
      <c r="AC12" s="247">
        <v>1.552</v>
      </c>
      <c r="AD12" s="247">
        <v>1.444</v>
      </c>
      <c r="AE12" s="247">
        <v>1.0640000000000001</v>
      </c>
      <c r="AF12" s="247">
        <v>1.2270000000000001</v>
      </c>
      <c r="AG12" s="247">
        <v>1.444</v>
      </c>
      <c r="AH12" s="247">
        <v>1.4990000000000001</v>
      </c>
      <c r="AI12" s="247">
        <v>1.554</v>
      </c>
      <c r="AJ12" s="247">
        <v>1.4990000000000001</v>
      </c>
      <c r="AK12" s="247">
        <v>1.2869999999999999</v>
      </c>
      <c r="AL12" s="247">
        <v>1.1259999999999999</v>
      </c>
      <c r="AM12" s="247">
        <v>1.1259999999999999</v>
      </c>
      <c r="AN12" s="297">
        <v>1.234</v>
      </c>
      <c r="AO12" s="247">
        <v>0.432</v>
      </c>
      <c r="AP12" s="247">
        <v>0.64500000000000002</v>
      </c>
      <c r="AQ12" s="247">
        <v>0.59099999999999997</v>
      </c>
      <c r="AR12" s="479"/>
      <c r="AS12" s="247"/>
      <c r="AT12" s="247"/>
      <c r="AU12" s="247"/>
      <c r="AV12" s="247"/>
      <c r="AW12" s="247"/>
      <c r="AX12" s="247"/>
      <c r="AY12" s="247"/>
      <c r="AZ12" s="247"/>
      <c r="BA12" s="15">
        <v>0</v>
      </c>
      <c r="BB12" s="15">
        <v>0</v>
      </c>
    </row>
    <row r="13" spans="1:59" ht="12.75">
      <c r="B13" s="13" t="s">
        <v>289</v>
      </c>
      <c r="C13" s="13" t="s">
        <v>405</v>
      </c>
      <c r="D13" s="290" t="str">
        <f>IF(Content!$E$1=1,B13,C13)</f>
        <v>Телекомунікації</v>
      </c>
      <c r="E13" s="295">
        <v>-1.2909999999999999</v>
      </c>
      <c r="F13" s="247">
        <v>-1.139</v>
      </c>
      <c r="G13" s="247">
        <v>-0.71399999999999997</v>
      </c>
      <c r="H13" s="247">
        <v>-0.39600000000000002</v>
      </c>
      <c r="I13" s="247">
        <v>-0.39400000000000002</v>
      </c>
      <c r="J13" s="247">
        <v>-0.34799999999999998</v>
      </c>
      <c r="K13" s="247">
        <v>-0.32400000000000001</v>
      </c>
      <c r="L13" s="247">
        <v>-0.379</v>
      </c>
      <c r="M13" s="247">
        <v>-0.34100000000000003</v>
      </c>
      <c r="N13" s="247">
        <v>-0.33400000000000002</v>
      </c>
      <c r="O13" s="247">
        <v>-0.14299999999999999</v>
      </c>
      <c r="P13" s="247">
        <v>-7.0000000000000001E-3</v>
      </c>
      <c r="Q13" s="296">
        <v>0.20200000000000001</v>
      </c>
      <c r="R13" s="247">
        <v>0.20200000000000001</v>
      </c>
      <c r="S13" s="247">
        <v>-0.11600000000000001</v>
      </c>
      <c r="T13" s="247">
        <v>-9.0999999999999998E-2</v>
      </c>
      <c r="U13" s="247">
        <v>5.7000000000000002E-2</v>
      </c>
      <c r="V13" s="247">
        <v>3.2000000000000001E-2</v>
      </c>
      <c r="W13" s="247">
        <v>2E-3</v>
      </c>
      <c r="X13" s="247">
        <v>2.8000000000000001E-2</v>
      </c>
      <c r="Y13" s="247">
        <v>0.14399999999999999</v>
      </c>
      <c r="Z13" s="247">
        <v>0.73199999999999998</v>
      </c>
      <c r="AA13" s="247">
        <v>0.77</v>
      </c>
      <c r="AB13" s="297">
        <v>0.84699999999999998</v>
      </c>
      <c r="AC13" s="247">
        <v>0.86599999999999999</v>
      </c>
      <c r="AD13" s="247">
        <v>1.1180000000000001</v>
      </c>
      <c r="AE13" s="247">
        <v>1.5349999999999999</v>
      </c>
      <c r="AF13" s="247">
        <v>1.4930000000000001</v>
      </c>
      <c r="AG13" s="247">
        <v>1.3149999999999999</v>
      </c>
      <c r="AH13" s="247">
        <v>1.2829999999999999</v>
      </c>
      <c r="AI13" s="247">
        <v>1.31</v>
      </c>
      <c r="AJ13" s="247">
        <v>1.53</v>
      </c>
      <c r="AK13" s="247">
        <v>1.3149999999999999</v>
      </c>
      <c r="AL13" s="247">
        <v>1.722</v>
      </c>
      <c r="AM13" s="247">
        <v>1.4379999999999999</v>
      </c>
      <c r="AN13" s="297">
        <v>1.2130000000000001</v>
      </c>
      <c r="AO13" s="247">
        <v>1.0900000000000001</v>
      </c>
      <c r="AP13" s="247">
        <v>0.77600000000000002</v>
      </c>
      <c r="AQ13" s="480">
        <v>0.251</v>
      </c>
      <c r="AR13" s="479"/>
      <c r="AS13" s="247"/>
      <c r="AT13" s="247"/>
      <c r="AU13" s="247"/>
      <c r="AV13" s="247"/>
      <c r="AW13" s="247"/>
      <c r="AX13" s="247"/>
      <c r="AY13" s="247"/>
      <c r="AZ13" s="247"/>
      <c r="BA13" s="15">
        <v>0</v>
      </c>
      <c r="BB13" s="15">
        <v>0</v>
      </c>
    </row>
    <row r="14" spans="1:59" ht="12.75">
      <c r="B14" s="13" t="s">
        <v>404</v>
      </c>
      <c r="C14" s="13" t="s">
        <v>438</v>
      </c>
      <c r="D14" s="290" t="str">
        <f>IF(Content!$E$1=1,B14,C14)</f>
        <v>Фінансові послуги</v>
      </c>
      <c r="E14" s="481">
        <v>-0.69799999999999995</v>
      </c>
      <c r="F14" s="482">
        <v>-0.56200000000000006</v>
      </c>
      <c r="G14" s="482">
        <v>-0.57799999999999996</v>
      </c>
      <c r="H14" s="482">
        <v>-0.32100000000000001</v>
      </c>
      <c r="I14" s="482">
        <v>-0.32100000000000001</v>
      </c>
      <c r="J14" s="482">
        <v>-7.4999999999999997E-2</v>
      </c>
      <c r="K14" s="482">
        <v>3.5000000000000003E-2</v>
      </c>
      <c r="L14" s="482">
        <v>0.24</v>
      </c>
      <c r="M14" s="482">
        <v>-0.20399999999999999</v>
      </c>
      <c r="N14" s="482">
        <v>-0.111</v>
      </c>
      <c r="O14" s="482">
        <v>0.42</v>
      </c>
      <c r="P14" s="482">
        <v>0.78800000000000003</v>
      </c>
      <c r="Q14" s="483">
        <v>0.77200000000000002</v>
      </c>
      <c r="R14" s="482">
        <v>0.67400000000000004</v>
      </c>
      <c r="S14" s="482">
        <v>0.69</v>
      </c>
      <c r="T14" s="482">
        <v>0.73799999999999999</v>
      </c>
      <c r="U14" s="482">
        <v>0.72199999999999998</v>
      </c>
      <c r="V14" s="482">
        <v>0.46300000000000002</v>
      </c>
      <c r="W14" s="482">
        <v>0.39900000000000002</v>
      </c>
      <c r="X14" s="482">
        <v>0.27200000000000002</v>
      </c>
      <c r="Y14" s="482">
        <v>8.3000000000000004E-2</v>
      </c>
      <c r="Z14" s="482">
        <v>0.161</v>
      </c>
      <c r="AA14" s="482">
        <v>-0.315</v>
      </c>
      <c r="AB14" s="484">
        <v>-0.77800000000000002</v>
      </c>
      <c r="AC14" s="482">
        <v>-0.80800000000000005</v>
      </c>
      <c r="AD14" s="482">
        <v>-0.70399999999999996</v>
      </c>
      <c r="AE14" s="482">
        <v>0.27100000000000002</v>
      </c>
      <c r="AF14" s="482">
        <v>8.4000000000000005E-2</v>
      </c>
      <c r="AG14" s="482">
        <v>0.93400000000000005</v>
      </c>
      <c r="AH14" s="482">
        <v>1.117</v>
      </c>
      <c r="AI14" s="482">
        <v>1.0669999999999999</v>
      </c>
      <c r="AJ14" s="482">
        <v>1.117</v>
      </c>
      <c r="AK14" s="482">
        <v>1.2849999999999999</v>
      </c>
      <c r="AL14" s="482">
        <v>1.2509999999999999</v>
      </c>
      <c r="AM14" s="482">
        <v>1.3859999999999999</v>
      </c>
      <c r="AN14" s="484">
        <v>1.7629999999999999</v>
      </c>
      <c r="AO14" s="482">
        <v>1.885</v>
      </c>
      <c r="AP14" s="482">
        <v>1.92</v>
      </c>
      <c r="AQ14" s="485">
        <v>0.89400000000000002</v>
      </c>
      <c r="AR14" s="479"/>
      <c r="AS14" s="247"/>
      <c r="AT14" s="247"/>
      <c r="AU14" s="247"/>
      <c r="AV14" s="247"/>
      <c r="AW14" s="247"/>
      <c r="AX14" s="247"/>
      <c r="AY14" s="247"/>
      <c r="AZ14" s="247"/>
      <c r="BA14" s="15">
        <v>0</v>
      </c>
      <c r="BB14" s="15">
        <v>0</v>
      </c>
    </row>
    <row r="15" spans="1:59" ht="12.75">
      <c r="B15" s="13"/>
      <c r="C15" s="13"/>
      <c r="D15" s="290"/>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row>
    <row r="16" spans="1:59" ht="12.75">
      <c r="B16" s="13"/>
      <c r="C16" s="13"/>
      <c r="D16" s="290"/>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row>
    <row r="17" spans="2:59" ht="63.75" customHeight="1">
      <c r="B17" s="14" t="s">
        <v>495</v>
      </c>
      <c r="C17" s="14" t="s">
        <v>543</v>
      </c>
      <c r="D17" s="920" t="str">
        <f>IF(Content!$E$1=1,B17,C17)</f>
        <v>*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v>
      </c>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167"/>
      <c r="AY17" s="167"/>
      <c r="AZ17" s="167"/>
      <c r="BA17" s="167"/>
      <c r="BB17" s="167"/>
      <c r="BC17" s="167"/>
      <c r="BD17" s="167"/>
      <c r="BE17" s="168"/>
      <c r="BF17" s="168"/>
      <c r="BG17" s="168"/>
    </row>
    <row r="18" spans="2:59" ht="14.25">
      <c r="B18" s="14" t="s">
        <v>30</v>
      </c>
      <c r="C18" s="14" t="s">
        <v>31</v>
      </c>
      <c r="D18" s="13" t="str">
        <f>IF(Content!$E$1=1,B18,C18)</f>
        <v>Джерело: ДССУ, розрахунки НБУ.</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8"/>
      <c r="BF18" s="168"/>
      <c r="BG18" s="168"/>
    </row>
    <row r="19" spans="2:59">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row>
    <row r="20" spans="2:59">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row>
    <row r="21" spans="2:59">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16"/>
    </row>
    <row r="22" spans="2:59">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16"/>
    </row>
    <row r="23" spans="2:59">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16"/>
    </row>
    <row r="24" spans="2:59">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16"/>
    </row>
    <row r="25" spans="2:59">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16"/>
    </row>
    <row r="26" spans="2:59">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16"/>
    </row>
    <row r="27" spans="2:59">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16"/>
    </row>
    <row r="28" spans="2:59">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16"/>
    </row>
    <row r="29" spans="2:59">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16"/>
    </row>
    <row r="30" spans="2:59">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16"/>
    </row>
    <row r="31" spans="2:59">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16"/>
    </row>
    <row r="32" spans="2:59">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16"/>
    </row>
    <row r="33" spans="5:55">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16"/>
    </row>
    <row r="34" spans="5:55">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16"/>
    </row>
    <row r="35" spans="5:55">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16"/>
    </row>
    <row r="36" spans="5:55">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16"/>
    </row>
    <row r="37" spans="5:55">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16"/>
      <c r="AT37" s="16"/>
      <c r="AU37" s="16"/>
      <c r="AV37" s="16"/>
      <c r="AW37" s="16"/>
      <c r="AX37" s="16"/>
      <c r="AY37" s="16"/>
      <c r="AZ37" s="16"/>
      <c r="BA37" s="16"/>
      <c r="BB37" s="16"/>
      <c r="BC37" s="16"/>
    </row>
    <row r="38" spans="5:55">
      <c r="E38" s="248" t="e">
        <f>ROUND(#REF!,2)</f>
        <v>#REF!</v>
      </c>
      <c r="F38" s="248" t="e">
        <f>ROUND(#REF!,2)</f>
        <v>#REF!</v>
      </c>
      <c r="G38" s="248" t="e">
        <f>ROUND(#REF!,2)</f>
        <v>#REF!</v>
      </c>
      <c r="H38" s="248" t="e">
        <f>ROUND(#REF!,2)</f>
        <v>#REF!</v>
      </c>
      <c r="I38" s="248" t="e">
        <f>ROUND(#REF!,2)</f>
        <v>#REF!</v>
      </c>
      <c r="J38" s="248" t="e">
        <f>ROUND(#REF!,2)</f>
        <v>#REF!</v>
      </c>
      <c r="K38" s="248" t="e">
        <f>ROUND(#REF!,2)</f>
        <v>#REF!</v>
      </c>
      <c r="L38" s="248" t="e">
        <f>ROUND(#REF!,2)</f>
        <v>#REF!</v>
      </c>
      <c r="M38" s="248" t="e">
        <f>ROUND(#REF!,2)</f>
        <v>#REF!</v>
      </c>
      <c r="N38" s="248" t="e">
        <f>ROUND(#REF!,2)</f>
        <v>#REF!</v>
      </c>
      <c r="O38" s="248" t="e">
        <f>ROUND(#REF!,2)</f>
        <v>#REF!</v>
      </c>
      <c r="P38" s="248" t="e">
        <f>ROUND(#REF!,2)</f>
        <v>#REF!</v>
      </c>
      <c r="Q38" s="248" t="e">
        <f>ROUND(#REF!,2)</f>
        <v>#REF!</v>
      </c>
      <c r="R38" s="248" t="e">
        <f>ROUND(#REF!,2)</f>
        <v>#REF!</v>
      </c>
      <c r="S38" s="248" t="e">
        <f>ROUND(#REF!,2)</f>
        <v>#REF!</v>
      </c>
      <c r="T38" s="248" t="e">
        <f>ROUND(#REF!,2)</f>
        <v>#REF!</v>
      </c>
      <c r="U38" s="248" t="e">
        <f>ROUND(#REF!,2)</f>
        <v>#REF!</v>
      </c>
      <c r="V38" s="248" t="e">
        <f>ROUND(#REF!,2)</f>
        <v>#REF!</v>
      </c>
      <c r="W38" s="248" t="e">
        <f>ROUND(#REF!,2)</f>
        <v>#REF!</v>
      </c>
      <c r="X38" s="248" t="e">
        <f>ROUND(#REF!,2)</f>
        <v>#REF!</v>
      </c>
      <c r="Y38" s="248" t="e">
        <f>ROUND(#REF!,2)</f>
        <v>#REF!</v>
      </c>
      <c r="Z38" s="248" t="e">
        <f>ROUND(#REF!,2)</f>
        <v>#REF!</v>
      </c>
      <c r="AA38" s="248" t="e">
        <f>ROUND(#REF!,2)</f>
        <v>#REF!</v>
      </c>
      <c r="AB38" s="248" t="e">
        <f>ROUND(#REF!,2)</f>
        <v>#REF!</v>
      </c>
      <c r="AC38" s="248" t="e">
        <f>ROUND(#REF!,2)</f>
        <v>#REF!</v>
      </c>
      <c r="AD38" s="248" t="e">
        <f>ROUND(#REF!,2)</f>
        <v>#REF!</v>
      </c>
      <c r="AE38" s="248" t="e">
        <f>ROUND(#REF!,2)</f>
        <v>#REF!</v>
      </c>
      <c r="AF38" s="248" t="e">
        <f>ROUND(#REF!,2)</f>
        <v>#REF!</v>
      </c>
      <c r="AG38" s="248" t="e">
        <f>ROUND(#REF!,2)</f>
        <v>#REF!</v>
      </c>
      <c r="AH38" s="248" t="e">
        <f>ROUND(#REF!,2)</f>
        <v>#REF!</v>
      </c>
      <c r="AI38" s="248" t="e">
        <f>ROUND(#REF!,2)</f>
        <v>#REF!</v>
      </c>
      <c r="AJ38" s="248" t="e">
        <f>ROUND(#REF!,2)</f>
        <v>#REF!</v>
      </c>
      <c r="AK38" s="248" t="e">
        <f>ROUND(#REF!,2)</f>
        <v>#REF!</v>
      </c>
      <c r="AL38" s="248" t="e">
        <f>ROUND(#REF!,2)</f>
        <v>#REF!</v>
      </c>
      <c r="AM38" s="248" t="e">
        <f>ROUND(#REF!,2)</f>
        <v>#REF!</v>
      </c>
      <c r="AN38" s="248" t="e">
        <f>ROUND(#REF!,2)</f>
        <v>#REF!</v>
      </c>
      <c r="AO38" s="248" t="e">
        <f>ROUND(#REF!,2)</f>
        <v>#REF!</v>
      </c>
      <c r="AP38" s="248" t="e">
        <f>ROUND(#REF!,2)</f>
        <v>#REF!</v>
      </c>
      <c r="AQ38" s="248" t="e">
        <f>ROUND(#REF!,2)</f>
        <v>#REF!</v>
      </c>
      <c r="AR38" s="248" t="e">
        <f>ROUND(#REF!,2)</f>
        <v>#REF!</v>
      </c>
      <c r="AS38" s="16"/>
      <c r="AT38" s="16"/>
      <c r="AU38" s="16"/>
      <c r="AV38" s="16"/>
      <c r="AW38" s="16"/>
      <c r="AX38" s="16"/>
      <c r="AY38" s="16"/>
      <c r="AZ38" s="16"/>
      <c r="BA38" s="16"/>
      <c r="BB38" s="16"/>
      <c r="BC38" s="16"/>
    </row>
    <row r="39" spans="5:55">
      <c r="E39" s="248">
        <f t="shared" ref="E39:AR39" si="0">ROUND(E18,2)</f>
        <v>0</v>
      </c>
      <c r="F39" s="248">
        <f t="shared" si="0"/>
        <v>0</v>
      </c>
      <c r="G39" s="248">
        <f t="shared" si="0"/>
        <v>0</v>
      </c>
      <c r="H39" s="248">
        <f t="shared" si="0"/>
        <v>0</v>
      </c>
      <c r="I39" s="248">
        <f t="shared" si="0"/>
        <v>0</v>
      </c>
      <c r="J39" s="248">
        <f t="shared" si="0"/>
        <v>0</v>
      </c>
      <c r="K39" s="248">
        <f t="shared" si="0"/>
        <v>0</v>
      </c>
      <c r="L39" s="248">
        <f t="shared" si="0"/>
        <v>0</v>
      </c>
      <c r="M39" s="248">
        <f t="shared" si="0"/>
        <v>0</v>
      </c>
      <c r="N39" s="248">
        <f t="shared" si="0"/>
        <v>0</v>
      </c>
      <c r="O39" s="248">
        <f t="shared" si="0"/>
        <v>0</v>
      </c>
      <c r="P39" s="248">
        <f t="shared" si="0"/>
        <v>0</v>
      </c>
      <c r="Q39" s="248">
        <f t="shared" si="0"/>
        <v>0</v>
      </c>
      <c r="R39" s="248">
        <f t="shared" si="0"/>
        <v>0</v>
      </c>
      <c r="S39" s="248">
        <f t="shared" si="0"/>
        <v>0</v>
      </c>
      <c r="T39" s="248">
        <f t="shared" si="0"/>
        <v>0</v>
      </c>
      <c r="U39" s="248">
        <f t="shared" si="0"/>
        <v>0</v>
      </c>
      <c r="V39" s="248">
        <f t="shared" si="0"/>
        <v>0</v>
      </c>
      <c r="W39" s="248">
        <f t="shared" si="0"/>
        <v>0</v>
      </c>
      <c r="X39" s="248">
        <f t="shared" si="0"/>
        <v>0</v>
      </c>
      <c r="Y39" s="248">
        <f t="shared" si="0"/>
        <v>0</v>
      </c>
      <c r="Z39" s="248">
        <f t="shared" si="0"/>
        <v>0</v>
      </c>
      <c r="AA39" s="248">
        <f t="shared" si="0"/>
        <v>0</v>
      </c>
      <c r="AB39" s="248">
        <f t="shared" si="0"/>
        <v>0</v>
      </c>
      <c r="AC39" s="248">
        <f t="shared" si="0"/>
        <v>0</v>
      </c>
      <c r="AD39" s="248">
        <f t="shared" si="0"/>
        <v>0</v>
      </c>
      <c r="AE39" s="248">
        <f t="shared" si="0"/>
        <v>0</v>
      </c>
      <c r="AF39" s="248">
        <f t="shared" si="0"/>
        <v>0</v>
      </c>
      <c r="AG39" s="248">
        <f t="shared" si="0"/>
        <v>0</v>
      </c>
      <c r="AH39" s="248">
        <f t="shared" si="0"/>
        <v>0</v>
      </c>
      <c r="AI39" s="248">
        <f t="shared" si="0"/>
        <v>0</v>
      </c>
      <c r="AJ39" s="248">
        <f t="shared" si="0"/>
        <v>0</v>
      </c>
      <c r="AK39" s="248">
        <f t="shared" si="0"/>
        <v>0</v>
      </c>
      <c r="AL39" s="248">
        <f t="shared" si="0"/>
        <v>0</v>
      </c>
      <c r="AM39" s="248">
        <f t="shared" si="0"/>
        <v>0</v>
      </c>
      <c r="AN39" s="248">
        <f t="shared" si="0"/>
        <v>0</v>
      </c>
      <c r="AO39" s="248">
        <f t="shared" si="0"/>
        <v>0</v>
      </c>
      <c r="AP39" s="248">
        <f t="shared" si="0"/>
        <v>0</v>
      </c>
      <c r="AQ39" s="248">
        <f t="shared" si="0"/>
        <v>0</v>
      </c>
      <c r="AR39" s="248">
        <f t="shared" si="0"/>
        <v>0</v>
      </c>
    </row>
  </sheetData>
  <mergeCells count="6">
    <mergeCell ref="BE2:BG2"/>
    <mergeCell ref="D17:AW17"/>
    <mergeCell ref="E2:P2"/>
    <mergeCell ref="Q2:AB2"/>
    <mergeCell ref="AC2:AN2"/>
    <mergeCell ref="AO2:AU2"/>
  </mergeCells>
  <conditionalFormatting sqref="E15:AW16 E3:AZ14">
    <cfRule type="colorScale" priority="2">
      <colorScale>
        <cfvo type="num" val="-$AY$1"/>
        <cfvo type="num" val="0"/>
        <cfvo type="num" val="$AY$1"/>
        <color theme="6"/>
        <color theme="0"/>
        <color theme="4" tint="0.39997558519241921"/>
      </colorScale>
    </cfRule>
  </conditionalFormatting>
  <conditionalFormatting sqref="AY13:AZ13">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36"/>
  <sheetViews>
    <sheetView showGridLines="0" workbookViewId="0">
      <selection activeCell="B1" sqref="B1"/>
    </sheetView>
  </sheetViews>
  <sheetFormatPr defaultColWidth="9.42578125" defaultRowHeight="12.75"/>
  <cols>
    <col min="1" max="6" width="9.42578125" style="34"/>
    <col min="7" max="7" width="9.42578125" style="33"/>
    <col min="8" max="16384" width="9.42578125" style="34"/>
  </cols>
  <sheetData>
    <row r="1" spans="1:20">
      <c r="A1" s="18" t="s">
        <v>71</v>
      </c>
      <c r="B1" s="34" t="str">
        <f>IF(Content!$E$1=1,B2,B3)</f>
        <v>Харчова промисловість</v>
      </c>
      <c r="C1" s="34" t="str">
        <f>IF(Content!$E$1=1,C2,C3)</f>
        <v>Індекс цін реалізації продукції с/г</v>
      </c>
      <c r="D1" s="34" t="str">
        <f>IF(Content!$E$1=1,D2,D3)</f>
        <v>Ціни на сирі продукти</v>
      </c>
      <c r="E1" s="34" t="str">
        <f>IF(Content!$E$1=1,E2,E3)</f>
        <v>Ціни на продукти з високим ступенем оброблення</v>
      </c>
      <c r="F1" s="34" t="str">
        <f>IF(Content!$E$1=1,F2,F3)</f>
        <v>Сукупний індекс витрат на виробництво с/г продукції</v>
      </c>
      <c r="G1" s="34"/>
      <c r="J1" s="34" t="str">
        <f>IF(Content!$E$1=1,J2,J3)</f>
        <v>Ціни на сирі продукти, продукти з високим ступенем оброблення, у харчовій промисловості та с/г, % р/р</v>
      </c>
    </row>
    <row r="2" spans="1:20" hidden="1">
      <c r="A2" s="18"/>
      <c r="B2" s="34" t="s">
        <v>64</v>
      </c>
      <c r="C2" s="34" t="s">
        <v>66</v>
      </c>
      <c r="D2" s="25" t="s">
        <v>14</v>
      </c>
      <c r="E2" s="25" t="s">
        <v>67</v>
      </c>
      <c r="F2" s="25" t="s">
        <v>408</v>
      </c>
      <c r="J2" s="25" t="s">
        <v>69</v>
      </c>
    </row>
    <row r="3" spans="1:20" hidden="1">
      <c r="B3" s="34" t="s">
        <v>65</v>
      </c>
      <c r="C3" s="34" t="s">
        <v>544</v>
      </c>
      <c r="D3" s="25" t="s">
        <v>68</v>
      </c>
      <c r="E3" s="25" t="s">
        <v>545</v>
      </c>
      <c r="F3" s="25" t="s">
        <v>546</v>
      </c>
      <c r="J3" s="25" t="s">
        <v>529</v>
      </c>
    </row>
    <row r="4" spans="1:20">
      <c r="A4" s="35">
        <v>43101</v>
      </c>
      <c r="B4" s="36">
        <v>11.9</v>
      </c>
      <c r="C4" s="36">
        <v>11.8</v>
      </c>
      <c r="D4" s="36">
        <v>23.6</v>
      </c>
      <c r="E4" s="36">
        <v>12.8</v>
      </c>
      <c r="F4" s="36">
        <v>16.7</v>
      </c>
      <c r="G4" s="33" t="s">
        <v>3</v>
      </c>
      <c r="Q4" s="36"/>
      <c r="R4" s="36"/>
      <c r="S4" s="36"/>
      <c r="T4" s="36"/>
    </row>
    <row r="5" spans="1:20">
      <c r="A5" s="35">
        <v>43132</v>
      </c>
      <c r="B5" s="36">
        <v>10.9</v>
      </c>
      <c r="C5" s="36">
        <v>10</v>
      </c>
      <c r="D5" s="36">
        <v>22.9</v>
      </c>
      <c r="E5" s="36">
        <v>12.2</v>
      </c>
      <c r="F5" s="36">
        <v>12.6</v>
      </c>
      <c r="Q5" s="36"/>
      <c r="R5" s="36"/>
      <c r="S5" s="36"/>
      <c r="T5" s="36"/>
    </row>
    <row r="6" spans="1:20">
      <c r="A6" s="35">
        <v>43160</v>
      </c>
      <c r="B6" s="36">
        <v>10.3</v>
      </c>
      <c r="C6" s="36">
        <v>12.3</v>
      </c>
      <c r="D6" s="36">
        <v>23.3</v>
      </c>
      <c r="E6" s="36">
        <v>11.8</v>
      </c>
      <c r="F6" s="36">
        <v>12.1</v>
      </c>
      <c r="Q6" s="36"/>
      <c r="R6" s="36"/>
      <c r="S6" s="36"/>
      <c r="T6" s="36"/>
    </row>
    <row r="7" spans="1:20">
      <c r="A7" s="35">
        <v>43191</v>
      </c>
      <c r="B7" s="36">
        <v>10.7</v>
      </c>
      <c r="C7" s="36">
        <v>13.9</v>
      </c>
      <c r="D7" s="36">
        <v>22.6</v>
      </c>
      <c r="E7" s="36">
        <v>11.7</v>
      </c>
      <c r="F7" s="36">
        <v>12.2</v>
      </c>
      <c r="Q7" s="36"/>
      <c r="R7" s="36"/>
      <c r="S7" s="36"/>
      <c r="T7" s="36"/>
    </row>
    <row r="8" spans="1:20">
      <c r="A8" s="35">
        <v>43221</v>
      </c>
      <c r="B8" s="36">
        <v>10</v>
      </c>
      <c r="C8" s="36">
        <v>13.4</v>
      </c>
      <c r="D8" s="36">
        <v>14.5</v>
      </c>
      <c r="E8" s="36">
        <v>11.4</v>
      </c>
      <c r="F8" s="36">
        <v>14.5</v>
      </c>
      <c r="Q8" s="36"/>
      <c r="R8" s="36"/>
      <c r="S8" s="36"/>
      <c r="T8" s="36"/>
    </row>
    <row r="9" spans="1:20">
      <c r="A9" s="35">
        <v>43252</v>
      </c>
      <c r="B9" s="36">
        <v>9.6</v>
      </c>
      <c r="C9" s="36">
        <v>9.6</v>
      </c>
      <c r="D9" s="36">
        <v>5.2</v>
      </c>
      <c r="E9" s="36">
        <v>11.2</v>
      </c>
      <c r="F9" s="36">
        <v>15.2</v>
      </c>
      <c r="Q9" s="36"/>
      <c r="R9" s="36"/>
      <c r="S9" s="36"/>
      <c r="T9" s="36"/>
    </row>
    <row r="10" spans="1:20">
      <c r="A10" s="35">
        <v>43282</v>
      </c>
      <c r="B10" s="36">
        <v>8.4</v>
      </c>
      <c r="C10" s="36">
        <v>7.8</v>
      </c>
      <c r="D10" s="36">
        <v>1</v>
      </c>
      <c r="E10" s="36">
        <v>10.6</v>
      </c>
      <c r="F10" s="36">
        <v>14.5</v>
      </c>
      <c r="G10" s="33" t="s">
        <v>265</v>
      </c>
      <c r="Q10" s="36"/>
      <c r="R10" s="36"/>
      <c r="S10" s="36"/>
      <c r="T10" s="36"/>
    </row>
    <row r="11" spans="1:20">
      <c r="A11" s="35">
        <v>43313</v>
      </c>
      <c r="B11" s="36">
        <v>8.9</v>
      </c>
      <c r="C11" s="36">
        <v>11.2</v>
      </c>
      <c r="D11" s="36">
        <v>1.7</v>
      </c>
      <c r="E11" s="36">
        <v>10.1</v>
      </c>
      <c r="F11" s="36">
        <v>16.899999999999999</v>
      </c>
      <c r="Q11" s="36"/>
      <c r="R11" s="36"/>
      <c r="S11" s="36"/>
      <c r="T11" s="36"/>
    </row>
    <row r="12" spans="1:20">
      <c r="A12" s="35">
        <v>43344</v>
      </c>
      <c r="B12" s="36">
        <v>9.1999999999999993</v>
      </c>
      <c r="C12" s="36">
        <v>11.7</v>
      </c>
      <c r="D12" s="36">
        <v>0.8</v>
      </c>
      <c r="E12" s="36">
        <v>10.1</v>
      </c>
      <c r="F12" s="36">
        <v>16.899999999999999</v>
      </c>
      <c r="Q12" s="36"/>
      <c r="R12" s="36"/>
      <c r="S12" s="36"/>
      <c r="T12" s="36"/>
    </row>
    <row r="13" spans="1:20">
      <c r="A13" s="35">
        <v>43374</v>
      </c>
      <c r="B13" s="34">
        <v>9.5999999999999943</v>
      </c>
      <c r="C13" s="34">
        <v>7.2</v>
      </c>
      <c r="D13" s="34">
        <v>1.6</v>
      </c>
      <c r="E13" s="36">
        <v>10</v>
      </c>
      <c r="F13" s="36">
        <v>15.7</v>
      </c>
      <c r="Q13" s="36"/>
      <c r="R13" s="36"/>
      <c r="S13" s="36"/>
      <c r="T13" s="36"/>
    </row>
    <row r="14" spans="1:20">
      <c r="A14" s="35">
        <v>43405</v>
      </c>
      <c r="B14" s="34">
        <v>8.5999999999999943</v>
      </c>
      <c r="C14" s="34">
        <v>5.4</v>
      </c>
      <c r="D14" s="34">
        <v>2.4</v>
      </c>
      <c r="E14" s="36">
        <v>10</v>
      </c>
      <c r="F14" s="36">
        <v>12.9</v>
      </c>
      <c r="Q14" s="36"/>
      <c r="R14" s="36"/>
      <c r="S14" s="36"/>
      <c r="T14" s="36"/>
    </row>
    <row r="15" spans="1:20">
      <c r="A15" s="35">
        <v>43435</v>
      </c>
      <c r="B15" s="36">
        <v>7</v>
      </c>
      <c r="C15" s="34">
        <v>6</v>
      </c>
      <c r="D15" s="34">
        <v>3.3</v>
      </c>
      <c r="E15" s="34">
        <v>9.6</v>
      </c>
      <c r="F15" s="34">
        <v>7.8</v>
      </c>
      <c r="G15" s="170"/>
      <c r="Q15" s="36"/>
      <c r="R15" s="36"/>
      <c r="S15" s="36"/>
      <c r="T15" s="36"/>
    </row>
    <row r="16" spans="1:20">
      <c r="A16" s="35">
        <v>43466</v>
      </c>
      <c r="B16" s="34">
        <v>6.2999999999999972</v>
      </c>
      <c r="C16" s="34">
        <v>4.4000000000000004</v>
      </c>
      <c r="D16" s="34">
        <v>4</v>
      </c>
      <c r="E16" s="34">
        <v>9.5</v>
      </c>
      <c r="F16" s="34">
        <v>5.7</v>
      </c>
      <c r="G16" s="33" t="s">
        <v>266</v>
      </c>
      <c r="Q16" s="36"/>
      <c r="R16" s="36"/>
      <c r="S16" s="36"/>
      <c r="T16" s="36"/>
    </row>
    <row r="17" spans="1:20">
      <c r="A17" s="35">
        <v>43497</v>
      </c>
      <c r="B17" s="34">
        <v>5</v>
      </c>
      <c r="C17" s="34">
        <v>3.5</v>
      </c>
      <c r="D17" s="34">
        <v>4.5999999999999996</v>
      </c>
      <c r="E17" s="34">
        <v>9.1999999999999993</v>
      </c>
      <c r="F17" s="34">
        <v>5.6</v>
      </c>
      <c r="Q17" s="36"/>
      <c r="R17" s="36"/>
      <c r="S17" s="36"/>
      <c r="T17" s="36"/>
    </row>
    <row r="18" spans="1:20">
      <c r="A18" s="35">
        <v>43525</v>
      </c>
      <c r="B18" s="34">
        <v>4.4000000000000004</v>
      </c>
      <c r="C18" s="34">
        <v>-2.6</v>
      </c>
      <c r="D18" s="34">
        <v>3.6</v>
      </c>
      <c r="E18" s="34">
        <v>8.6999999999999993</v>
      </c>
      <c r="F18" s="34">
        <v>5.4</v>
      </c>
      <c r="Q18" s="36"/>
      <c r="R18" s="36"/>
      <c r="S18" s="36"/>
      <c r="T18" s="36"/>
    </row>
    <row r="19" spans="1:20">
      <c r="A19" s="35">
        <v>43556</v>
      </c>
      <c r="B19" s="34">
        <v>4.7</v>
      </c>
      <c r="C19" s="34">
        <v>-5.6</v>
      </c>
      <c r="D19" s="34">
        <v>5.0999999999999996</v>
      </c>
      <c r="E19" s="34">
        <v>8.4</v>
      </c>
      <c r="F19" s="34">
        <v>4.4000000000000004</v>
      </c>
      <c r="G19" s="170"/>
      <c r="Q19" s="36"/>
      <c r="R19" s="36"/>
      <c r="S19" s="36"/>
      <c r="T19" s="36"/>
    </row>
    <row r="20" spans="1:20">
      <c r="A20" s="35">
        <v>43586</v>
      </c>
      <c r="B20" s="34">
        <v>5</v>
      </c>
      <c r="C20" s="34">
        <v>-6.2</v>
      </c>
      <c r="D20" s="34">
        <v>9.3000000000000007</v>
      </c>
      <c r="E20" s="34">
        <v>8.6999999999999993</v>
      </c>
      <c r="F20" s="34">
        <v>2.1</v>
      </c>
      <c r="G20" s="170"/>
      <c r="J20" s="34" t="str">
        <f>IF(Content!$E$1=1,J21,J22)</f>
        <v>Джерело: ДССУ, розрахунки НБУ.</v>
      </c>
      <c r="Q20" s="36"/>
      <c r="R20" s="36"/>
      <c r="S20" s="36"/>
      <c r="T20" s="36"/>
    </row>
    <row r="21" spans="1:20">
      <c r="A21" s="35">
        <v>43617</v>
      </c>
      <c r="B21" s="34">
        <v>6.2</v>
      </c>
      <c r="C21" s="34">
        <v>-4.7</v>
      </c>
      <c r="D21" s="34">
        <v>7.8</v>
      </c>
      <c r="E21" s="34">
        <v>8.9</v>
      </c>
      <c r="F21" s="34">
        <v>1</v>
      </c>
      <c r="G21" s="170"/>
      <c r="J21" s="33" t="s">
        <v>30</v>
      </c>
      <c r="Q21" s="36"/>
      <c r="R21" s="36"/>
      <c r="S21" s="36"/>
      <c r="T21" s="36"/>
    </row>
    <row r="22" spans="1:20">
      <c r="A22" s="35">
        <v>43647</v>
      </c>
      <c r="B22" s="34">
        <v>6</v>
      </c>
      <c r="C22" s="34">
        <v>-3.3</v>
      </c>
      <c r="D22" s="34">
        <v>10.3</v>
      </c>
      <c r="E22" s="34">
        <v>8.9</v>
      </c>
      <c r="F22" s="34">
        <v>0.6</v>
      </c>
      <c r="G22" s="170" t="s">
        <v>538</v>
      </c>
      <c r="J22" s="33" t="s">
        <v>57</v>
      </c>
      <c r="Q22" s="36"/>
      <c r="R22" s="36"/>
      <c r="S22" s="36"/>
      <c r="T22" s="36"/>
    </row>
    <row r="23" spans="1:20">
      <c r="A23" s="35">
        <v>43678</v>
      </c>
      <c r="B23" s="34">
        <v>4.5999999999999943</v>
      </c>
      <c r="C23" s="34">
        <v>-7.3</v>
      </c>
      <c r="D23" s="34">
        <v>10.9</v>
      </c>
      <c r="E23" s="34">
        <v>8.9</v>
      </c>
      <c r="F23" s="34">
        <v>-2.7</v>
      </c>
      <c r="G23" s="170"/>
      <c r="Q23" s="36"/>
      <c r="R23" s="36"/>
      <c r="S23" s="36"/>
      <c r="T23" s="36"/>
    </row>
    <row r="24" spans="1:20">
      <c r="A24" s="35">
        <v>43709</v>
      </c>
      <c r="B24" s="34">
        <v>3.0999999999999943</v>
      </c>
      <c r="C24" s="34">
        <v>-14.1</v>
      </c>
      <c r="D24" s="34">
        <v>8.6</v>
      </c>
      <c r="E24" s="34">
        <v>8.4</v>
      </c>
      <c r="F24" s="34">
        <v>-5.0999999999999996</v>
      </c>
      <c r="G24" s="170"/>
      <c r="Q24" s="36"/>
      <c r="R24" s="36"/>
      <c r="S24" s="36"/>
      <c r="T24" s="36"/>
    </row>
    <row r="25" spans="1:20">
      <c r="A25" s="35">
        <v>43739</v>
      </c>
      <c r="B25" s="34">
        <v>1.2000000000000028</v>
      </c>
      <c r="C25" s="34">
        <v>-12.1</v>
      </c>
      <c r="D25" s="34">
        <v>8.8000000000000007</v>
      </c>
      <c r="E25" s="34">
        <v>7.4</v>
      </c>
      <c r="F25" s="34">
        <v>-8.1</v>
      </c>
      <c r="Q25" s="36"/>
      <c r="R25" s="36"/>
      <c r="S25" s="36"/>
      <c r="T25" s="36"/>
    </row>
    <row r="26" spans="1:20">
      <c r="A26" s="35">
        <v>43770</v>
      </c>
      <c r="B26" s="34">
        <v>0.70000000000000284</v>
      </c>
      <c r="C26" s="34">
        <v>-11.9</v>
      </c>
      <c r="D26" s="34">
        <v>7</v>
      </c>
      <c r="E26" s="34">
        <v>6.1</v>
      </c>
      <c r="F26" s="34">
        <v>-8.1999999999999993</v>
      </c>
      <c r="Q26" s="36"/>
      <c r="R26" s="36"/>
      <c r="S26" s="36"/>
      <c r="T26" s="36"/>
    </row>
    <row r="27" spans="1:20">
      <c r="A27" s="35">
        <v>43800</v>
      </c>
      <c r="B27" s="34">
        <v>1.7999999999999972</v>
      </c>
      <c r="C27" s="34">
        <v>-12.4</v>
      </c>
      <c r="D27" s="34">
        <v>3.9</v>
      </c>
      <c r="E27" s="34">
        <v>5.3</v>
      </c>
      <c r="F27" s="34">
        <v>-6.6</v>
      </c>
      <c r="G27" s="33" t="s">
        <v>598</v>
      </c>
      <c r="Q27" s="36"/>
      <c r="R27" s="36"/>
      <c r="S27" s="36"/>
      <c r="T27" s="36"/>
    </row>
    <row r="28" spans="1:20">
      <c r="A28" s="35">
        <v>43831</v>
      </c>
      <c r="B28" s="34">
        <v>0.90000000000000568</v>
      </c>
      <c r="C28" s="34">
        <v>-11.9</v>
      </c>
      <c r="D28" s="34">
        <v>1.1000000000000001</v>
      </c>
      <c r="E28" s="34">
        <v>4.5999999999999996</v>
      </c>
      <c r="F28" s="34">
        <v>-7.1</v>
      </c>
      <c r="Q28" s="36"/>
      <c r="R28" s="36"/>
      <c r="S28" s="36"/>
      <c r="T28" s="36"/>
    </row>
    <row r="29" spans="1:20">
      <c r="A29" s="35">
        <v>43862</v>
      </c>
      <c r="B29" s="34">
        <v>2.5</v>
      </c>
      <c r="C29" s="34">
        <v>-7.3</v>
      </c>
      <c r="D29" s="34">
        <v>-1.3</v>
      </c>
      <c r="E29" s="34">
        <v>4.0999999999999996</v>
      </c>
      <c r="F29" s="34">
        <v>-7.1</v>
      </c>
      <c r="Q29" s="36"/>
      <c r="R29" s="36"/>
      <c r="S29" s="36"/>
      <c r="T29" s="36"/>
    </row>
    <row r="30" spans="1:20">
      <c r="A30" s="35">
        <v>43891</v>
      </c>
      <c r="B30" s="34">
        <v>2.2000000000000002</v>
      </c>
      <c r="C30" s="34">
        <v>-3.2</v>
      </c>
      <c r="D30" s="34">
        <v>-1</v>
      </c>
      <c r="E30" s="34">
        <v>3.9</v>
      </c>
      <c r="F30" s="34">
        <v>-7.6</v>
      </c>
      <c r="G30" s="375" t="s">
        <v>714</v>
      </c>
      <c r="Q30" s="36"/>
      <c r="R30" s="36"/>
      <c r="S30" s="36"/>
      <c r="T30" s="36"/>
    </row>
    <row r="31" spans="1:20">
      <c r="Q31" s="36"/>
      <c r="R31" s="36"/>
      <c r="S31" s="36"/>
      <c r="T31" s="36"/>
    </row>
    <row r="32" spans="1:20">
      <c r="Q32" s="36"/>
      <c r="R32" s="36"/>
      <c r="S32" s="36"/>
      <c r="T32" s="36"/>
    </row>
    <row r="33" spans="17:20">
      <c r="Q33" s="36"/>
      <c r="R33" s="36"/>
      <c r="S33" s="36"/>
      <c r="T33" s="36"/>
    </row>
    <row r="34" spans="17:20">
      <c r="Q34" s="36"/>
      <c r="R34" s="36"/>
      <c r="S34" s="36"/>
      <c r="T34" s="36"/>
    </row>
    <row r="35" spans="17:20">
      <c r="Q35" s="36"/>
      <c r="R35" s="36"/>
      <c r="S35" s="36"/>
      <c r="T35" s="36"/>
    </row>
    <row r="36" spans="17:20">
      <c r="Q36" s="36"/>
      <c r="R36" s="36"/>
      <c r="S36" s="36"/>
      <c r="T36" s="36"/>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63"/>
  <sheetViews>
    <sheetView showGridLines="0" workbookViewId="0">
      <selection activeCell="A2" sqref="A2:XFD3"/>
    </sheetView>
  </sheetViews>
  <sheetFormatPr defaultColWidth="9.42578125" defaultRowHeight="12.75"/>
  <cols>
    <col min="1" max="7" width="9.42578125" style="486"/>
    <col min="8" max="8" width="10.42578125" style="9" bestFit="1" customWidth="1"/>
    <col min="9" max="14" width="9.42578125" style="486"/>
    <col min="15" max="15" width="9.42578125" style="487"/>
    <col min="16" max="25" width="9.42578125" style="9"/>
    <col min="26" max="16384" width="9.42578125" style="486"/>
  </cols>
  <sheetData>
    <row r="1" spans="1:25">
      <c r="A1" s="169" t="s">
        <v>71</v>
      </c>
      <c r="B1" s="34" t="str">
        <f>IF(Content!$E$1=1,B2,B3)</f>
        <v>Обмінний курс гривні</v>
      </c>
      <c r="C1" s="34" t="str">
        <f>IF(Content!$E$1=1,C2,C3)</f>
        <v>курс в податках</v>
      </c>
      <c r="D1" s="34" t="str">
        <f>IF(Content!$E$1=1,D2,D3)</f>
        <v>курс в нафті</v>
      </c>
      <c r="E1" s="34" t="str">
        <f>IF(Content!$E$1=1,E2,E3)</f>
        <v>Ціни на нафту (з лагом 1 місяць)</v>
      </c>
      <c r="F1" s="34" t="str">
        <f>IF(Content!$E$1=1,F2,F3)</f>
        <v>Інше*</v>
      </c>
      <c r="G1" s="34" t="str">
        <f>IF(Content!$E$1=1,G2,G3)</f>
        <v>Зміна цін на паливо, %</v>
      </c>
      <c r="I1" s="34" t="str">
        <f>IF(Content!$E$1=1,I2,I3)</f>
        <v>Вплив чинників на річну зміну ціни на паливо, в.п.</v>
      </c>
      <c r="Q1" s="33"/>
      <c r="R1" s="33"/>
      <c r="S1" s="33"/>
      <c r="T1" s="33"/>
      <c r="U1" s="33"/>
      <c r="V1" s="33"/>
      <c r="W1" s="33"/>
      <c r="X1" s="33"/>
      <c r="Y1" s="33"/>
    </row>
    <row r="2" spans="1:25" hidden="1">
      <c r="A2" s="169"/>
      <c r="B2" s="486" t="s">
        <v>496</v>
      </c>
      <c r="C2" s="486" t="s">
        <v>807</v>
      </c>
      <c r="D2" s="249" t="s">
        <v>808</v>
      </c>
      <c r="E2" s="249" t="s">
        <v>809</v>
      </c>
      <c r="F2" s="249" t="s">
        <v>810</v>
      </c>
      <c r="G2" s="486" t="s">
        <v>811</v>
      </c>
      <c r="I2" s="486" t="s">
        <v>812</v>
      </c>
    </row>
    <row r="3" spans="1:25" hidden="1">
      <c r="B3" s="249" t="s">
        <v>813</v>
      </c>
      <c r="C3" s="249" t="s">
        <v>814</v>
      </c>
      <c r="D3" s="249" t="s">
        <v>815</v>
      </c>
      <c r="E3" s="249" t="s">
        <v>816</v>
      </c>
      <c r="F3" s="250" t="s">
        <v>817</v>
      </c>
      <c r="G3" s="486" t="s">
        <v>818</v>
      </c>
      <c r="I3" s="486" t="s">
        <v>819</v>
      </c>
    </row>
    <row r="4" spans="1:25">
      <c r="A4" s="488">
        <v>43101</v>
      </c>
      <c r="B4" s="489"/>
      <c r="C4" s="489">
        <v>6.07</v>
      </c>
      <c r="D4" s="489">
        <v>0.92</v>
      </c>
      <c r="E4" s="489">
        <v>9.93</v>
      </c>
      <c r="F4" s="489">
        <v>4.91</v>
      </c>
      <c r="G4" s="489">
        <v>21.8</v>
      </c>
      <c r="H4" s="33" t="s">
        <v>3</v>
      </c>
      <c r="P4" s="10"/>
      <c r="R4" s="429"/>
      <c r="S4" s="429"/>
      <c r="T4" s="429"/>
      <c r="U4" s="429"/>
      <c r="V4" s="429"/>
      <c r="W4" s="429"/>
      <c r="X4" s="429"/>
      <c r="Y4" s="429"/>
    </row>
    <row r="5" spans="1:25">
      <c r="A5" s="488">
        <v>43132</v>
      </c>
      <c r="B5" s="489"/>
      <c r="C5" s="489">
        <v>5.29</v>
      </c>
      <c r="D5" s="489">
        <v>1.36</v>
      </c>
      <c r="E5" s="489">
        <v>7.85</v>
      </c>
      <c r="F5" s="489">
        <v>7.43</v>
      </c>
      <c r="G5" s="489">
        <v>21.9</v>
      </c>
      <c r="H5" s="33"/>
      <c r="P5" s="10"/>
      <c r="R5" s="429"/>
      <c r="S5" s="429"/>
      <c r="T5" s="429"/>
      <c r="U5" s="429"/>
      <c r="V5" s="429"/>
      <c r="W5" s="429"/>
      <c r="X5" s="429"/>
      <c r="Y5" s="429"/>
    </row>
    <row r="6" spans="1:25">
      <c r="A6" s="488">
        <v>43160</v>
      </c>
      <c r="B6" s="489"/>
      <c r="C6" s="489">
        <v>4.5599999999999996</v>
      </c>
      <c r="D6" s="489">
        <v>0.14000000000000001</v>
      </c>
      <c r="E6" s="489">
        <v>6.5</v>
      </c>
      <c r="F6" s="489">
        <v>7.7</v>
      </c>
      <c r="G6" s="489">
        <v>18.899999999999999</v>
      </c>
      <c r="H6" s="33"/>
      <c r="P6" s="10"/>
      <c r="R6" s="429"/>
      <c r="S6" s="429"/>
      <c r="T6" s="429"/>
      <c r="U6" s="429"/>
      <c r="V6" s="429"/>
      <c r="W6" s="429"/>
      <c r="X6" s="429"/>
      <c r="Y6" s="429"/>
    </row>
    <row r="7" spans="1:25">
      <c r="A7" s="488">
        <v>43191</v>
      </c>
      <c r="B7" s="489"/>
      <c r="C7" s="489">
        <v>3.83</v>
      </c>
      <c r="D7" s="489">
        <v>-1</v>
      </c>
      <c r="E7" s="489">
        <v>10.74</v>
      </c>
      <c r="F7" s="489">
        <v>3.08</v>
      </c>
      <c r="G7" s="489">
        <v>16.7</v>
      </c>
      <c r="H7" s="33"/>
      <c r="P7" s="10"/>
      <c r="R7" s="429"/>
      <c r="S7" s="429"/>
      <c r="T7" s="429"/>
      <c r="U7" s="429"/>
      <c r="V7" s="429"/>
      <c r="W7" s="429"/>
      <c r="X7" s="429"/>
      <c r="Y7" s="429"/>
    </row>
    <row r="8" spans="1:25">
      <c r="A8" s="488">
        <v>43221</v>
      </c>
      <c r="B8" s="489"/>
      <c r="C8" s="489">
        <v>2.83</v>
      </c>
      <c r="D8" s="489">
        <v>-0.96</v>
      </c>
      <c r="E8" s="489">
        <v>11.08</v>
      </c>
      <c r="F8" s="489">
        <v>3.59</v>
      </c>
      <c r="G8" s="489">
        <v>16.5</v>
      </c>
      <c r="H8" s="33"/>
      <c r="P8" s="10"/>
      <c r="R8" s="429"/>
      <c r="S8" s="429"/>
      <c r="T8" s="429"/>
      <c r="U8" s="429"/>
      <c r="V8" s="429"/>
      <c r="W8" s="429"/>
      <c r="X8" s="429"/>
      <c r="Y8" s="429"/>
    </row>
    <row r="9" spans="1:25">
      <c r="A9" s="488">
        <v>43252</v>
      </c>
      <c r="B9" s="489"/>
      <c r="C9" s="489">
        <v>2.6</v>
      </c>
      <c r="D9" s="489">
        <v>-0.39</v>
      </c>
      <c r="E9" s="489">
        <v>12.47</v>
      </c>
      <c r="F9" s="489">
        <v>3.39</v>
      </c>
      <c r="G9" s="489">
        <v>18.100000000000001</v>
      </c>
      <c r="H9" s="33"/>
      <c r="P9" s="10"/>
      <c r="R9" s="429"/>
      <c r="S9" s="429"/>
      <c r="T9" s="429"/>
      <c r="U9" s="429"/>
      <c r="V9" s="429"/>
      <c r="W9" s="429"/>
      <c r="X9" s="429"/>
      <c r="Y9" s="429"/>
    </row>
    <row r="10" spans="1:25">
      <c r="A10" s="488">
        <v>43282</v>
      </c>
      <c r="B10" s="489"/>
      <c r="C10" s="489">
        <v>1.1399999999999999</v>
      </c>
      <c r="D10" s="489">
        <v>0.02</v>
      </c>
      <c r="E10" s="489">
        <v>13.55</v>
      </c>
      <c r="F10" s="489">
        <v>4.33</v>
      </c>
      <c r="G10" s="489">
        <v>19</v>
      </c>
      <c r="H10" s="33" t="s">
        <v>265</v>
      </c>
      <c r="P10" s="10"/>
      <c r="R10" s="429"/>
      <c r="S10" s="429"/>
      <c r="T10" s="429"/>
      <c r="U10" s="429"/>
      <c r="V10" s="429"/>
      <c r="W10" s="429"/>
      <c r="X10" s="429"/>
      <c r="Y10" s="429"/>
    </row>
    <row r="11" spans="1:25">
      <c r="A11" s="488">
        <v>43313</v>
      </c>
      <c r="B11" s="489"/>
      <c r="C11" s="489">
        <v>1.49</v>
      </c>
      <c r="D11" s="489">
        <v>0.46</v>
      </c>
      <c r="E11" s="489">
        <v>16.73</v>
      </c>
      <c r="F11" s="489">
        <v>1.07</v>
      </c>
      <c r="G11" s="489">
        <v>19.7</v>
      </c>
      <c r="H11" s="33"/>
      <c r="P11" s="10"/>
      <c r="R11" s="429"/>
      <c r="S11" s="429"/>
      <c r="T11" s="429"/>
      <c r="U11" s="429"/>
      <c r="V11" s="429"/>
      <c r="W11" s="429"/>
      <c r="X11" s="429"/>
      <c r="Y11" s="429"/>
    </row>
    <row r="12" spans="1:25">
      <c r="A12" s="488">
        <v>43344</v>
      </c>
      <c r="B12" s="489"/>
      <c r="C12" s="489">
        <v>1.5</v>
      </c>
      <c r="D12" s="489">
        <v>2.73</v>
      </c>
      <c r="E12" s="489">
        <v>15.39</v>
      </c>
      <c r="F12" s="489">
        <v>3.09</v>
      </c>
      <c r="G12" s="489">
        <v>22.7</v>
      </c>
      <c r="H12" s="33"/>
      <c r="P12" s="10"/>
      <c r="R12" s="429"/>
      <c r="S12" s="429"/>
      <c r="T12" s="429"/>
      <c r="U12" s="429"/>
      <c r="V12" s="429"/>
      <c r="W12" s="429"/>
      <c r="X12" s="429"/>
      <c r="Y12" s="429"/>
    </row>
    <row r="13" spans="1:25">
      <c r="A13" s="488">
        <v>43374</v>
      </c>
      <c r="B13" s="489"/>
      <c r="C13" s="489">
        <v>1.03</v>
      </c>
      <c r="D13" s="489">
        <v>3.75</v>
      </c>
      <c r="E13" s="489">
        <v>15.75</v>
      </c>
      <c r="F13" s="489">
        <v>4</v>
      </c>
      <c r="G13" s="489">
        <v>24.5</v>
      </c>
      <c r="H13" s="33"/>
      <c r="P13" s="10"/>
      <c r="R13" s="429"/>
      <c r="S13" s="429"/>
      <c r="T13" s="429"/>
      <c r="U13" s="429"/>
      <c r="V13" s="429"/>
      <c r="W13" s="429"/>
      <c r="X13" s="429"/>
      <c r="Y13" s="429"/>
    </row>
    <row r="14" spans="1:25">
      <c r="A14" s="488">
        <v>43405</v>
      </c>
      <c r="B14" s="489"/>
      <c r="C14" s="489">
        <v>0.76</v>
      </c>
      <c r="D14" s="489">
        <v>1.8</v>
      </c>
      <c r="E14" s="489">
        <v>9.9499999999999993</v>
      </c>
      <c r="F14" s="489">
        <v>6.48</v>
      </c>
      <c r="G14" s="489">
        <v>19</v>
      </c>
      <c r="H14" s="33"/>
      <c r="P14" s="10"/>
      <c r="R14" s="429"/>
      <c r="S14" s="429"/>
      <c r="T14" s="429"/>
      <c r="U14" s="429"/>
      <c r="V14" s="429"/>
      <c r="W14" s="429"/>
      <c r="X14" s="429"/>
      <c r="Y14" s="429"/>
    </row>
    <row r="15" spans="1:25">
      <c r="A15" s="488">
        <v>43435</v>
      </c>
      <c r="B15" s="489"/>
      <c r="C15" s="489">
        <v>-0.02</v>
      </c>
      <c r="D15" s="489">
        <v>-1.28</v>
      </c>
      <c r="E15" s="489">
        <v>-1.07</v>
      </c>
      <c r="F15" s="489">
        <v>11.49</v>
      </c>
      <c r="G15" s="486">
        <v>9.1</v>
      </c>
      <c r="H15" s="33"/>
      <c r="P15" s="10"/>
      <c r="R15" s="429"/>
      <c r="S15" s="429"/>
      <c r="T15" s="429"/>
      <c r="U15" s="429"/>
      <c r="V15" s="429"/>
      <c r="W15" s="429"/>
      <c r="X15" s="429"/>
      <c r="Y15" s="429"/>
    </row>
    <row r="16" spans="1:25">
      <c r="A16" s="488">
        <v>43466</v>
      </c>
      <c r="B16" s="489"/>
      <c r="C16" s="489">
        <v>-0.46</v>
      </c>
      <c r="D16" s="489">
        <v>1.21</v>
      </c>
      <c r="E16" s="489">
        <v>-3.62</v>
      </c>
      <c r="F16" s="489">
        <v>2.69</v>
      </c>
      <c r="G16" s="486">
        <v>-1.9</v>
      </c>
      <c r="H16" s="33" t="s">
        <v>266</v>
      </c>
      <c r="P16" s="10"/>
      <c r="R16" s="429"/>
      <c r="S16" s="429"/>
      <c r="T16" s="429"/>
      <c r="U16" s="429"/>
      <c r="V16" s="429"/>
      <c r="W16" s="429"/>
      <c r="X16" s="429"/>
      <c r="Y16" s="429"/>
    </row>
    <row r="17" spans="1:25">
      <c r="A17" s="488">
        <v>43497</v>
      </c>
      <c r="B17" s="489"/>
      <c r="C17" s="489">
        <v>-3.33</v>
      </c>
      <c r="D17" s="489">
        <v>-1.77</v>
      </c>
      <c r="E17" s="489">
        <v>-12.82</v>
      </c>
      <c r="F17" s="489">
        <v>12.02</v>
      </c>
      <c r="G17" s="489">
        <v>-5.9</v>
      </c>
      <c r="H17" s="33"/>
      <c r="P17" s="10"/>
      <c r="R17" s="429"/>
      <c r="S17" s="429"/>
      <c r="T17" s="429"/>
      <c r="U17" s="429"/>
      <c r="V17" s="429"/>
      <c r="W17" s="429"/>
      <c r="X17" s="429"/>
      <c r="Y17" s="429"/>
    </row>
    <row r="18" spans="1:25">
      <c r="A18" s="488">
        <v>43525</v>
      </c>
      <c r="B18" s="489"/>
      <c r="C18" s="489">
        <v>-3.27</v>
      </c>
      <c r="D18" s="489">
        <v>7.0000000000000007E-2</v>
      </c>
      <c r="E18" s="489">
        <v>-10.62</v>
      </c>
      <c r="F18" s="489">
        <v>10.34</v>
      </c>
      <c r="G18" s="489">
        <v>-3.5</v>
      </c>
      <c r="H18" s="33"/>
      <c r="P18" s="10"/>
      <c r="R18" s="429"/>
      <c r="S18" s="429"/>
      <c r="T18" s="429"/>
      <c r="U18" s="429"/>
      <c r="V18" s="429"/>
      <c r="W18" s="429"/>
      <c r="X18" s="429"/>
      <c r="Y18" s="429"/>
    </row>
    <row r="19" spans="1:25">
      <c r="A19" s="488">
        <v>43556</v>
      </c>
      <c r="B19" s="489"/>
      <c r="C19" s="489">
        <v>0.62</v>
      </c>
      <c r="D19" s="489">
        <v>1.64</v>
      </c>
      <c r="E19" s="489">
        <v>-0.04</v>
      </c>
      <c r="F19" s="489">
        <v>-2.39</v>
      </c>
      <c r="G19" s="489">
        <v>-0.2</v>
      </c>
      <c r="H19" s="33"/>
      <c r="P19" s="10"/>
      <c r="R19" s="429"/>
      <c r="S19" s="429"/>
      <c r="T19" s="429"/>
      <c r="U19" s="429"/>
      <c r="V19" s="429"/>
      <c r="W19" s="429"/>
      <c r="X19" s="429"/>
      <c r="Y19" s="429"/>
    </row>
    <row r="20" spans="1:25">
      <c r="A20" s="488">
        <v>43586</v>
      </c>
      <c r="B20" s="489"/>
      <c r="C20" s="489">
        <v>-1.1100000000000001</v>
      </c>
      <c r="D20" s="489">
        <v>-2.16</v>
      </c>
      <c r="E20" s="489">
        <v>0.42</v>
      </c>
      <c r="F20" s="489">
        <v>5.95</v>
      </c>
      <c r="G20" s="489">
        <v>3.1</v>
      </c>
      <c r="H20" s="33"/>
      <c r="P20" s="10"/>
      <c r="R20" s="429"/>
      <c r="S20" s="429"/>
      <c r="T20" s="429"/>
      <c r="U20" s="429"/>
      <c r="V20" s="429"/>
      <c r="W20" s="429"/>
      <c r="X20" s="429"/>
      <c r="Y20" s="429"/>
    </row>
    <row r="21" spans="1:25">
      <c r="A21" s="488">
        <v>43617</v>
      </c>
      <c r="B21" s="489"/>
      <c r="C21" s="489">
        <v>-0.63</v>
      </c>
      <c r="D21" s="489">
        <v>0.74</v>
      </c>
      <c r="E21" s="489">
        <v>-3.87</v>
      </c>
      <c r="F21" s="489">
        <v>6.34</v>
      </c>
      <c r="G21" s="489">
        <v>2.6</v>
      </c>
      <c r="H21" s="33"/>
      <c r="I21" s="34" t="str">
        <f>IF(Content!$E$1=1,I25,I26)</f>
        <v>* Уключає адміністративні витрати, витрати на послуги логістики, торгову націнку тощо.</v>
      </c>
      <c r="P21" s="10"/>
      <c r="R21" s="429"/>
      <c r="S21" s="429"/>
      <c r="T21" s="429"/>
      <c r="U21" s="429"/>
      <c r="V21" s="429"/>
      <c r="W21" s="429"/>
      <c r="X21" s="429"/>
      <c r="Y21" s="429"/>
    </row>
    <row r="22" spans="1:25">
      <c r="A22" s="488">
        <v>43647</v>
      </c>
      <c r="B22" s="489"/>
      <c r="C22" s="489">
        <v>-1.25</v>
      </c>
      <c r="D22" s="489">
        <v>0.92</v>
      </c>
      <c r="E22" s="489">
        <v>-8.4600000000000009</v>
      </c>
      <c r="F22" s="489">
        <v>8.3800000000000008</v>
      </c>
      <c r="G22" s="489">
        <v>-0.4</v>
      </c>
      <c r="H22" s="33" t="s">
        <v>538</v>
      </c>
      <c r="I22" s="34" t="str">
        <f>IF(Content!$E$1=1,I23,I24)</f>
        <v>Джерело: оцінки та розрахунки НБУ, ДССУ, Nefterynok, minfin.com.ua, Refinitiv Datastream.</v>
      </c>
      <c r="P22" s="10"/>
      <c r="R22" s="429"/>
      <c r="S22" s="429"/>
      <c r="T22" s="429"/>
      <c r="U22" s="429"/>
      <c r="V22" s="429"/>
      <c r="W22" s="429"/>
      <c r="X22" s="429"/>
      <c r="Y22" s="429"/>
    </row>
    <row r="23" spans="1:25">
      <c r="A23" s="488">
        <v>43678</v>
      </c>
      <c r="B23" s="489"/>
      <c r="C23" s="489">
        <v>-2.1</v>
      </c>
      <c r="D23" s="489">
        <v>-1.1599999999999999</v>
      </c>
      <c r="E23" s="489">
        <v>-7.56</v>
      </c>
      <c r="F23" s="489">
        <v>7.67</v>
      </c>
      <c r="G23" s="489">
        <v>-3.2</v>
      </c>
      <c r="H23" s="33"/>
      <c r="I23" s="9" t="s">
        <v>820</v>
      </c>
      <c r="P23" s="10"/>
      <c r="R23" s="429"/>
      <c r="S23" s="429"/>
      <c r="T23" s="429"/>
      <c r="U23" s="429"/>
      <c r="V23" s="429"/>
      <c r="W23" s="429"/>
      <c r="X23" s="429"/>
      <c r="Y23" s="429"/>
    </row>
    <row r="24" spans="1:25">
      <c r="A24" s="488">
        <v>43709</v>
      </c>
      <c r="B24" s="489"/>
      <c r="C24" s="489">
        <v>-2.92</v>
      </c>
      <c r="D24" s="489">
        <v>-4.4800000000000004</v>
      </c>
      <c r="E24" s="489">
        <v>-10.24</v>
      </c>
      <c r="F24" s="489">
        <v>9.44</v>
      </c>
      <c r="G24" s="489">
        <v>-8.1999999999999993</v>
      </c>
      <c r="H24" s="33"/>
      <c r="I24" s="9" t="s">
        <v>821</v>
      </c>
      <c r="M24" s="489"/>
      <c r="N24" s="489"/>
      <c r="O24" s="490"/>
      <c r="P24" s="10"/>
      <c r="Q24" s="10"/>
      <c r="R24" s="429"/>
      <c r="S24" s="429"/>
      <c r="T24" s="429"/>
      <c r="U24" s="429"/>
      <c r="V24" s="429"/>
      <c r="W24" s="429"/>
      <c r="X24" s="429"/>
      <c r="Y24" s="429"/>
    </row>
    <row r="25" spans="1:25">
      <c r="A25" s="488">
        <v>43739</v>
      </c>
      <c r="B25" s="489"/>
      <c r="C25" s="489">
        <v>-4.1399999999999997</v>
      </c>
      <c r="D25" s="489">
        <v>-6.69</v>
      </c>
      <c r="E25" s="489">
        <v>-11.93</v>
      </c>
      <c r="F25" s="489">
        <v>9.26</v>
      </c>
      <c r="G25" s="489">
        <v>-13.5</v>
      </c>
      <c r="H25" s="33"/>
      <c r="I25" s="9" t="s">
        <v>822</v>
      </c>
      <c r="M25" s="489"/>
      <c r="N25" s="489"/>
      <c r="O25" s="490"/>
      <c r="P25" s="10"/>
      <c r="Q25" s="10"/>
      <c r="R25" s="429"/>
      <c r="S25" s="429"/>
      <c r="T25" s="429"/>
      <c r="U25" s="429"/>
      <c r="V25" s="429"/>
      <c r="W25" s="429"/>
      <c r="X25" s="429"/>
      <c r="Y25" s="429"/>
    </row>
    <row r="26" spans="1:25">
      <c r="A26" s="488">
        <v>43770</v>
      </c>
      <c r="B26" s="489"/>
      <c r="C26" s="489">
        <v>-4.17</v>
      </c>
      <c r="D26" s="489">
        <v>-6.18</v>
      </c>
      <c r="E26" s="489">
        <v>-14.05</v>
      </c>
      <c r="F26" s="489">
        <v>11.8</v>
      </c>
      <c r="G26" s="489">
        <v>-12.6</v>
      </c>
      <c r="H26" s="33"/>
      <c r="I26" s="9" t="s">
        <v>823</v>
      </c>
      <c r="P26" s="10"/>
      <c r="R26" s="429"/>
      <c r="S26" s="429"/>
      <c r="T26" s="429"/>
      <c r="U26" s="429"/>
      <c r="V26" s="429"/>
      <c r="W26" s="429"/>
      <c r="X26" s="429"/>
      <c r="Y26" s="429"/>
    </row>
    <row r="27" spans="1:25">
      <c r="A27" s="488">
        <v>43800</v>
      </c>
      <c r="B27" s="489"/>
      <c r="C27" s="489">
        <v>-4.7300000000000004</v>
      </c>
      <c r="D27" s="489">
        <v>-5.44</v>
      </c>
      <c r="E27" s="489">
        <v>-1.59</v>
      </c>
      <c r="F27" s="489">
        <v>3.56</v>
      </c>
      <c r="G27" s="489">
        <v>-8.1999999999999993</v>
      </c>
      <c r="H27" s="33" t="s">
        <v>598</v>
      </c>
      <c r="I27" s="9"/>
      <c r="P27" s="10"/>
      <c r="R27" s="429"/>
      <c r="S27" s="429"/>
      <c r="T27" s="429"/>
      <c r="U27" s="429"/>
      <c r="V27" s="429"/>
      <c r="W27" s="429"/>
      <c r="X27" s="429"/>
      <c r="Y27" s="429"/>
    </row>
    <row r="28" spans="1:25">
      <c r="A28" s="488">
        <v>43831</v>
      </c>
      <c r="B28" s="489"/>
      <c r="C28" s="489">
        <v>-4.43</v>
      </c>
      <c r="D28" s="489">
        <v>-6.02</v>
      </c>
      <c r="E28" s="489">
        <v>6.66</v>
      </c>
      <c r="F28" s="489">
        <v>-2.31</v>
      </c>
      <c r="G28" s="489">
        <v>-6.1</v>
      </c>
      <c r="H28" s="304"/>
      <c r="I28" s="915"/>
      <c r="P28" s="10"/>
      <c r="R28" s="429"/>
      <c r="S28" s="429"/>
      <c r="T28" s="429"/>
      <c r="U28" s="429"/>
      <c r="V28" s="429"/>
      <c r="W28" s="429"/>
      <c r="X28" s="429"/>
      <c r="Y28" s="429"/>
    </row>
    <row r="29" spans="1:25">
      <c r="A29" s="488">
        <v>43862</v>
      </c>
      <c r="B29" s="489"/>
      <c r="C29" s="489">
        <v>-3.92</v>
      </c>
      <c r="D29" s="489">
        <v>-5.86</v>
      </c>
      <c r="E29" s="489">
        <v>3.18</v>
      </c>
      <c r="F29" s="489">
        <v>0.51</v>
      </c>
      <c r="G29" s="489">
        <v>-6.1</v>
      </c>
      <c r="H29" s="304"/>
      <c r="I29" s="915"/>
      <c r="P29" s="10"/>
      <c r="R29" s="429"/>
      <c r="S29" s="429"/>
      <c r="T29" s="429"/>
      <c r="U29" s="429"/>
      <c r="V29" s="429"/>
      <c r="W29" s="429"/>
      <c r="X29" s="429"/>
      <c r="Y29" s="429"/>
    </row>
    <row r="30" spans="1:25">
      <c r="A30" s="488">
        <v>43891</v>
      </c>
      <c r="B30" s="489"/>
      <c r="C30" s="489">
        <v>-2.83</v>
      </c>
      <c r="D30" s="489">
        <v>-4.3899999999999997</v>
      </c>
      <c r="E30" s="489">
        <v>-6.61</v>
      </c>
      <c r="F30" s="489">
        <v>6.12</v>
      </c>
      <c r="G30" s="489">
        <v>-7.7</v>
      </c>
      <c r="H30" s="33" t="s">
        <v>714</v>
      </c>
      <c r="P30" s="10"/>
      <c r="R30" s="429"/>
      <c r="S30" s="429"/>
      <c r="T30" s="429"/>
      <c r="U30" s="429"/>
      <c r="V30" s="429"/>
      <c r="W30" s="429"/>
      <c r="X30" s="429"/>
      <c r="Y30" s="429"/>
    </row>
    <row r="31" spans="1:25">
      <c r="B31" s="489"/>
      <c r="C31" s="489"/>
      <c r="D31" s="489"/>
      <c r="E31" s="489"/>
      <c r="F31" s="489"/>
      <c r="G31" s="489"/>
      <c r="R31" s="429"/>
      <c r="S31" s="429"/>
      <c r="T31" s="429"/>
      <c r="U31" s="429"/>
      <c r="V31" s="429"/>
      <c r="W31" s="429"/>
      <c r="X31" s="429"/>
      <c r="Y31" s="429"/>
    </row>
    <row r="32" spans="1:25">
      <c r="B32" s="489"/>
      <c r="C32" s="489"/>
      <c r="D32" s="489"/>
      <c r="E32" s="489"/>
      <c r="F32" s="489"/>
      <c r="G32" s="489"/>
      <c r="R32" s="429"/>
      <c r="S32" s="429"/>
      <c r="T32" s="429"/>
      <c r="U32" s="429"/>
      <c r="V32" s="429"/>
      <c r="W32" s="429"/>
      <c r="X32" s="429"/>
      <c r="Y32" s="429"/>
    </row>
    <row r="33" spans="2:25">
      <c r="B33" s="489"/>
      <c r="C33" s="489"/>
      <c r="D33" s="489"/>
      <c r="E33" s="489"/>
      <c r="F33" s="489"/>
      <c r="G33" s="489"/>
      <c r="R33" s="429"/>
      <c r="S33" s="429"/>
      <c r="T33" s="429"/>
      <c r="U33" s="429"/>
      <c r="V33" s="429"/>
      <c r="W33" s="429"/>
      <c r="X33" s="429"/>
      <c r="Y33" s="429"/>
    </row>
    <row r="34" spans="2:25">
      <c r="B34" s="489"/>
      <c r="C34" s="489"/>
      <c r="D34" s="489"/>
      <c r="E34" s="489"/>
      <c r="F34" s="489"/>
      <c r="G34" s="489"/>
    </row>
    <row r="35" spans="2:25">
      <c r="B35" s="489"/>
      <c r="C35" s="489"/>
      <c r="D35" s="489"/>
      <c r="E35" s="489"/>
      <c r="F35" s="489"/>
      <c r="G35" s="489"/>
    </row>
    <row r="36" spans="2:25">
      <c r="B36" s="489"/>
      <c r="C36" s="489"/>
      <c r="D36" s="489"/>
      <c r="E36" s="489"/>
      <c r="F36" s="489"/>
      <c r="G36" s="489"/>
    </row>
    <row r="37" spans="2:25">
      <c r="B37" s="489"/>
      <c r="C37" s="489"/>
      <c r="D37" s="489"/>
      <c r="E37" s="489"/>
      <c r="F37" s="489"/>
      <c r="G37" s="489"/>
    </row>
    <row r="38" spans="2:25">
      <c r="B38" s="489"/>
      <c r="C38" s="489"/>
      <c r="D38" s="489"/>
      <c r="E38" s="489"/>
      <c r="F38" s="489"/>
      <c r="G38" s="489"/>
    </row>
    <row r="39" spans="2:25">
      <c r="B39" s="489"/>
      <c r="C39" s="489"/>
      <c r="D39" s="489"/>
      <c r="E39" s="489"/>
      <c r="F39" s="489"/>
      <c r="G39" s="489"/>
    </row>
    <row r="40" spans="2:25">
      <c r="B40" s="489"/>
      <c r="C40" s="489"/>
      <c r="D40" s="489"/>
      <c r="E40" s="489"/>
      <c r="F40" s="489"/>
      <c r="G40" s="489"/>
    </row>
    <row r="41" spans="2:25">
      <c r="B41" s="489"/>
      <c r="C41" s="489"/>
      <c r="D41" s="489"/>
      <c r="E41" s="489"/>
      <c r="F41" s="489"/>
      <c r="G41" s="489"/>
    </row>
    <row r="42" spans="2:25">
      <c r="B42" s="489"/>
      <c r="C42" s="489"/>
      <c r="D42" s="489"/>
      <c r="E42" s="489"/>
      <c r="F42" s="489"/>
      <c r="G42" s="489"/>
    </row>
    <row r="43" spans="2:25">
      <c r="B43" s="489"/>
      <c r="C43" s="489"/>
      <c r="D43" s="489"/>
      <c r="E43" s="489"/>
      <c r="F43" s="489"/>
      <c r="G43" s="489"/>
    </row>
    <row r="44" spans="2:25">
      <c r="B44" s="489"/>
      <c r="C44" s="489"/>
      <c r="D44" s="489"/>
      <c r="E44" s="489"/>
      <c r="F44" s="489"/>
      <c r="G44" s="489"/>
    </row>
    <row r="45" spans="2:25">
      <c r="B45" s="489"/>
      <c r="C45" s="489"/>
      <c r="D45" s="489"/>
      <c r="E45" s="489"/>
      <c r="F45" s="489"/>
      <c r="G45" s="489"/>
    </row>
    <row r="46" spans="2:25">
      <c r="B46" s="489"/>
      <c r="C46" s="489"/>
      <c r="D46" s="489"/>
      <c r="E46" s="489"/>
      <c r="F46" s="489"/>
      <c r="G46" s="489"/>
    </row>
    <row r="47" spans="2:25">
      <c r="B47" s="489"/>
      <c r="C47" s="489"/>
      <c r="D47" s="489"/>
      <c r="E47" s="489"/>
      <c r="F47" s="489"/>
      <c r="G47" s="489"/>
    </row>
    <row r="48" spans="2:25">
      <c r="B48" s="489"/>
      <c r="C48" s="489"/>
      <c r="D48" s="489"/>
      <c r="E48" s="489"/>
      <c r="F48" s="489"/>
      <c r="G48" s="489"/>
    </row>
    <row r="49" spans="2:7">
      <c r="B49" s="489"/>
      <c r="C49" s="489"/>
      <c r="D49" s="489"/>
      <c r="E49" s="489"/>
      <c r="F49" s="489"/>
      <c r="G49" s="489"/>
    </row>
    <row r="50" spans="2:7">
      <c r="B50" s="489"/>
      <c r="C50" s="489"/>
      <c r="D50" s="489"/>
      <c r="E50" s="489"/>
      <c r="F50" s="489"/>
      <c r="G50" s="489"/>
    </row>
    <row r="51" spans="2:7">
      <c r="B51" s="489"/>
      <c r="C51" s="489"/>
      <c r="D51" s="489"/>
      <c r="E51" s="489"/>
      <c r="F51" s="489"/>
      <c r="G51" s="489"/>
    </row>
    <row r="52" spans="2:7">
      <c r="B52" s="489"/>
      <c r="C52" s="489"/>
      <c r="D52" s="489"/>
      <c r="E52" s="489"/>
      <c r="F52" s="489"/>
      <c r="G52" s="489"/>
    </row>
    <row r="53" spans="2:7">
      <c r="B53" s="489"/>
      <c r="C53" s="489"/>
      <c r="D53" s="489"/>
      <c r="E53" s="489"/>
      <c r="F53" s="489"/>
      <c r="G53" s="489"/>
    </row>
    <row r="54" spans="2:7">
      <c r="B54" s="489"/>
      <c r="C54" s="489"/>
      <c r="D54" s="489"/>
      <c r="E54" s="489"/>
      <c r="F54" s="489"/>
      <c r="G54" s="489"/>
    </row>
    <row r="55" spans="2:7">
      <c r="B55" s="489"/>
      <c r="C55" s="489"/>
      <c r="D55" s="489"/>
      <c r="E55" s="489"/>
      <c r="F55" s="489"/>
      <c r="G55" s="489"/>
    </row>
    <row r="56" spans="2:7">
      <c r="B56" s="489"/>
      <c r="C56" s="489"/>
      <c r="D56" s="489"/>
      <c r="E56" s="489"/>
      <c r="F56" s="489"/>
      <c r="G56" s="489"/>
    </row>
    <row r="57" spans="2:7">
      <c r="B57" s="489"/>
      <c r="C57" s="489"/>
      <c r="D57" s="489"/>
      <c r="E57" s="489"/>
      <c r="F57" s="489"/>
      <c r="G57" s="489"/>
    </row>
    <row r="58" spans="2:7">
      <c r="B58" s="489"/>
      <c r="C58" s="489"/>
      <c r="D58" s="489"/>
      <c r="E58" s="489"/>
      <c r="F58" s="489"/>
      <c r="G58" s="489"/>
    </row>
    <row r="59" spans="2:7">
      <c r="B59" s="489"/>
      <c r="C59" s="489"/>
      <c r="D59" s="489"/>
      <c r="E59" s="489"/>
      <c r="F59" s="489"/>
      <c r="G59" s="489"/>
    </row>
    <row r="60" spans="2:7">
      <c r="C60" s="489"/>
      <c r="D60" s="489"/>
      <c r="E60" s="489"/>
      <c r="F60" s="489"/>
      <c r="G60" s="489"/>
    </row>
    <row r="61" spans="2:7">
      <c r="C61" s="489"/>
      <c r="D61" s="489"/>
      <c r="E61" s="489"/>
      <c r="F61" s="489"/>
      <c r="G61" s="489"/>
    </row>
    <row r="62" spans="2:7">
      <c r="C62" s="489"/>
      <c r="D62" s="489"/>
      <c r="E62" s="489"/>
      <c r="F62" s="489"/>
      <c r="G62" s="489"/>
    </row>
    <row r="63" spans="2:7">
      <c r="C63" s="489"/>
      <c r="D63" s="489"/>
      <c r="E63" s="489"/>
      <c r="F63" s="489"/>
      <c r="G63" s="489"/>
    </row>
  </sheetData>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58"/>
  <sheetViews>
    <sheetView showGridLines="0" workbookViewId="0"/>
  </sheetViews>
  <sheetFormatPr defaultColWidth="9.42578125" defaultRowHeight="12.75"/>
  <cols>
    <col min="1" max="7" width="9.42578125" style="258"/>
    <col min="8" max="8" width="9.42578125" style="260"/>
    <col min="9" max="16384" width="9.42578125" style="258"/>
  </cols>
  <sheetData>
    <row r="1" spans="1:10">
      <c r="A1" s="169" t="s">
        <v>71</v>
      </c>
      <c r="B1" s="257" t="str">
        <f>IF(Content!$E$1=1,B2,B3)</f>
        <v>Алкогольні напої і тютюнові вироби</v>
      </c>
      <c r="C1" s="257" t="str">
        <f>IF(Content!$E$1=1,C2,C3)</f>
        <v>Транспортні послуги</v>
      </c>
      <c r="D1" s="257" t="str">
        <f>IF(Content!$E$1=1,D2,D3)</f>
        <v>Природний газ</v>
      </c>
      <c r="E1" s="257" t="str">
        <f>IF(Content!$E$1=1,E2,E3)</f>
        <v>Гаряча вода, опалення</v>
      </c>
      <c r="F1" s="257" t="str">
        <f>IF(Content!$E$1=1,F2,F3)</f>
        <v xml:space="preserve">Водопостачання </v>
      </c>
      <c r="G1" s="257" t="str">
        <f>IF(Content!$E$1=1,G2,G3)</f>
        <v>Адміністративно регульовані ціни (п.ш.)</v>
      </c>
      <c r="J1" s="257" t="str">
        <f>IF(Content!$E$1=1,J2,J3)</f>
        <v>Компоненти адміністративно регульованих цін, % р/р</v>
      </c>
    </row>
    <row r="2" spans="1:10" hidden="1">
      <c r="B2" s="259" t="s">
        <v>824</v>
      </c>
      <c r="C2" s="254" t="s">
        <v>439</v>
      </c>
      <c r="D2" s="254" t="s">
        <v>416</v>
      </c>
      <c r="E2" s="254" t="s">
        <v>825</v>
      </c>
      <c r="F2" s="254" t="s">
        <v>441</v>
      </c>
      <c r="G2" s="254" t="s">
        <v>826</v>
      </c>
      <c r="J2" s="258" t="s">
        <v>413</v>
      </c>
    </row>
    <row r="3" spans="1:10" hidden="1">
      <c r="B3" s="254" t="s">
        <v>827</v>
      </c>
      <c r="C3" s="259" t="s">
        <v>440</v>
      </c>
      <c r="D3" s="259" t="s">
        <v>417</v>
      </c>
      <c r="E3" s="259" t="s">
        <v>828</v>
      </c>
      <c r="F3" s="259" t="s">
        <v>442</v>
      </c>
      <c r="G3" s="259" t="s">
        <v>829</v>
      </c>
      <c r="I3" s="254"/>
      <c r="J3" s="258" t="s">
        <v>547</v>
      </c>
    </row>
    <row r="4" spans="1:10">
      <c r="A4" s="256">
        <v>43101</v>
      </c>
      <c r="B4" s="255">
        <v>20.6</v>
      </c>
      <c r="C4" s="255">
        <v>20.7</v>
      </c>
      <c r="D4" s="255">
        <v>1.2</v>
      </c>
      <c r="E4" s="255">
        <v>3.4</v>
      </c>
      <c r="F4" s="255">
        <v>20.6</v>
      </c>
      <c r="G4" s="255">
        <v>16.2</v>
      </c>
      <c r="H4" s="33" t="s">
        <v>3</v>
      </c>
      <c r="I4" s="254"/>
    </row>
    <row r="5" spans="1:10">
      <c r="A5" s="256">
        <v>43132</v>
      </c>
      <c r="B5" s="255">
        <v>20.2</v>
      </c>
      <c r="C5" s="255">
        <v>19.5</v>
      </c>
      <c r="D5" s="255">
        <v>1.2</v>
      </c>
      <c r="E5" s="255">
        <v>3.4</v>
      </c>
      <c r="F5" s="255">
        <v>22.8</v>
      </c>
      <c r="G5" s="255">
        <v>16.100000000000001</v>
      </c>
      <c r="H5" s="33"/>
      <c r="I5" s="255"/>
    </row>
    <row r="6" spans="1:10">
      <c r="A6" s="256">
        <v>43160</v>
      </c>
      <c r="B6" s="255">
        <v>20.2</v>
      </c>
      <c r="C6" s="255">
        <v>18.8</v>
      </c>
      <c r="D6" s="255">
        <v>1.2</v>
      </c>
      <c r="E6" s="255">
        <v>3.4</v>
      </c>
      <c r="F6" s="255">
        <v>23.4</v>
      </c>
      <c r="G6" s="255">
        <v>13.6</v>
      </c>
      <c r="H6" s="33"/>
      <c r="I6" s="255"/>
    </row>
    <row r="7" spans="1:10">
      <c r="A7" s="256">
        <v>43191</v>
      </c>
      <c r="B7" s="255">
        <v>20.5</v>
      </c>
      <c r="C7" s="255">
        <v>18.2</v>
      </c>
      <c r="D7" s="255">
        <v>1.2</v>
      </c>
      <c r="E7" s="255">
        <v>3.5</v>
      </c>
      <c r="F7" s="255">
        <v>21.4</v>
      </c>
      <c r="G7" s="255">
        <v>13.7</v>
      </c>
      <c r="H7" s="33"/>
      <c r="I7" s="255"/>
    </row>
    <row r="8" spans="1:10">
      <c r="A8" s="256">
        <v>43221</v>
      </c>
      <c r="B8" s="255">
        <v>19.399999999999999</v>
      </c>
      <c r="C8" s="255">
        <v>18.8</v>
      </c>
      <c r="D8" s="255">
        <v>0.3</v>
      </c>
      <c r="E8" s="255">
        <v>3.2</v>
      </c>
      <c r="F8" s="255">
        <v>14.9</v>
      </c>
      <c r="G8" s="255">
        <v>13.3</v>
      </c>
      <c r="H8" s="33"/>
      <c r="I8" s="255"/>
    </row>
    <row r="9" spans="1:10">
      <c r="A9" s="256">
        <v>43252</v>
      </c>
      <c r="B9" s="255">
        <v>18.3</v>
      </c>
      <c r="C9" s="255">
        <v>19.399999999999999</v>
      </c>
      <c r="D9" s="255">
        <v>0.2</v>
      </c>
      <c r="E9" s="255">
        <v>3.2</v>
      </c>
      <c r="F9" s="255">
        <v>12.1</v>
      </c>
      <c r="G9" s="255">
        <v>13.2</v>
      </c>
      <c r="H9" s="33"/>
      <c r="I9" s="255"/>
    </row>
    <row r="10" spans="1:10">
      <c r="A10" s="256">
        <v>43282</v>
      </c>
      <c r="B10" s="255">
        <v>18.5</v>
      </c>
      <c r="C10" s="255">
        <v>21.2</v>
      </c>
      <c r="D10" s="255">
        <v>0.2</v>
      </c>
      <c r="E10" s="255">
        <v>3.2</v>
      </c>
      <c r="F10" s="255">
        <v>13.3</v>
      </c>
      <c r="G10" s="255">
        <v>13.8</v>
      </c>
      <c r="H10" s="33" t="s">
        <v>265</v>
      </c>
      <c r="I10" s="255"/>
    </row>
    <row r="11" spans="1:10">
      <c r="A11" s="256">
        <v>43313</v>
      </c>
      <c r="B11" s="255">
        <v>17.899999999999999</v>
      </c>
      <c r="C11" s="255">
        <v>23.2</v>
      </c>
      <c r="D11" s="255">
        <v>0.1</v>
      </c>
      <c r="E11" s="255">
        <v>3.5</v>
      </c>
      <c r="F11" s="255">
        <v>12.3</v>
      </c>
      <c r="G11" s="255">
        <v>13.9</v>
      </c>
      <c r="H11" s="33"/>
      <c r="I11" s="255"/>
    </row>
    <row r="12" spans="1:10">
      <c r="A12" s="256">
        <v>43344</v>
      </c>
      <c r="B12" s="255">
        <v>15.7</v>
      </c>
      <c r="C12" s="255">
        <v>23.6</v>
      </c>
      <c r="D12" s="255">
        <v>0</v>
      </c>
      <c r="E12" s="255">
        <v>3.6</v>
      </c>
      <c r="F12" s="255">
        <v>12.7</v>
      </c>
      <c r="G12" s="255">
        <v>13.5</v>
      </c>
      <c r="H12" s="33"/>
      <c r="I12" s="255"/>
    </row>
    <row r="13" spans="1:10">
      <c r="A13" s="256">
        <v>43374</v>
      </c>
      <c r="B13" s="255">
        <v>16.899999999999999</v>
      </c>
      <c r="C13" s="255">
        <v>26</v>
      </c>
      <c r="D13" s="255">
        <v>0</v>
      </c>
      <c r="E13" s="255">
        <v>3.8</v>
      </c>
      <c r="F13" s="255">
        <v>15.7</v>
      </c>
      <c r="G13" s="255">
        <v>14.6</v>
      </c>
      <c r="H13" s="33"/>
      <c r="I13" s="255"/>
    </row>
    <row r="14" spans="1:10">
      <c r="A14" s="256">
        <v>43405</v>
      </c>
      <c r="B14" s="255">
        <v>17.399999999999999</v>
      </c>
      <c r="C14" s="255">
        <v>27.8</v>
      </c>
      <c r="D14" s="255">
        <v>22.9</v>
      </c>
      <c r="E14" s="255">
        <v>3.8</v>
      </c>
      <c r="F14" s="255">
        <v>17.8</v>
      </c>
      <c r="G14" s="255">
        <v>17.3</v>
      </c>
      <c r="H14" s="33"/>
      <c r="I14" s="255"/>
    </row>
    <row r="15" spans="1:10">
      <c r="A15" s="256">
        <v>43435</v>
      </c>
      <c r="B15" s="255">
        <v>17.899999999999999</v>
      </c>
      <c r="C15" s="255">
        <v>28.9</v>
      </c>
      <c r="D15" s="255">
        <v>22.9</v>
      </c>
      <c r="E15" s="255">
        <v>5.2</v>
      </c>
      <c r="F15" s="255">
        <v>19.899999999999999</v>
      </c>
      <c r="G15" s="255">
        <v>18</v>
      </c>
      <c r="H15" s="33"/>
      <c r="I15" s="255"/>
    </row>
    <row r="16" spans="1:10">
      <c r="A16" s="256">
        <v>43466</v>
      </c>
      <c r="B16" s="255">
        <v>18</v>
      </c>
      <c r="C16" s="255">
        <v>27.4</v>
      </c>
      <c r="D16" s="255">
        <v>22.9</v>
      </c>
      <c r="E16" s="255">
        <v>16.600000000000001</v>
      </c>
      <c r="F16" s="255">
        <v>21.1</v>
      </c>
      <c r="G16" s="255">
        <v>18.7</v>
      </c>
      <c r="H16" s="33" t="s">
        <v>266</v>
      </c>
      <c r="I16" s="255"/>
    </row>
    <row r="17" spans="1:10">
      <c r="A17" s="256">
        <v>43497</v>
      </c>
      <c r="B17" s="255">
        <v>17.8</v>
      </c>
      <c r="C17" s="255">
        <v>27</v>
      </c>
      <c r="D17" s="255">
        <v>22.9</v>
      </c>
      <c r="E17" s="255">
        <v>18.3</v>
      </c>
      <c r="F17" s="255">
        <v>20.8</v>
      </c>
      <c r="G17" s="255">
        <v>18.7</v>
      </c>
      <c r="H17" s="33"/>
      <c r="I17" s="255"/>
    </row>
    <row r="18" spans="1:10">
      <c r="A18" s="256">
        <v>43525</v>
      </c>
      <c r="B18" s="255">
        <v>17.3</v>
      </c>
      <c r="C18" s="255">
        <v>27.2</v>
      </c>
      <c r="D18" s="255">
        <v>22.9</v>
      </c>
      <c r="E18" s="255">
        <v>19.100000000000001</v>
      </c>
      <c r="F18" s="255">
        <v>22.2</v>
      </c>
      <c r="G18" s="255">
        <v>18.7</v>
      </c>
      <c r="H18" s="33"/>
      <c r="I18" s="255"/>
    </row>
    <row r="19" spans="1:10">
      <c r="A19" s="256">
        <v>43556</v>
      </c>
      <c r="B19" s="258">
        <v>17</v>
      </c>
      <c r="C19" s="258">
        <v>25.2</v>
      </c>
      <c r="D19" s="258">
        <v>22.9</v>
      </c>
      <c r="E19" s="258">
        <v>19.2</v>
      </c>
      <c r="F19" s="258">
        <v>21.5</v>
      </c>
      <c r="G19" s="258">
        <v>18.2</v>
      </c>
      <c r="H19" s="33"/>
      <c r="I19" s="255"/>
    </row>
    <row r="20" spans="1:10">
      <c r="A20" s="256">
        <v>43586</v>
      </c>
      <c r="B20" s="258">
        <v>16.399999999999999</v>
      </c>
      <c r="C20" s="258">
        <v>24.9</v>
      </c>
      <c r="D20" s="258">
        <v>17.7</v>
      </c>
      <c r="E20" s="258">
        <v>19.600000000000001</v>
      </c>
      <c r="F20" s="258">
        <v>19.8</v>
      </c>
      <c r="G20" s="258">
        <v>17.600000000000001</v>
      </c>
      <c r="H20" s="33"/>
      <c r="I20" s="255"/>
    </row>
    <row r="21" spans="1:10">
      <c r="A21" s="256">
        <v>43617</v>
      </c>
      <c r="B21" s="258">
        <v>15.9</v>
      </c>
      <c r="C21" s="258">
        <v>24.7</v>
      </c>
      <c r="D21" s="258">
        <v>10.199999999999999</v>
      </c>
      <c r="E21" s="258">
        <v>19.600000000000001</v>
      </c>
      <c r="F21" s="258">
        <v>21.1</v>
      </c>
      <c r="G21" s="258">
        <v>17</v>
      </c>
      <c r="H21" s="33"/>
      <c r="I21" s="255"/>
    </row>
    <row r="22" spans="1:10">
      <c r="A22" s="256">
        <v>43647</v>
      </c>
      <c r="B22" s="258">
        <v>15.2</v>
      </c>
      <c r="C22" s="258">
        <v>21.3</v>
      </c>
      <c r="D22" s="258">
        <v>-1.3</v>
      </c>
      <c r="E22" s="258">
        <v>19.600000000000001</v>
      </c>
      <c r="F22" s="258">
        <v>19.5</v>
      </c>
      <c r="G22" s="258">
        <v>15.5</v>
      </c>
      <c r="H22" s="33" t="s">
        <v>538</v>
      </c>
      <c r="I22" s="255"/>
      <c r="J22" s="258" t="str">
        <f>IF(Content!$E$1=1,J23,J24)</f>
        <v>Джерело: ДССУ.</v>
      </c>
    </row>
    <row r="23" spans="1:10">
      <c r="A23" s="256">
        <v>43678</v>
      </c>
      <c r="B23" s="255">
        <v>15</v>
      </c>
      <c r="C23" s="255">
        <v>18.3</v>
      </c>
      <c r="D23" s="255">
        <v>-5.7</v>
      </c>
      <c r="E23" s="255">
        <v>19.2</v>
      </c>
      <c r="F23" s="255">
        <v>18.600000000000001</v>
      </c>
      <c r="G23" s="255">
        <v>14.8</v>
      </c>
      <c r="H23" s="33"/>
      <c r="I23" s="255"/>
      <c r="J23" s="260" t="s">
        <v>11</v>
      </c>
    </row>
    <row r="24" spans="1:10">
      <c r="A24" s="256">
        <v>43709</v>
      </c>
      <c r="B24" s="255">
        <v>15.3</v>
      </c>
      <c r="C24" s="255">
        <v>16.7</v>
      </c>
      <c r="D24" s="255">
        <v>-8.5</v>
      </c>
      <c r="E24" s="255">
        <v>19.100000000000001</v>
      </c>
      <c r="F24" s="255">
        <v>17.899999999999999</v>
      </c>
      <c r="G24" s="255">
        <v>14.1</v>
      </c>
      <c r="H24" s="33"/>
      <c r="I24" s="255"/>
      <c r="J24" s="260" t="s">
        <v>12</v>
      </c>
    </row>
    <row r="25" spans="1:10">
      <c r="A25" s="256">
        <v>43739</v>
      </c>
      <c r="B25" s="255">
        <v>13.6</v>
      </c>
      <c r="C25" s="255">
        <v>13.2</v>
      </c>
      <c r="D25" s="255">
        <v>-12.5</v>
      </c>
      <c r="E25" s="255">
        <v>19</v>
      </c>
      <c r="F25" s="255">
        <v>14.7</v>
      </c>
      <c r="G25" s="255">
        <v>12.2</v>
      </c>
      <c r="H25" s="33"/>
      <c r="I25" s="255"/>
    </row>
    <row r="26" spans="1:10">
      <c r="A26" s="256">
        <v>43770</v>
      </c>
      <c r="B26" s="255">
        <v>13.2</v>
      </c>
      <c r="C26" s="255">
        <v>10.1</v>
      </c>
      <c r="D26" s="255">
        <v>-19.7</v>
      </c>
      <c r="E26" s="255">
        <v>16.8</v>
      </c>
      <c r="F26" s="255">
        <v>13</v>
      </c>
      <c r="G26" s="255">
        <v>10</v>
      </c>
      <c r="H26" s="33"/>
      <c r="I26" s="255"/>
    </row>
    <row r="27" spans="1:10">
      <c r="A27" s="256">
        <v>43800</v>
      </c>
      <c r="B27" s="255">
        <v>13</v>
      </c>
      <c r="C27" s="255">
        <v>7.7</v>
      </c>
      <c r="D27" s="255">
        <v>-28.7</v>
      </c>
      <c r="E27" s="255">
        <v>14.4</v>
      </c>
      <c r="F27" s="255">
        <v>12.7</v>
      </c>
      <c r="G27" s="255">
        <v>8.6</v>
      </c>
      <c r="H27" s="33" t="s">
        <v>598</v>
      </c>
      <c r="I27" s="255"/>
    </row>
    <row r="28" spans="1:10">
      <c r="A28" s="256">
        <v>43831</v>
      </c>
      <c r="B28" s="255">
        <v>12.6</v>
      </c>
      <c r="C28" s="255">
        <v>7.5</v>
      </c>
      <c r="D28" s="255">
        <v>-21.1</v>
      </c>
      <c r="E28" s="255">
        <v>0.5</v>
      </c>
      <c r="F28" s="255">
        <v>11.1</v>
      </c>
      <c r="G28" s="255">
        <v>8</v>
      </c>
      <c r="H28" s="304"/>
      <c r="I28" s="255"/>
    </row>
    <row r="29" spans="1:10">
      <c r="A29" s="256">
        <v>43862</v>
      </c>
      <c r="B29" s="255">
        <v>12.1</v>
      </c>
      <c r="C29" s="255">
        <v>6</v>
      </c>
      <c r="D29" s="255">
        <v>-31.3</v>
      </c>
      <c r="E29" s="255">
        <v>-2.4</v>
      </c>
      <c r="F29" s="255">
        <v>25.8</v>
      </c>
      <c r="G29" s="255">
        <v>6.7</v>
      </c>
      <c r="H29" s="304"/>
      <c r="I29" s="255"/>
    </row>
    <row r="30" spans="1:10">
      <c r="A30" s="256">
        <v>43891</v>
      </c>
      <c r="B30" s="255">
        <v>12.1</v>
      </c>
      <c r="C30" s="255">
        <v>5.0999999999999996</v>
      </c>
      <c r="D30" s="255">
        <v>-39.200000000000003</v>
      </c>
      <c r="E30" s="255">
        <v>-8.1</v>
      </c>
      <c r="F30" s="255">
        <v>26.2</v>
      </c>
      <c r="G30" s="255">
        <v>5.5</v>
      </c>
      <c r="H30" s="33" t="s">
        <v>714</v>
      </c>
      <c r="I30" s="255"/>
    </row>
    <row r="31" spans="1:10">
      <c r="B31" s="255"/>
      <c r="C31" s="255"/>
      <c r="D31" s="255"/>
      <c r="E31" s="255"/>
      <c r="F31" s="255"/>
      <c r="G31" s="255"/>
      <c r="I31" s="255"/>
    </row>
    <row r="32" spans="1:10">
      <c r="B32" s="255"/>
      <c r="C32" s="255"/>
      <c r="D32" s="255"/>
      <c r="E32" s="255"/>
      <c r="F32" s="255"/>
      <c r="G32" s="255"/>
    </row>
    <row r="33" spans="2:7">
      <c r="B33" s="255"/>
      <c r="C33" s="255"/>
      <c r="D33" s="255"/>
      <c r="E33" s="255"/>
      <c r="F33" s="255"/>
      <c r="G33" s="255"/>
    </row>
    <row r="34" spans="2:7">
      <c r="B34" s="255"/>
      <c r="C34" s="255"/>
      <c r="D34" s="255"/>
      <c r="E34" s="255"/>
      <c r="F34" s="255"/>
      <c r="G34" s="255"/>
    </row>
    <row r="35" spans="2:7">
      <c r="B35" s="255"/>
      <c r="C35" s="255"/>
      <c r="D35" s="255"/>
      <c r="E35" s="255"/>
      <c r="F35" s="255"/>
      <c r="G35" s="255"/>
    </row>
    <row r="36" spans="2:7">
      <c r="B36" s="255"/>
      <c r="C36" s="255"/>
      <c r="D36" s="255"/>
      <c r="E36" s="255"/>
      <c r="F36" s="255"/>
      <c r="G36" s="255"/>
    </row>
    <row r="37" spans="2:7">
      <c r="B37" s="255"/>
      <c r="C37" s="255"/>
      <c r="D37" s="255"/>
      <c r="E37" s="255"/>
      <c r="F37" s="255"/>
      <c r="G37" s="255"/>
    </row>
    <row r="38" spans="2:7">
      <c r="B38" s="255"/>
      <c r="C38" s="255"/>
      <c r="D38" s="255"/>
      <c r="E38" s="255"/>
      <c r="F38" s="255"/>
      <c r="G38" s="255"/>
    </row>
    <row r="39" spans="2:7">
      <c r="B39" s="255"/>
      <c r="C39" s="255"/>
      <c r="D39" s="255"/>
      <c r="E39" s="255"/>
      <c r="F39" s="255"/>
      <c r="G39" s="255"/>
    </row>
    <row r="40" spans="2:7">
      <c r="B40" s="255"/>
      <c r="C40" s="255"/>
      <c r="D40" s="255"/>
      <c r="E40" s="255"/>
      <c r="F40" s="255"/>
      <c r="G40" s="255"/>
    </row>
    <row r="41" spans="2:7">
      <c r="B41" s="255"/>
      <c r="C41" s="255"/>
      <c r="D41" s="255"/>
      <c r="E41" s="255"/>
      <c r="F41" s="255"/>
      <c r="G41" s="255"/>
    </row>
    <row r="42" spans="2:7">
      <c r="B42" s="255"/>
      <c r="C42" s="255"/>
      <c r="D42" s="255"/>
      <c r="E42" s="255"/>
      <c r="F42" s="255"/>
      <c r="G42" s="255"/>
    </row>
    <row r="43" spans="2:7">
      <c r="B43" s="255"/>
      <c r="C43" s="255"/>
      <c r="D43" s="255"/>
      <c r="E43" s="255"/>
      <c r="F43" s="255"/>
      <c r="G43" s="255"/>
    </row>
    <row r="44" spans="2:7">
      <c r="B44" s="255"/>
      <c r="C44" s="255"/>
      <c r="D44" s="255"/>
      <c r="E44" s="255"/>
      <c r="F44" s="255"/>
      <c r="G44" s="255"/>
    </row>
    <row r="45" spans="2:7">
      <c r="B45" s="255"/>
      <c r="C45" s="255"/>
      <c r="D45" s="255"/>
      <c r="E45" s="255"/>
      <c r="F45" s="255"/>
      <c r="G45" s="255"/>
    </row>
    <row r="46" spans="2:7">
      <c r="B46" s="255"/>
      <c r="C46" s="255"/>
      <c r="D46" s="255"/>
      <c r="E46" s="255"/>
      <c r="F46" s="255"/>
      <c r="G46" s="255"/>
    </row>
    <row r="47" spans="2:7">
      <c r="B47" s="255"/>
      <c r="C47" s="255"/>
      <c r="D47" s="255"/>
      <c r="E47" s="255"/>
      <c r="F47" s="255"/>
      <c r="G47" s="255"/>
    </row>
    <row r="48" spans="2:7">
      <c r="B48" s="255"/>
      <c r="C48" s="255"/>
      <c r="D48" s="255"/>
      <c r="E48" s="255"/>
      <c r="F48" s="255"/>
      <c r="G48" s="255"/>
    </row>
    <row r="49" spans="2:7">
      <c r="B49" s="255"/>
      <c r="C49" s="255"/>
      <c r="D49" s="255"/>
      <c r="E49" s="255"/>
      <c r="F49" s="255"/>
      <c r="G49" s="255"/>
    </row>
    <row r="50" spans="2:7">
      <c r="B50" s="255"/>
      <c r="C50" s="255"/>
      <c r="D50" s="255"/>
      <c r="E50" s="255"/>
      <c r="F50" s="255"/>
      <c r="G50" s="255"/>
    </row>
    <row r="51" spans="2:7">
      <c r="B51" s="255"/>
      <c r="C51" s="255"/>
      <c r="D51" s="255"/>
      <c r="E51" s="255"/>
      <c r="F51" s="255"/>
      <c r="G51" s="255"/>
    </row>
    <row r="52" spans="2:7">
      <c r="B52" s="255"/>
      <c r="C52" s="255"/>
      <c r="D52" s="255"/>
      <c r="E52" s="255"/>
      <c r="F52" s="255"/>
      <c r="G52" s="255"/>
    </row>
    <row r="53" spans="2:7">
      <c r="B53" s="255"/>
      <c r="C53" s="255"/>
      <c r="D53" s="255"/>
      <c r="E53" s="255"/>
      <c r="F53" s="255"/>
      <c r="G53" s="255"/>
    </row>
    <row r="54" spans="2:7">
      <c r="B54" s="255"/>
      <c r="C54" s="255"/>
      <c r="D54" s="255"/>
      <c r="E54" s="255"/>
      <c r="F54" s="255"/>
      <c r="G54" s="255"/>
    </row>
    <row r="55" spans="2:7">
      <c r="B55" s="255"/>
      <c r="C55" s="255"/>
      <c r="D55" s="255"/>
      <c r="E55" s="255"/>
      <c r="F55" s="255"/>
      <c r="G55" s="255"/>
    </row>
    <row r="56" spans="2:7">
      <c r="B56" s="255"/>
      <c r="C56" s="255"/>
      <c r="D56" s="255"/>
      <c r="E56" s="255"/>
      <c r="F56" s="255"/>
      <c r="G56" s="255"/>
    </row>
    <row r="57" spans="2:7">
      <c r="B57" s="255"/>
      <c r="C57" s="255"/>
      <c r="D57" s="255"/>
      <c r="E57" s="255"/>
      <c r="F57" s="255"/>
      <c r="G57" s="255"/>
    </row>
    <row r="58" spans="2:7">
      <c r="B58" s="255"/>
      <c r="C58" s="255"/>
      <c r="D58" s="255"/>
      <c r="E58" s="255"/>
      <c r="F58" s="255"/>
      <c r="G58" s="255"/>
    </row>
  </sheetData>
  <hyperlinks>
    <hyperlink ref="A1" location="Content!A1" display="&lt;&lt;"/>
  </hyperlinks>
  <pageMargins left="0.75" right="0.75" top="1" bottom="1" header="0.5" footer="0.5"/>
  <pageSetup paperSize="9" orientation="portrait" horizontalDpi="4294967294" verticalDpi="4294967294"/>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57D46"/>
  </sheetPr>
  <dimension ref="A1:V63"/>
  <sheetViews>
    <sheetView showGridLines="0" workbookViewId="0"/>
  </sheetViews>
  <sheetFormatPr defaultColWidth="9.42578125" defaultRowHeight="12.75"/>
  <cols>
    <col min="1" max="2" width="9.42578125" style="336"/>
    <col min="3" max="3" width="6" style="336" bestFit="1" customWidth="1"/>
    <col min="4" max="4" width="18.42578125" style="336" bestFit="1" customWidth="1"/>
    <col min="5" max="5" width="3.42578125" style="336" bestFit="1" customWidth="1"/>
    <col min="6" max="6" width="9.42578125" style="336" bestFit="1" customWidth="1"/>
    <col min="7" max="7" width="3.42578125" style="336" bestFit="1" customWidth="1"/>
    <col min="8" max="8" width="6.42578125" style="336" bestFit="1" customWidth="1"/>
    <col min="9" max="9" width="2" style="336" bestFit="1" customWidth="1"/>
    <col min="10" max="10" width="15.42578125" style="339" customWidth="1"/>
    <col min="11" max="11" width="3.42578125" style="336" bestFit="1" customWidth="1"/>
    <col min="12" max="12" width="5" style="336" bestFit="1" customWidth="1"/>
    <col min="13" max="13" width="3.42578125" style="336" bestFit="1" customWidth="1"/>
    <col min="14" max="14" width="20.42578125" style="336" bestFit="1" customWidth="1"/>
    <col min="15" max="15" width="20.42578125" style="336" customWidth="1"/>
    <col min="16" max="16384" width="9.42578125" style="336"/>
  </cols>
  <sheetData>
    <row r="1" spans="1:22">
      <c r="A1" s="18" t="s">
        <v>71</v>
      </c>
      <c r="C1" s="336" t="str">
        <f>IF(Content!$E$1=1,C2,C3)</f>
        <v>ІСЦ</v>
      </c>
      <c r="D1" s="336" t="str">
        <f>IF(Content!$E$1=1,D2,D3)</f>
        <v>Попередній прогноз</v>
      </c>
      <c r="E1" s="336" t="str">
        <f>IF(Content!$E$1=1,E2,E3)</f>
        <v>Цільовий діапазон</v>
      </c>
      <c r="I1" s="336" t="str">
        <f>IF(Content!$E$1=1,I2,I3)</f>
        <v>Ціль</v>
      </c>
      <c r="K1" s="336" t="str">
        <f>IF(Content!$E$1=1,K2,K3)</f>
        <v>ІСЦ (станом на кінець періоду, % р/р) та інфляційні цілі</v>
      </c>
      <c r="U1" s="339" t="str">
        <f>IF(Content!$E$1=1,U2,U3)</f>
        <v>Прогноз</v>
      </c>
      <c r="V1" s="339" t="str">
        <f>IF(Content!$E$1=1,V2,V3)</f>
        <v>Горизонт монетарної політики</v>
      </c>
    </row>
    <row r="2" spans="1:22" hidden="1">
      <c r="B2" s="337"/>
      <c r="C2" s="336" t="s">
        <v>0</v>
      </c>
      <c r="D2" s="336" t="s">
        <v>195</v>
      </c>
      <c r="E2" s="336" t="s">
        <v>5</v>
      </c>
      <c r="H2" s="338"/>
      <c r="I2" s="338" t="s">
        <v>241</v>
      </c>
      <c r="K2" s="336" t="s">
        <v>468</v>
      </c>
      <c r="U2" s="339" t="s">
        <v>422</v>
      </c>
      <c r="V2" s="339" t="s">
        <v>424</v>
      </c>
    </row>
    <row r="3" spans="1:22" hidden="1">
      <c r="B3" s="337"/>
      <c r="C3" s="336" t="s">
        <v>7</v>
      </c>
      <c r="D3" s="336" t="s">
        <v>193</v>
      </c>
      <c r="E3" s="336" t="s">
        <v>243</v>
      </c>
      <c r="I3" s="336" t="s">
        <v>242</v>
      </c>
      <c r="K3" s="336" t="s">
        <v>560</v>
      </c>
      <c r="U3" s="339" t="s">
        <v>423</v>
      </c>
      <c r="V3" s="339" t="s">
        <v>425</v>
      </c>
    </row>
    <row r="4" spans="1:22">
      <c r="A4" s="339"/>
      <c r="B4" s="337" t="s">
        <v>27</v>
      </c>
      <c r="C4" s="112"/>
      <c r="D4" s="111"/>
      <c r="E4" s="336">
        <v>5.5</v>
      </c>
      <c r="F4" s="336">
        <v>9.5</v>
      </c>
      <c r="G4" s="336">
        <v>4</v>
      </c>
      <c r="H4" s="338"/>
      <c r="K4" s="340"/>
      <c r="L4" s="340"/>
      <c r="M4" s="340"/>
      <c r="N4" s="340"/>
      <c r="O4" s="340"/>
    </row>
    <row r="5" spans="1:22">
      <c r="A5" s="339"/>
      <c r="B5" s="337"/>
      <c r="E5" s="336">
        <v>5.5</v>
      </c>
      <c r="F5" s="336">
        <v>9.5</v>
      </c>
      <c r="G5" s="336">
        <v>4</v>
      </c>
      <c r="K5" s="340"/>
      <c r="L5" s="340"/>
      <c r="M5" s="340"/>
      <c r="N5" s="340"/>
      <c r="O5" s="340"/>
    </row>
    <row r="6" spans="1:22">
      <c r="A6" s="339"/>
      <c r="C6" s="111">
        <v>13.2</v>
      </c>
      <c r="D6" s="111"/>
      <c r="E6" s="336">
        <v>5.5</v>
      </c>
      <c r="F6" s="336">
        <v>9.5</v>
      </c>
      <c r="G6" s="336">
        <v>4</v>
      </c>
      <c r="H6" s="338">
        <v>7.5</v>
      </c>
      <c r="K6" s="340"/>
      <c r="L6" s="340"/>
      <c r="M6" s="340"/>
      <c r="N6" s="340"/>
      <c r="O6" s="340"/>
    </row>
    <row r="7" spans="1:22">
      <c r="A7" s="339"/>
      <c r="B7" s="337" t="s">
        <v>28</v>
      </c>
      <c r="C7" s="111"/>
      <c r="D7" s="111"/>
      <c r="E7" s="336">
        <v>5</v>
      </c>
      <c r="F7" s="336">
        <v>9</v>
      </c>
      <c r="G7" s="336">
        <v>4</v>
      </c>
      <c r="H7" s="338"/>
      <c r="K7" s="340"/>
      <c r="L7" s="340"/>
      <c r="M7" s="340"/>
      <c r="N7" s="340"/>
      <c r="O7" s="340"/>
    </row>
    <row r="8" spans="1:22">
      <c r="A8" s="339" t="s">
        <v>28</v>
      </c>
      <c r="B8" s="337"/>
      <c r="E8" s="336">
        <v>5</v>
      </c>
      <c r="F8" s="336">
        <v>9</v>
      </c>
      <c r="G8" s="336">
        <v>4</v>
      </c>
      <c r="K8" s="340"/>
      <c r="L8" s="340"/>
      <c r="M8" s="340"/>
      <c r="N8" s="340"/>
      <c r="O8" s="340"/>
    </row>
    <row r="9" spans="1:22">
      <c r="A9" s="339"/>
      <c r="C9" s="111">
        <v>9.9</v>
      </c>
      <c r="D9" s="111"/>
      <c r="E9" s="336">
        <v>5</v>
      </c>
      <c r="F9" s="336">
        <v>9</v>
      </c>
      <c r="G9" s="336">
        <v>4</v>
      </c>
      <c r="H9" s="338">
        <v>7</v>
      </c>
      <c r="K9" s="340"/>
      <c r="L9" s="340"/>
      <c r="M9" s="340"/>
      <c r="N9" s="340"/>
      <c r="O9" s="340"/>
    </row>
    <row r="10" spans="1:22">
      <c r="A10" s="339"/>
      <c r="B10" s="337" t="s">
        <v>29</v>
      </c>
      <c r="C10" s="111"/>
      <c r="D10" s="111"/>
      <c r="E10" s="336">
        <v>4.5</v>
      </c>
      <c r="F10" s="336">
        <v>8.5</v>
      </c>
      <c r="G10" s="336">
        <v>4</v>
      </c>
      <c r="H10" s="338"/>
      <c r="K10" s="340"/>
      <c r="L10" s="340"/>
      <c r="M10" s="340"/>
      <c r="N10" s="340"/>
      <c r="O10" s="340"/>
    </row>
    <row r="11" spans="1:22">
      <c r="A11" s="339"/>
      <c r="B11" s="337"/>
      <c r="E11" s="336">
        <v>4.5</v>
      </c>
      <c r="F11" s="336">
        <v>8.5</v>
      </c>
      <c r="G11" s="336">
        <v>4</v>
      </c>
    </row>
    <row r="12" spans="1:22">
      <c r="A12" s="339"/>
      <c r="C12" s="111">
        <v>8.9</v>
      </c>
      <c r="D12" s="111"/>
      <c r="E12" s="336">
        <v>4.5</v>
      </c>
      <c r="F12" s="336">
        <v>8.5</v>
      </c>
      <c r="G12" s="336">
        <v>4</v>
      </c>
      <c r="H12" s="338">
        <v>6.5</v>
      </c>
    </row>
    <row r="13" spans="1:22">
      <c r="A13" s="339"/>
      <c r="B13" s="337" t="s">
        <v>120</v>
      </c>
      <c r="C13" s="111"/>
      <c r="D13" s="111"/>
      <c r="E13" s="336">
        <v>4</v>
      </c>
      <c r="F13" s="336">
        <v>8</v>
      </c>
      <c r="G13" s="336">
        <v>4</v>
      </c>
      <c r="H13" s="338"/>
    </row>
    <row r="14" spans="1:22">
      <c r="A14" s="339" t="s">
        <v>120</v>
      </c>
      <c r="B14" s="337"/>
      <c r="E14" s="336">
        <v>4</v>
      </c>
      <c r="F14" s="336">
        <v>8</v>
      </c>
      <c r="G14" s="336">
        <v>4</v>
      </c>
    </row>
    <row r="15" spans="1:22">
      <c r="A15" s="339"/>
      <c r="C15" s="112">
        <v>9.8000000000000007</v>
      </c>
      <c r="D15" s="112"/>
      <c r="E15" s="336">
        <v>4</v>
      </c>
      <c r="F15" s="336">
        <v>8</v>
      </c>
      <c r="G15" s="336">
        <v>4</v>
      </c>
      <c r="H15" s="338">
        <v>6</v>
      </c>
    </row>
    <row r="16" spans="1:22">
      <c r="A16" s="339"/>
      <c r="B16" s="337" t="s">
        <v>147</v>
      </c>
      <c r="C16" s="112"/>
      <c r="D16" s="112"/>
      <c r="E16" s="336">
        <v>3.75</v>
      </c>
      <c r="F16" s="336">
        <v>7.75</v>
      </c>
      <c r="G16" s="336">
        <v>4</v>
      </c>
      <c r="H16" s="338"/>
    </row>
    <row r="17" spans="1:12">
      <c r="A17" s="339"/>
      <c r="B17" s="337"/>
      <c r="E17" s="336">
        <v>3.75</v>
      </c>
      <c r="F17" s="336">
        <v>7.75</v>
      </c>
      <c r="G17" s="336">
        <v>4</v>
      </c>
    </row>
    <row r="18" spans="1:12">
      <c r="A18" s="339"/>
      <c r="C18" s="111">
        <v>8.6</v>
      </c>
      <c r="D18" s="111"/>
      <c r="E18" s="336">
        <v>3.75</v>
      </c>
      <c r="F18" s="336">
        <v>7.75</v>
      </c>
      <c r="G18" s="336">
        <v>4</v>
      </c>
      <c r="H18" s="338">
        <v>5.75</v>
      </c>
      <c r="K18" s="91" t="str">
        <f>IF(Content!$E$1=1,L28,K19)</f>
        <v>Джерело: ДССУ, розрахунки НБУ.</v>
      </c>
    </row>
    <row r="19" spans="1:12">
      <c r="A19" s="339"/>
      <c r="B19" s="337" t="s">
        <v>148</v>
      </c>
      <c r="C19" s="111"/>
      <c r="D19" s="111"/>
      <c r="E19" s="336">
        <v>3.5</v>
      </c>
      <c r="F19" s="336">
        <v>7.5</v>
      </c>
      <c r="G19" s="336">
        <v>4</v>
      </c>
      <c r="H19" s="338"/>
      <c r="K19" s="2" t="s">
        <v>369</v>
      </c>
    </row>
    <row r="20" spans="1:12">
      <c r="A20" s="339" t="s">
        <v>148</v>
      </c>
      <c r="B20" s="337"/>
      <c r="E20" s="336">
        <v>3.5</v>
      </c>
      <c r="F20" s="336">
        <v>7.5</v>
      </c>
      <c r="G20" s="336">
        <v>4</v>
      </c>
    </row>
    <row r="21" spans="1:12">
      <c r="A21" s="339"/>
      <c r="C21" s="111">
        <v>9</v>
      </c>
      <c r="D21" s="111"/>
      <c r="E21" s="336">
        <v>3.5</v>
      </c>
      <c r="F21" s="336">
        <v>7.5</v>
      </c>
      <c r="G21" s="336">
        <v>4</v>
      </c>
      <c r="H21" s="338">
        <v>5.5</v>
      </c>
    </row>
    <row r="22" spans="1:12">
      <c r="A22" s="339"/>
      <c r="B22" s="337" t="s">
        <v>149</v>
      </c>
      <c r="C22" s="111"/>
      <c r="D22" s="111"/>
      <c r="E22" s="336">
        <v>3.25</v>
      </c>
      <c r="F22" s="336">
        <v>7.25</v>
      </c>
      <c r="G22" s="336">
        <v>4</v>
      </c>
      <c r="H22" s="338"/>
    </row>
    <row r="23" spans="1:12">
      <c r="A23" s="339"/>
      <c r="B23" s="337"/>
      <c r="E23" s="336">
        <v>3.25</v>
      </c>
      <c r="F23" s="336">
        <v>7.25</v>
      </c>
      <c r="G23" s="336">
        <v>4</v>
      </c>
    </row>
    <row r="24" spans="1:12">
      <c r="A24" s="339"/>
      <c r="C24" s="111">
        <v>7.5</v>
      </c>
      <c r="D24" s="111">
        <v>7.5</v>
      </c>
      <c r="E24" s="336">
        <v>3.25</v>
      </c>
      <c r="F24" s="336">
        <v>7.25</v>
      </c>
      <c r="G24" s="336">
        <v>4</v>
      </c>
      <c r="H24" s="338">
        <v>5.25</v>
      </c>
    </row>
    <row r="25" spans="1:12">
      <c r="A25" s="339"/>
      <c r="B25" s="337" t="s">
        <v>124</v>
      </c>
      <c r="C25" s="111"/>
      <c r="D25" s="111"/>
      <c r="E25" s="336">
        <v>4</v>
      </c>
      <c r="F25" s="336">
        <v>6</v>
      </c>
      <c r="G25" s="336">
        <v>2</v>
      </c>
      <c r="H25" s="338"/>
    </row>
    <row r="26" spans="1:12">
      <c r="A26" s="339" t="s">
        <v>124</v>
      </c>
      <c r="B26" s="337"/>
      <c r="E26" s="336">
        <v>4</v>
      </c>
      <c r="F26" s="336">
        <v>6</v>
      </c>
      <c r="G26" s="336">
        <v>2</v>
      </c>
    </row>
    <row r="27" spans="1:12">
      <c r="A27" s="339"/>
      <c r="C27" s="112">
        <v>4.0999999999999996</v>
      </c>
      <c r="D27" s="112">
        <v>4.0999999999999996</v>
      </c>
      <c r="E27" s="336">
        <v>4</v>
      </c>
      <c r="F27" s="336">
        <v>6</v>
      </c>
      <c r="G27" s="336">
        <v>2</v>
      </c>
      <c r="H27" s="338"/>
      <c r="I27" s="336">
        <v>5</v>
      </c>
    </row>
    <row r="28" spans="1:12">
      <c r="A28" s="339"/>
      <c r="B28" s="337" t="s">
        <v>150</v>
      </c>
      <c r="C28" s="112"/>
      <c r="D28" s="112"/>
      <c r="E28" s="336">
        <v>4</v>
      </c>
      <c r="F28" s="336">
        <v>6</v>
      </c>
      <c r="G28" s="336">
        <v>2</v>
      </c>
      <c r="H28" s="338"/>
      <c r="I28" s="336">
        <v>5</v>
      </c>
      <c r="L28" s="2" t="s">
        <v>30</v>
      </c>
    </row>
    <row r="29" spans="1:12">
      <c r="A29" s="339"/>
      <c r="B29" s="337"/>
      <c r="E29" s="336">
        <v>4</v>
      </c>
      <c r="F29" s="336">
        <v>6</v>
      </c>
      <c r="G29" s="336">
        <v>2</v>
      </c>
      <c r="I29" s="336">
        <v>5</v>
      </c>
    </row>
    <row r="30" spans="1:12">
      <c r="A30" s="339"/>
      <c r="C30" s="111">
        <v>2.2999999999999998</v>
      </c>
      <c r="D30" s="111">
        <v>3.5</v>
      </c>
      <c r="E30" s="336">
        <v>4</v>
      </c>
      <c r="F30" s="336">
        <v>6</v>
      </c>
      <c r="G30" s="336">
        <v>2</v>
      </c>
      <c r="H30" s="338"/>
      <c r="I30" s="336">
        <v>5</v>
      </c>
    </row>
    <row r="31" spans="1:12">
      <c r="A31" s="339"/>
      <c r="B31" s="337" t="s">
        <v>151</v>
      </c>
      <c r="C31" s="111"/>
      <c r="D31" s="111"/>
      <c r="E31" s="336">
        <v>4</v>
      </c>
      <c r="F31" s="336">
        <v>6</v>
      </c>
      <c r="G31" s="336">
        <v>2</v>
      </c>
      <c r="H31" s="338"/>
      <c r="I31" s="336">
        <v>5</v>
      </c>
    </row>
    <row r="32" spans="1:12">
      <c r="A32" s="339" t="s">
        <v>151</v>
      </c>
      <c r="B32" s="337"/>
      <c r="E32" s="336">
        <v>4</v>
      </c>
      <c r="F32" s="336">
        <v>6</v>
      </c>
      <c r="G32" s="336">
        <v>2</v>
      </c>
      <c r="I32" s="336">
        <v>5</v>
      </c>
    </row>
    <row r="33" spans="1:9">
      <c r="A33" s="339"/>
      <c r="C33" s="111">
        <v>4.8</v>
      </c>
      <c r="D33" s="111">
        <v>3.3</v>
      </c>
      <c r="E33" s="336">
        <v>4</v>
      </c>
      <c r="F33" s="336">
        <v>6</v>
      </c>
      <c r="G33" s="336">
        <v>2</v>
      </c>
      <c r="H33" s="338"/>
      <c r="I33" s="336">
        <v>5</v>
      </c>
    </row>
    <row r="34" spans="1:9">
      <c r="A34" s="339"/>
      <c r="B34" s="337" t="s">
        <v>152</v>
      </c>
      <c r="C34" s="111"/>
      <c r="D34" s="111"/>
      <c r="E34" s="336">
        <v>4</v>
      </c>
      <c r="F34" s="336">
        <v>6</v>
      </c>
      <c r="G34" s="336">
        <v>2</v>
      </c>
      <c r="H34" s="338"/>
      <c r="I34" s="336">
        <v>5</v>
      </c>
    </row>
    <row r="35" spans="1:9">
      <c r="A35" s="339"/>
      <c r="B35" s="337"/>
      <c r="E35" s="336">
        <v>4</v>
      </c>
      <c r="F35" s="336">
        <v>6</v>
      </c>
      <c r="G35" s="336">
        <v>2</v>
      </c>
      <c r="I35" s="336">
        <v>5</v>
      </c>
    </row>
    <row r="36" spans="1:9">
      <c r="A36" s="339"/>
      <c r="C36" s="111">
        <v>5.3</v>
      </c>
      <c r="D36" s="111">
        <v>3.7</v>
      </c>
      <c r="E36" s="336">
        <v>4</v>
      </c>
      <c r="F36" s="336">
        <v>6</v>
      </c>
      <c r="G36" s="336">
        <v>2</v>
      </c>
      <c r="H36" s="338"/>
      <c r="I36" s="336">
        <v>5</v>
      </c>
    </row>
    <row r="37" spans="1:9">
      <c r="A37" s="339"/>
      <c r="B37" s="337" t="s">
        <v>128</v>
      </c>
      <c r="C37" s="111"/>
      <c r="D37" s="111"/>
      <c r="E37" s="336">
        <v>4</v>
      </c>
      <c r="F37" s="336">
        <v>6</v>
      </c>
      <c r="G37" s="336">
        <v>2</v>
      </c>
      <c r="H37" s="338"/>
      <c r="I37" s="336">
        <v>5</v>
      </c>
    </row>
    <row r="38" spans="1:9">
      <c r="A38" s="339" t="s">
        <v>128</v>
      </c>
      <c r="E38" s="336">
        <v>4</v>
      </c>
      <c r="F38" s="336">
        <v>6</v>
      </c>
      <c r="G38" s="336">
        <v>2</v>
      </c>
      <c r="I38" s="336">
        <v>5</v>
      </c>
    </row>
    <row r="39" spans="1:9">
      <c r="A39" s="339"/>
      <c r="C39" s="112">
        <v>6</v>
      </c>
      <c r="D39" s="112">
        <v>4.8</v>
      </c>
      <c r="E39" s="336">
        <v>4</v>
      </c>
      <c r="F39" s="336">
        <v>6</v>
      </c>
      <c r="G39" s="336">
        <v>2</v>
      </c>
      <c r="I39" s="336">
        <v>5</v>
      </c>
    </row>
    <row r="40" spans="1:9">
      <c r="A40" s="339"/>
      <c r="B40" s="337" t="s">
        <v>256</v>
      </c>
      <c r="C40" s="112"/>
      <c r="D40" s="112"/>
      <c r="E40" s="336">
        <v>4</v>
      </c>
      <c r="F40" s="336">
        <v>6</v>
      </c>
      <c r="G40" s="336">
        <v>2</v>
      </c>
      <c r="H40" s="338"/>
      <c r="I40" s="336">
        <v>5</v>
      </c>
    </row>
    <row r="41" spans="1:9">
      <c r="A41" s="339"/>
      <c r="B41" s="337"/>
      <c r="E41" s="336">
        <v>4</v>
      </c>
      <c r="F41" s="336">
        <v>6</v>
      </c>
      <c r="G41" s="336">
        <v>2</v>
      </c>
      <c r="I41" s="336">
        <v>5</v>
      </c>
    </row>
    <row r="42" spans="1:9">
      <c r="A42" s="339"/>
      <c r="C42" s="111">
        <v>7.3</v>
      </c>
      <c r="D42" s="111">
        <v>5.6</v>
      </c>
      <c r="E42" s="336">
        <v>4</v>
      </c>
      <c r="F42" s="336">
        <v>6</v>
      </c>
      <c r="G42" s="336">
        <v>2</v>
      </c>
      <c r="H42" s="338"/>
      <c r="I42" s="336">
        <v>5</v>
      </c>
    </row>
    <row r="43" spans="1:9">
      <c r="A43" s="339"/>
      <c r="B43" s="337" t="s">
        <v>257</v>
      </c>
      <c r="C43" s="111"/>
      <c r="D43" s="111"/>
      <c r="E43" s="336">
        <v>4</v>
      </c>
      <c r="F43" s="336">
        <v>6</v>
      </c>
      <c r="G43" s="336">
        <v>2</v>
      </c>
      <c r="H43" s="338"/>
      <c r="I43" s="336">
        <v>5</v>
      </c>
    </row>
    <row r="44" spans="1:9">
      <c r="A44" s="339" t="s">
        <v>257</v>
      </c>
      <c r="B44" s="337"/>
      <c r="E44" s="336">
        <v>4</v>
      </c>
      <c r="F44" s="336">
        <v>6</v>
      </c>
      <c r="G44" s="336">
        <v>2</v>
      </c>
      <c r="I44" s="336">
        <v>5</v>
      </c>
    </row>
    <row r="45" spans="1:9">
      <c r="A45" s="339"/>
      <c r="C45" s="111">
        <v>5.3</v>
      </c>
      <c r="D45" s="111">
        <v>5.9</v>
      </c>
      <c r="E45" s="336">
        <v>4</v>
      </c>
      <c r="F45" s="336">
        <v>6</v>
      </c>
      <c r="G45" s="336">
        <v>2</v>
      </c>
      <c r="H45" s="338"/>
      <c r="I45" s="336">
        <v>5</v>
      </c>
    </row>
    <row r="46" spans="1:9">
      <c r="A46" s="339"/>
      <c r="B46" s="337" t="s">
        <v>258</v>
      </c>
      <c r="C46" s="111"/>
      <c r="D46" s="111"/>
      <c r="E46" s="336">
        <v>4</v>
      </c>
      <c r="F46" s="336">
        <v>6</v>
      </c>
      <c r="G46" s="336">
        <v>2</v>
      </c>
      <c r="H46" s="338"/>
      <c r="I46" s="336">
        <v>5</v>
      </c>
    </row>
    <row r="47" spans="1:9">
      <c r="A47" s="339"/>
      <c r="B47" s="337"/>
      <c r="E47" s="336">
        <v>4</v>
      </c>
      <c r="F47" s="336">
        <v>6</v>
      </c>
      <c r="G47" s="336">
        <v>2</v>
      </c>
      <c r="I47" s="336">
        <v>5</v>
      </c>
    </row>
    <row r="48" spans="1:9">
      <c r="A48" s="339"/>
      <c r="C48" s="111">
        <v>5.2</v>
      </c>
      <c r="D48" s="111">
        <v>5.5</v>
      </c>
      <c r="E48" s="336">
        <v>4</v>
      </c>
      <c r="F48" s="336">
        <v>6</v>
      </c>
      <c r="G48" s="336">
        <v>2</v>
      </c>
      <c r="H48" s="338"/>
      <c r="I48" s="336">
        <v>5</v>
      </c>
    </row>
    <row r="49" spans="1:9">
      <c r="A49" s="339"/>
      <c r="B49" s="337" t="s">
        <v>259</v>
      </c>
      <c r="C49" s="111"/>
      <c r="D49" s="111"/>
      <c r="E49" s="336">
        <v>4</v>
      </c>
      <c r="F49" s="336">
        <v>6</v>
      </c>
      <c r="G49" s="336">
        <v>2</v>
      </c>
      <c r="H49" s="338"/>
      <c r="I49" s="336">
        <v>5</v>
      </c>
    </row>
    <row r="50" spans="1:9">
      <c r="A50" s="339" t="s">
        <v>259</v>
      </c>
      <c r="E50" s="336">
        <v>4</v>
      </c>
      <c r="F50" s="336">
        <v>6</v>
      </c>
      <c r="G50" s="336">
        <v>2</v>
      </c>
      <c r="I50" s="336">
        <v>5</v>
      </c>
    </row>
    <row r="51" spans="1:9">
      <c r="A51" s="339"/>
      <c r="C51" s="112">
        <v>5</v>
      </c>
      <c r="D51" s="112">
        <v>5</v>
      </c>
      <c r="E51" s="336">
        <v>4</v>
      </c>
      <c r="F51" s="336">
        <v>6</v>
      </c>
      <c r="G51" s="336">
        <v>2</v>
      </c>
      <c r="I51" s="336">
        <v>5</v>
      </c>
    </row>
    <row r="52" spans="1:9">
      <c r="B52" s="337" t="s">
        <v>606</v>
      </c>
      <c r="E52" s="336">
        <v>4</v>
      </c>
      <c r="F52" s="336">
        <v>6</v>
      </c>
      <c r="G52" s="336">
        <v>2</v>
      </c>
      <c r="I52" s="336">
        <v>5</v>
      </c>
    </row>
    <row r="53" spans="1:9">
      <c r="B53" s="337"/>
      <c r="E53" s="336">
        <v>4</v>
      </c>
      <c r="F53" s="336">
        <v>6</v>
      </c>
      <c r="G53" s="336">
        <v>2</v>
      </c>
      <c r="I53" s="336">
        <v>5</v>
      </c>
    </row>
    <row r="54" spans="1:9">
      <c r="C54" s="336">
        <v>5</v>
      </c>
      <c r="D54" s="336">
        <v>5.0999999999999996</v>
      </c>
      <c r="E54" s="336">
        <v>4</v>
      </c>
      <c r="F54" s="336">
        <v>6</v>
      </c>
      <c r="G54" s="336">
        <v>2</v>
      </c>
      <c r="I54" s="336">
        <v>5</v>
      </c>
    </row>
    <row r="55" spans="1:9">
      <c r="B55" s="337" t="s">
        <v>607</v>
      </c>
      <c r="E55" s="336">
        <v>4</v>
      </c>
      <c r="F55" s="336">
        <v>6</v>
      </c>
      <c r="G55" s="336">
        <v>2</v>
      </c>
      <c r="I55" s="336">
        <v>5</v>
      </c>
    </row>
    <row r="56" spans="1:9">
      <c r="A56" s="339" t="s">
        <v>607</v>
      </c>
      <c r="B56" s="337"/>
      <c r="E56" s="336">
        <v>4</v>
      </c>
      <c r="F56" s="336">
        <v>6</v>
      </c>
      <c r="G56" s="336">
        <v>2</v>
      </c>
      <c r="I56" s="336">
        <v>5</v>
      </c>
    </row>
    <row r="57" spans="1:9">
      <c r="A57" s="339"/>
      <c r="C57" s="336">
        <v>5</v>
      </c>
      <c r="D57" s="336">
        <v>4.9000000000000004</v>
      </c>
      <c r="E57" s="336">
        <v>4</v>
      </c>
      <c r="F57" s="336">
        <v>6</v>
      </c>
      <c r="G57" s="336">
        <v>2</v>
      </c>
      <c r="I57" s="336">
        <v>5</v>
      </c>
    </row>
    <row r="58" spans="1:9">
      <c r="A58" s="339"/>
      <c r="B58" s="337" t="s">
        <v>608</v>
      </c>
      <c r="E58" s="336">
        <v>4</v>
      </c>
      <c r="F58" s="336">
        <v>6</v>
      </c>
      <c r="G58" s="336">
        <v>2</v>
      </c>
      <c r="I58" s="336">
        <v>5</v>
      </c>
    </row>
    <row r="59" spans="1:9">
      <c r="A59" s="339"/>
      <c r="B59" s="337"/>
      <c r="E59" s="336">
        <v>4</v>
      </c>
      <c r="F59" s="336">
        <v>6</v>
      </c>
      <c r="G59" s="336">
        <v>2</v>
      </c>
      <c r="I59" s="336">
        <v>5</v>
      </c>
    </row>
    <row r="60" spans="1:9">
      <c r="A60" s="339"/>
      <c r="C60" s="336">
        <v>5</v>
      </c>
      <c r="D60" s="336">
        <v>5</v>
      </c>
      <c r="E60" s="336">
        <v>4</v>
      </c>
      <c r="F60" s="336">
        <v>6</v>
      </c>
      <c r="G60" s="336">
        <v>2</v>
      </c>
      <c r="I60" s="336">
        <v>5</v>
      </c>
    </row>
    <row r="61" spans="1:9">
      <c r="A61" s="339"/>
      <c r="B61" s="337" t="s">
        <v>609</v>
      </c>
      <c r="E61" s="336">
        <v>4</v>
      </c>
      <c r="F61" s="336">
        <v>6</v>
      </c>
      <c r="G61" s="336">
        <v>2</v>
      </c>
      <c r="I61" s="336">
        <v>5</v>
      </c>
    </row>
    <row r="62" spans="1:9">
      <c r="A62" s="339" t="s">
        <v>609</v>
      </c>
      <c r="E62" s="336">
        <v>4</v>
      </c>
      <c r="F62" s="336">
        <v>6</v>
      </c>
      <c r="G62" s="336">
        <v>2</v>
      </c>
      <c r="I62" s="336">
        <v>5</v>
      </c>
    </row>
    <row r="63" spans="1:9">
      <c r="B63" s="337"/>
      <c r="C63" s="336">
        <v>5</v>
      </c>
      <c r="D63" s="336">
        <v>5</v>
      </c>
      <c r="E63" s="336">
        <v>4</v>
      </c>
      <c r="F63" s="336">
        <v>6</v>
      </c>
      <c r="G63" s="336">
        <v>2</v>
      </c>
      <c r="I63" s="336">
        <v>5</v>
      </c>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8"/>
  <sheetViews>
    <sheetView showGridLines="0" workbookViewId="0">
      <selection activeCell="E20" sqref="E20"/>
    </sheetView>
  </sheetViews>
  <sheetFormatPr defaultColWidth="9.42578125" defaultRowHeight="12.75"/>
  <cols>
    <col min="1" max="16384" width="9.42578125" style="249"/>
  </cols>
  <sheetData>
    <row r="1" spans="1:13">
      <c r="A1" s="18" t="s">
        <v>71</v>
      </c>
      <c r="B1" s="34" t="str">
        <f>IF(Content!$E$1=1,B2,B3)</f>
        <v>Дефлятор ВВП*</v>
      </c>
      <c r="C1" s="34" t="str">
        <f>IF(Content!$E$1=1,C2,C3)</f>
        <v>Промисловість</v>
      </c>
      <c r="D1" s="34" t="str">
        <f>IF(Content!$E$1=1,D2,D3)</f>
        <v>Промисловість (реалізація за межі України)</v>
      </c>
      <c r="E1" s="34" t="str">
        <f>IF(Content!$E$1=1,E2,E3)</f>
        <v>Будівельно-монтажні роботи**</v>
      </c>
      <c r="F1" s="34" t="str">
        <f>IF(Content!$E$1=1,F2,F3)</f>
        <v>Сільське господарство</v>
      </c>
      <c r="H1" s="34" t="str">
        <f>IF(Content!$E$1=1,H2,H3)</f>
        <v>Інші виміри інфляції, у середньому за квартал, % р/р</v>
      </c>
    </row>
    <row r="2" spans="1:13" hidden="1">
      <c r="B2" s="250" t="s">
        <v>70</v>
      </c>
      <c r="C2" s="250" t="s">
        <v>95</v>
      </c>
      <c r="D2" s="250" t="s">
        <v>1467</v>
      </c>
      <c r="E2" s="474" t="s">
        <v>830</v>
      </c>
      <c r="F2" s="474" t="s">
        <v>96</v>
      </c>
      <c r="H2" s="249" t="s">
        <v>409</v>
      </c>
    </row>
    <row r="3" spans="1:13" hidden="1">
      <c r="B3" s="250" t="s">
        <v>443</v>
      </c>
      <c r="C3" s="250" t="s">
        <v>100</v>
      </c>
      <c r="D3" s="250" t="s">
        <v>497</v>
      </c>
      <c r="E3" s="474" t="s">
        <v>831</v>
      </c>
      <c r="F3" s="474" t="s">
        <v>97</v>
      </c>
      <c r="H3" s="249" t="s">
        <v>530</v>
      </c>
    </row>
    <row r="4" spans="1:13">
      <c r="A4" s="250" t="s">
        <v>19</v>
      </c>
      <c r="B4" s="249">
        <v>20.9</v>
      </c>
      <c r="C4" s="249">
        <v>16.099999999999994</v>
      </c>
      <c r="E4" s="249">
        <v>12.5</v>
      </c>
      <c r="F4" s="249">
        <v>12.8</v>
      </c>
      <c r="G4" s="253" t="s">
        <v>19</v>
      </c>
    </row>
    <row r="5" spans="1:13">
      <c r="A5" s="250" t="s">
        <v>20</v>
      </c>
      <c r="B5" s="249">
        <v>15.3</v>
      </c>
      <c r="C5" s="249">
        <v>14.099999999999994</v>
      </c>
      <c r="E5" s="249">
        <v>7.5</v>
      </c>
      <c r="F5" s="249">
        <v>3.8</v>
      </c>
      <c r="G5" s="253"/>
    </row>
    <row r="6" spans="1:13">
      <c r="A6" s="250" t="s">
        <v>21</v>
      </c>
      <c r="B6" s="249">
        <v>15.3</v>
      </c>
      <c r="C6" s="249">
        <v>18.900000000000006</v>
      </c>
      <c r="E6" s="249">
        <v>8.1</v>
      </c>
      <c r="F6" s="249">
        <v>9.5</v>
      </c>
      <c r="G6" s="253" t="s">
        <v>21</v>
      </c>
    </row>
    <row r="7" spans="1:13">
      <c r="A7" s="250" t="s">
        <v>22</v>
      </c>
      <c r="B7" s="249">
        <v>17.399999999999999</v>
      </c>
      <c r="C7" s="249">
        <v>32.300000000000011</v>
      </c>
      <c r="E7" s="249">
        <v>9</v>
      </c>
      <c r="F7" s="249">
        <v>9.6999999999999993</v>
      </c>
      <c r="G7" s="253"/>
    </row>
    <row r="8" spans="1:13">
      <c r="A8" s="250" t="s">
        <v>23</v>
      </c>
      <c r="B8" s="249">
        <v>26.6</v>
      </c>
      <c r="C8" s="249">
        <v>38</v>
      </c>
      <c r="E8" s="249">
        <v>12.799999999999997</v>
      </c>
      <c r="F8" s="249">
        <v>11</v>
      </c>
      <c r="G8" s="253" t="s">
        <v>23</v>
      </c>
    </row>
    <row r="9" spans="1:13">
      <c r="A9" s="250" t="s">
        <v>24</v>
      </c>
      <c r="B9" s="249">
        <v>20.9</v>
      </c>
      <c r="C9" s="249">
        <v>29.599999999999994</v>
      </c>
      <c r="E9" s="249">
        <v>12</v>
      </c>
      <c r="F9" s="249">
        <v>9.6</v>
      </c>
      <c r="G9" s="253"/>
    </row>
    <row r="10" spans="1:13">
      <c r="A10" s="250" t="s">
        <v>25</v>
      </c>
      <c r="B10" s="249">
        <v>21.5</v>
      </c>
      <c r="C10" s="249">
        <v>23.099999999999994</v>
      </c>
      <c r="E10" s="249">
        <v>13.299999999999997</v>
      </c>
      <c r="F10" s="249">
        <v>10.8</v>
      </c>
      <c r="G10" s="253" t="s">
        <v>25</v>
      </c>
    </row>
    <row r="11" spans="1:13">
      <c r="A11" s="250" t="s">
        <v>26</v>
      </c>
      <c r="B11" s="249">
        <v>20.8</v>
      </c>
      <c r="C11" s="249">
        <v>17.900000000000006</v>
      </c>
      <c r="E11" s="249">
        <v>15.299999999999997</v>
      </c>
      <c r="F11" s="249">
        <v>12.6</v>
      </c>
      <c r="G11" s="253"/>
    </row>
    <row r="12" spans="1:13">
      <c r="A12" s="250" t="s">
        <v>27</v>
      </c>
      <c r="B12" s="249">
        <v>15.1</v>
      </c>
      <c r="C12" s="249">
        <v>19.100000000000001</v>
      </c>
      <c r="D12" s="249">
        <v>11.7</v>
      </c>
      <c r="E12" s="249">
        <v>22.799999999999997</v>
      </c>
      <c r="F12" s="249">
        <v>11.4</v>
      </c>
      <c r="G12" s="253" t="s">
        <v>27</v>
      </c>
      <c r="H12" s="251"/>
      <c r="I12" s="251"/>
      <c r="J12" s="251"/>
      <c r="K12" s="251"/>
      <c r="L12" s="251"/>
      <c r="M12" s="251"/>
    </row>
    <row r="13" spans="1:13">
      <c r="A13" s="250" t="s">
        <v>28</v>
      </c>
      <c r="B13" s="249">
        <v>17.399999999999999</v>
      </c>
      <c r="C13" s="249">
        <v>16.3</v>
      </c>
      <c r="D13" s="249">
        <v>9.1</v>
      </c>
      <c r="E13" s="249">
        <v>25</v>
      </c>
      <c r="F13" s="249">
        <v>12.599999999999994</v>
      </c>
      <c r="G13" s="253"/>
      <c r="H13" s="251"/>
      <c r="I13" s="251"/>
      <c r="J13" s="251"/>
      <c r="K13" s="251"/>
      <c r="L13" s="251"/>
      <c r="M13" s="251"/>
    </row>
    <row r="14" spans="1:13">
      <c r="A14" s="250" t="s">
        <v>29</v>
      </c>
      <c r="B14" s="249">
        <v>16</v>
      </c>
      <c r="C14" s="249">
        <v>18.8</v>
      </c>
      <c r="D14" s="249">
        <v>12.8</v>
      </c>
      <c r="E14" s="249">
        <v>23.5</v>
      </c>
      <c r="F14" s="249">
        <v>10.400000000000006</v>
      </c>
      <c r="G14" s="253" t="s">
        <v>29</v>
      </c>
      <c r="H14" s="251"/>
      <c r="I14" s="251"/>
      <c r="J14" s="251"/>
      <c r="K14" s="251"/>
      <c r="L14" s="251"/>
      <c r="M14" s="251"/>
    </row>
    <row r="15" spans="1:13">
      <c r="A15" s="250" t="s">
        <v>120</v>
      </c>
      <c r="B15" s="249">
        <v>13.5</v>
      </c>
      <c r="C15" s="249">
        <v>15.7</v>
      </c>
      <c r="D15" s="249">
        <v>7.5</v>
      </c>
      <c r="E15" s="249">
        <v>21</v>
      </c>
      <c r="F15" s="249">
        <v>6.2000000000000028</v>
      </c>
      <c r="G15" s="253"/>
      <c r="H15" s="251"/>
      <c r="I15" s="251"/>
      <c r="J15" s="251"/>
      <c r="K15" s="251"/>
      <c r="L15" s="251"/>
      <c r="M15" s="251"/>
    </row>
    <row r="16" spans="1:13">
      <c r="A16" s="250" t="s">
        <v>147</v>
      </c>
      <c r="B16" s="249">
        <v>11.7</v>
      </c>
      <c r="C16" s="249">
        <v>9.8000000000000007</v>
      </c>
      <c r="D16" s="249">
        <v>-0.3</v>
      </c>
      <c r="E16" s="251">
        <v>12.1</v>
      </c>
      <c r="F16" s="251">
        <v>1.3</v>
      </c>
      <c r="G16" s="253" t="s">
        <v>147</v>
      </c>
      <c r="H16" s="251"/>
      <c r="I16" s="251"/>
      <c r="J16" s="251"/>
      <c r="K16" s="251"/>
      <c r="L16" s="251"/>
      <c r="M16" s="251"/>
    </row>
    <row r="17" spans="1:13">
      <c r="A17" s="250" t="s">
        <v>148</v>
      </c>
      <c r="B17" s="249">
        <v>9.4</v>
      </c>
      <c r="C17" s="249">
        <v>6.8</v>
      </c>
      <c r="D17" s="249">
        <v>2.9</v>
      </c>
      <c r="E17" s="249">
        <v>6.9</v>
      </c>
      <c r="F17" s="249">
        <v>-5.5</v>
      </c>
      <c r="G17" s="253"/>
      <c r="H17" s="251"/>
      <c r="I17" s="251"/>
      <c r="J17" s="251"/>
      <c r="K17" s="251"/>
      <c r="L17" s="251"/>
      <c r="M17" s="251"/>
    </row>
    <row r="18" spans="1:13">
      <c r="A18" s="250" t="s">
        <v>149</v>
      </c>
      <c r="B18" s="249">
        <v>6.8</v>
      </c>
      <c r="C18" s="249">
        <v>4.3</v>
      </c>
      <c r="D18" s="249">
        <v>-0.9</v>
      </c>
      <c r="E18" s="249">
        <v>4.9000000000000004</v>
      </c>
      <c r="F18" s="249">
        <v>-8.8000000000000007</v>
      </c>
      <c r="G18" s="253" t="s">
        <v>149</v>
      </c>
      <c r="H18" s="251"/>
      <c r="I18" s="251"/>
      <c r="J18" s="251"/>
      <c r="K18" s="251"/>
      <c r="L18" s="251"/>
      <c r="M18" s="251"/>
    </row>
    <row r="19" spans="1:13">
      <c r="A19" s="250" t="s">
        <v>124</v>
      </c>
      <c r="B19" s="249">
        <v>4.7</v>
      </c>
      <c r="C19" s="249">
        <v>-4</v>
      </c>
      <c r="D19" s="249">
        <v>-13.4</v>
      </c>
      <c r="E19" s="249">
        <v>1.1000000000000001</v>
      </c>
      <c r="F19" s="464">
        <v>-12.1</v>
      </c>
      <c r="G19" s="253"/>
      <c r="H19" s="251"/>
      <c r="I19" s="251"/>
      <c r="J19" s="251"/>
      <c r="K19" s="251"/>
      <c r="L19" s="251"/>
      <c r="M19" s="251"/>
    </row>
    <row r="20" spans="1:13">
      <c r="A20" s="474" t="s">
        <v>150</v>
      </c>
      <c r="B20" s="251">
        <v>3.5</v>
      </c>
      <c r="C20" s="249">
        <v>-5.6</v>
      </c>
      <c r="D20" s="249">
        <v>-7.3</v>
      </c>
      <c r="E20" s="251">
        <v>1.7</v>
      </c>
      <c r="F20" s="476">
        <v>-6.3</v>
      </c>
      <c r="G20" s="252" t="s">
        <v>150</v>
      </c>
      <c r="H20" s="251"/>
      <c r="I20" s="251"/>
      <c r="J20" s="251"/>
      <c r="K20" s="251"/>
      <c r="L20" s="251"/>
      <c r="M20" s="251"/>
    </row>
    <row r="21" spans="1:13">
      <c r="G21" s="251"/>
      <c r="H21" s="34" t="str">
        <f>IF(Content!$E$1=1,H25,H29)</f>
        <v>* Дані за I квартал 2020 року – за оцінками НБУ.</v>
      </c>
      <c r="I21" s="251"/>
      <c r="J21" s="251"/>
      <c r="K21" s="251"/>
      <c r="L21" s="251"/>
      <c r="M21" s="251"/>
    </row>
    <row r="22" spans="1:13">
      <c r="G22" s="251"/>
      <c r="H22" s="34" t="str">
        <f>IF(Content!$E$1=1,H26,H31)</f>
        <v>** Для I кварталу 2020 року дані за два місяці.</v>
      </c>
      <c r="I22" s="251"/>
      <c r="J22" s="251"/>
      <c r="K22" s="251"/>
      <c r="L22" s="251"/>
      <c r="M22" s="251"/>
    </row>
    <row r="23" spans="1:13">
      <c r="H23" s="34" t="str">
        <f>IF(Content!$E$1=1,H28,H32)</f>
        <v>Джерело: ДССУ.</v>
      </c>
      <c r="I23" s="251"/>
      <c r="J23" s="251"/>
      <c r="K23" s="251"/>
      <c r="L23" s="251"/>
      <c r="M23" s="251"/>
    </row>
    <row r="24" spans="1:13">
      <c r="I24" s="251"/>
      <c r="J24" s="251"/>
      <c r="K24" s="251"/>
      <c r="L24" s="251"/>
      <c r="M24" s="251"/>
    </row>
    <row r="25" spans="1:13">
      <c r="H25" s="252" t="s">
        <v>832</v>
      </c>
      <c r="I25" s="251"/>
      <c r="J25" s="251"/>
      <c r="K25" s="251"/>
      <c r="L25" s="251"/>
      <c r="M25" s="251"/>
    </row>
    <row r="26" spans="1:13">
      <c r="H26" s="252" t="s">
        <v>833</v>
      </c>
      <c r="I26" s="251"/>
      <c r="J26" s="251"/>
      <c r="K26" s="251"/>
      <c r="L26" s="251"/>
      <c r="M26" s="251"/>
    </row>
    <row r="27" spans="1:13">
      <c r="H27" s="253"/>
    </row>
    <row r="28" spans="1:13">
      <c r="H28" s="252" t="s">
        <v>11</v>
      </c>
    </row>
    <row r="29" spans="1:13">
      <c r="H29" s="253" t="s">
        <v>834</v>
      </c>
    </row>
    <row r="30" spans="1:13">
      <c r="H30" s="253"/>
    </row>
    <row r="31" spans="1:13">
      <c r="H31" s="253" t="s">
        <v>835</v>
      </c>
      <c r="I31" s="250"/>
      <c r="J31" s="250"/>
      <c r="K31" s="250"/>
    </row>
    <row r="32" spans="1:13">
      <c r="H32" s="253" t="s">
        <v>12</v>
      </c>
      <c r="I32" s="250"/>
      <c r="J32" s="250"/>
      <c r="K32" s="250"/>
    </row>
    <row r="33" spans="8:11">
      <c r="H33" s="250"/>
      <c r="I33" s="250"/>
      <c r="J33" s="250"/>
      <c r="K33" s="250"/>
    </row>
    <row r="34" spans="8:11">
      <c r="H34" s="250"/>
      <c r="I34" s="250"/>
      <c r="J34" s="250"/>
      <c r="K34" s="250"/>
    </row>
    <row r="35" spans="8:11">
      <c r="H35" s="250"/>
      <c r="I35" s="250"/>
      <c r="J35" s="250"/>
      <c r="K35" s="250"/>
    </row>
    <row r="36" spans="8:11">
      <c r="H36" s="250"/>
      <c r="I36" s="250"/>
      <c r="J36" s="250"/>
      <c r="K36" s="250"/>
    </row>
    <row r="37" spans="8:11">
      <c r="H37" s="250"/>
      <c r="I37" s="250"/>
      <c r="J37" s="250"/>
      <c r="K37" s="250"/>
    </row>
    <row r="38" spans="8:11">
      <c r="H38" s="250"/>
      <c r="I38" s="250"/>
      <c r="J38" s="250"/>
      <c r="K38" s="250"/>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51"/>
  <sheetViews>
    <sheetView showGridLines="0" workbookViewId="0">
      <selection activeCell="F1" sqref="F1"/>
    </sheetView>
  </sheetViews>
  <sheetFormatPr defaultColWidth="11.42578125" defaultRowHeight="12.75"/>
  <cols>
    <col min="1" max="1" width="11.42578125" style="491"/>
    <col min="2" max="6" width="11.42578125" style="249"/>
    <col min="7" max="7" width="11.42578125" style="253"/>
    <col min="8" max="16384" width="11.42578125" style="249"/>
  </cols>
  <sheetData>
    <row r="1" spans="1:14">
      <c r="A1" s="18" t="s">
        <v>71</v>
      </c>
      <c r="B1" s="13" t="str">
        <f>IF(Content!$E$1=1,B2,B3)</f>
        <v>Офіційні дані</v>
      </c>
      <c r="C1" s="13" t="str">
        <f>IF(Content!$E$1=1,C2,C3)</f>
        <v>Оцінка на основі веб-скрепінгу</v>
      </c>
      <c r="D1" s="13"/>
      <c r="E1" s="13" t="str">
        <f>IF(Content!$E$1=1,E2,E3)</f>
        <v>2 стандартних відхилення</v>
      </c>
      <c r="F1" s="13" t="str">
        <f>IF(Content!$E$1=1,F2,F3)</f>
        <v>1 стандартне відхилення</v>
      </c>
      <c r="H1" s="13" t="str">
        <f>IF(Content!$E$1=1,H2,H3)</f>
        <v>Зміна цін на продукти харчування, % м/м</v>
      </c>
    </row>
    <row r="2" spans="1:14" hidden="1">
      <c r="B2" s="249" t="s">
        <v>836</v>
      </c>
      <c r="C2" s="249" t="s">
        <v>1733</v>
      </c>
      <c r="E2" s="249" t="s">
        <v>1734</v>
      </c>
      <c r="F2" s="249" t="s">
        <v>1735</v>
      </c>
      <c r="H2" s="249" t="s">
        <v>837</v>
      </c>
    </row>
    <row r="3" spans="1:14" hidden="1">
      <c r="B3" s="249" t="s">
        <v>838</v>
      </c>
      <c r="C3" s="249" t="s">
        <v>1736</v>
      </c>
      <c r="E3" s="249" t="s">
        <v>1737</v>
      </c>
      <c r="F3" s="249" t="s">
        <v>1738</v>
      </c>
      <c r="H3" s="249" t="s">
        <v>839</v>
      </c>
    </row>
    <row r="4" spans="1:14">
      <c r="A4" s="491">
        <v>42370</v>
      </c>
      <c r="B4" s="464">
        <v>2.2000000000000002</v>
      </c>
      <c r="C4" s="464">
        <v>1.4</v>
      </c>
      <c r="D4" s="464">
        <v>-9.7000000000000003E-2</v>
      </c>
      <c r="E4" s="464">
        <v>1.125</v>
      </c>
      <c r="F4" s="464">
        <v>2.25</v>
      </c>
      <c r="G4" s="253" t="s">
        <v>697</v>
      </c>
      <c r="L4" s="464"/>
      <c r="M4" s="464"/>
      <c r="N4" s="464"/>
    </row>
    <row r="5" spans="1:14">
      <c r="A5" s="491">
        <v>42401</v>
      </c>
      <c r="B5" s="464">
        <v>-0.7</v>
      </c>
      <c r="C5" s="464">
        <v>0.5</v>
      </c>
      <c r="D5" s="464">
        <v>-2.9529999999999998</v>
      </c>
      <c r="E5" s="464">
        <v>1.125</v>
      </c>
      <c r="F5" s="464">
        <v>2.25</v>
      </c>
      <c r="L5" s="464"/>
      <c r="M5" s="464"/>
      <c r="N5" s="464"/>
    </row>
    <row r="6" spans="1:14">
      <c r="A6" s="491">
        <v>42430</v>
      </c>
      <c r="B6" s="464">
        <v>-0.7</v>
      </c>
      <c r="C6" s="464">
        <v>0.9</v>
      </c>
      <c r="D6" s="464">
        <v>-2.95</v>
      </c>
      <c r="E6" s="464">
        <v>1.125</v>
      </c>
      <c r="F6" s="464">
        <v>2.25</v>
      </c>
      <c r="L6" s="464"/>
      <c r="M6" s="464"/>
      <c r="N6" s="464"/>
    </row>
    <row r="7" spans="1:14">
      <c r="A7" s="491">
        <v>42461</v>
      </c>
      <c r="B7" s="464">
        <v>0.1</v>
      </c>
      <c r="C7" s="464">
        <v>1.6</v>
      </c>
      <c r="D7" s="464">
        <v>-2.1850000000000001</v>
      </c>
      <c r="E7" s="464">
        <v>1.125</v>
      </c>
      <c r="F7" s="464">
        <v>2.25</v>
      </c>
      <c r="L7" s="464"/>
      <c r="M7" s="464"/>
      <c r="N7" s="464"/>
    </row>
    <row r="8" spans="1:14">
      <c r="A8" s="491">
        <v>42491</v>
      </c>
      <c r="B8" s="464">
        <v>0.2</v>
      </c>
      <c r="C8" s="464">
        <v>0.3</v>
      </c>
      <c r="D8" s="464">
        <v>-2.0259999999999998</v>
      </c>
      <c r="E8" s="464">
        <v>1.125</v>
      </c>
      <c r="F8" s="464">
        <v>2.25</v>
      </c>
      <c r="L8" s="464"/>
      <c r="M8" s="464"/>
      <c r="N8" s="464"/>
    </row>
    <row r="9" spans="1:14">
      <c r="A9" s="491">
        <v>42522</v>
      </c>
      <c r="B9" s="464">
        <v>-0.6</v>
      </c>
      <c r="C9" s="464">
        <v>-1.8</v>
      </c>
      <c r="D9" s="464">
        <v>-2.8919999999999999</v>
      </c>
      <c r="E9" s="464">
        <v>1.125</v>
      </c>
      <c r="F9" s="464">
        <v>2.25</v>
      </c>
      <c r="L9" s="464"/>
      <c r="M9" s="464"/>
      <c r="N9" s="464"/>
    </row>
    <row r="10" spans="1:14">
      <c r="A10" s="491">
        <v>42552</v>
      </c>
      <c r="B10" s="464">
        <v>-0.9</v>
      </c>
      <c r="C10" s="464">
        <v>0.1</v>
      </c>
      <c r="D10" s="464">
        <v>-3.1080000000000001</v>
      </c>
      <c r="E10" s="464">
        <v>1.125</v>
      </c>
      <c r="F10" s="464">
        <v>2.25</v>
      </c>
      <c r="L10" s="464"/>
      <c r="M10" s="464"/>
      <c r="N10" s="464"/>
    </row>
    <row r="11" spans="1:14">
      <c r="A11" s="491">
        <v>42583</v>
      </c>
      <c r="B11" s="464">
        <v>-1</v>
      </c>
      <c r="C11" s="464">
        <v>-0.2</v>
      </c>
      <c r="D11" s="464">
        <v>-3.2250000000000001</v>
      </c>
      <c r="E11" s="464">
        <v>1.125</v>
      </c>
      <c r="F11" s="464">
        <v>2.25</v>
      </c>
      <c r="L11" s="464"/>
      <c r="M11" s="464"/>
      <c r="N11" s="464"/>
    </row>
    <row r="12" spans="1:14">
      <c r="A12" s="491">
        <v>42614</v>
      </c>
      <c r="B12" s="464">
        <v>0.3</v>
      </c>
      <c r="C12" s="464">
        <v>0.6</v>
      </c>
      <c r="D12" s="464">
        <v>-1.9019999999999999</v>
      </c>
      <c r="E12" s="464">
        <v>1.125</v>
      </c>
      <c r="F12" s="464">
        <v>2.25</v>
      </c>
      <c r="L12" s="464"/>
      <c r="M12" s="464"/>
      <c r="N12" s="464"/>
    </row>
    <row r="13" spans="1:14">
      <c r="A13" s="491">
        <v>42644</v>
      </c>
      <c r="B13" s="464">
        <v>1.8</v>
      </c>
      <c r="C13" s="464">
        <v>2.7</v>
      </c>
      <c r="D13" s="464">
        <v>-0.44400000000000001</v>
      </c>
      <c r="E13" s="464">
        <v>1.125</v>
      </c>
      <c r="F13" s="464">
        <v>2.25</v>
      </c>
      <c r="L13" s="464"/>
      <c r="M13" s="464"/>
      <c r="N13" s="464"/>
    </row>
    <row r="14" spans="1:14">
      <c r="A14" s="491">
        <v>42675</v>
      </c>
      <c r="B14" s="464">
        <v>1</v>
      </c>
      <c r="C14" s="464">
        <v>2.2999999999999998</v>
      </c>
      <c r="D14" s="464">
        <v>-1.2929999999999999</v>
      </c>
      <c r="E14" s="464">
        <v>1.125</v>
      </c>
      <c r="F14" s="464">
        <v>2.25</v>
      </c>
      <c r="L14" s="464"/>
      <c r="M14" s="464"/>
      <c r="N14" s="464"/>
    </row>
    <row r="15" spans="1:14">
      <c r="A15" s="491">
        <v>42705</v>
      </c>
      <c r="B15" s="464">
        <v>1.6</v>
      </c>
      <c r="C15" s="464">
        <v>2</v>
      </c>
      <c r="D15" s="464">
        <v>-0.67700000000000005</v>
      </c>
      <c r="E15" s="464">
        <v>1.125</v>
      </c>
      <c r="F15" s="464">
        <v>2.25</v>
      </c>
      <c r="L15" s="464"/>
      <c r="M15" s="464"/>
      <c r="N15" s="464"/>
    </row>
    <row r="16" spans="1:14">
      <c r="A16" s="491">
        <v>42736</v>
      </c>
      <c r="B16" s="464">
        <v>1.9</v>
      </c>
      <c r="C16" s="464">
        <v>2.2999999999999998</v>
      </c>
      <c r="D16" s="464">
        <v>-0.34399999999999997</v>
      </c>
      <c r="E16" s="464">
        <v>1.125</v>
      </c>
      <c r="F16" s="464">
        <v>2.25</v>
      </c>
      <c r="G16" s="253" t="s">
        <v>2</v>
      </c>
      <c r="L16" s="464"/>
      <c r="M16" s="464"/>
      <c r="N16" s="464"/>
    </row>
    <row r="17" spans="1:14">
      <c r="A17" s="491">
        <v>42767</v>
      </c>
      <c r="B17" s="464">
        <v>1.5</v>
      </c>
      <c r="C17" s="464">
        <v>2</v>
      </c>
      <c r="D17" s="464">
        <v>-0.76500000000000001</v>
      </c>
      <c r="E17" s="464">
        <v>1.125</v>
      </c>
      <c r="F17" s="464">
        <v>2.25</v>
      </c>
      <c r="L17" s="464"/>
      <c r="M17" s="464"/>
      <c r="N17" s="464"/>
    </row>
    <row r="18" spans="1:14">
      <c r="A18" s="491">
        <v>42795</v>
      </c>
      <c r="B18" s="464">
        <v>1.1000000000000001</v>
      </c>
      <c r="C18" s="464">
        <v>1.9</v>
      </c>
      <c r="D18" s="464">
        <v>-1.1160000000000001</v>
      </c>
      <c r="E18" s="464">
        <v>1.125</v>
      </c>
      <c r="F18" s="464">
        <v>2.25</v>
      </c>
      <c r="L18" s="464"/>
      <c r="M18" s="464"/>
      <c r="N18" s="464"/>
    </row>
    <row r="19" spans="1:14">
      <c r="A19" s="491">
        <v>42826</v>
      </c>
      <c r="B19" s="464">
        <v>1.2</v>
      </c>
      <c r="C19" s="464">
        <v>1</v>
      </c>
      <c r="D19" s="464">
        <v>-1.028</v>
      </c>
      <c r="E19" s="464">
        <v>1.125</v>
      </c>
      <c r="F19" s="464">
        <v>2.25</v>
      </c>
      <c r="H19" s="13" t="str">
        <f>IF(Content!$E$1=1,H20,H21)</f>
        <v>Джерело: онлайн-супермаркети, ДССУ, розрахунки НБУ.</v>
      </c>
      <c r="L19" s="464"/>
      <c r="M19" s="464"/>
      <c r="N19" s="464"/>
    </row>
    <row r="20" spans="1:14">
      <c r="A20" s="491">
        <v>42856</v>
      </c>
      <c r="B20" s="464">
        <v>2.2999999999999998</v>
      </c>
      <c r="C20" s="464">
        <v>2.1</v>
      </c>
      <c r="D20" s="464">
        <v>0.08</v>
      </c>
      <c r="E20" s="464">
        <v>1.125</v>
      </c>
      <c r="F20" s="464">
        <v>2.25</v>
      </c>
      <c r="H20" s="253" t="s">
        <v>840</v>
      </c>
      <c r="L20" s="464"/>
      <c r="M20" s="464"/>
      <c r="N20" s="464"/>
    </row>
    <row r="21" spans="1:14" ht="15">
      <c r="A21" s="491">
        <v>42887</v>
      </c>
      <c r="B21" s="464">
        <v>3.3</v>
      </c>
      <c r="C21" s="464">
        <v>0.6</v>
      </c>
      <c r="D21" s="464">
        <v>1.06</v>
      </c>
      <c r="E21" s="464">
        <v>1.125</v>
      </c>
      <c r="F21" s="464">
        <v>2.25</v>
      </c>
      <c r="H21" s="501" t="s">
        <v>841</v>
      </c>
      <c r="L21" s="464"/>
      <c r="M21" s="464"/>
      <c r="N21" s="464"/>
    </row>
    <row r="22" spans="1:14">
      <c r="A22" s="491">
        <v>42917</v>
      </c>
      <c r="B22" s="464">
        <v>0.3</v>
      </c>
      <c r="C22" s="464">
        <v>0.8</v>
      </c>
      <c r="D22" s="464">
        <v>-1.9279999999999999</v>
      </c>
      <c r="E22" s="464">
        <v>1.125</v>
      </c>
      <c r="F22" s="464">
        <v>2.25</v>
      </c>
      <c r="L22" s="464"/>
      <c r="M22" s="464"/>
      <c r="N22" s="464"/>
    </row>
    <row r="23" spans="1:14">
      <c r="A23" s="491">
        <v>42948</v>
      </c>
      <c r="B23" s="464">
        <v>-0.6</v>
      </c>
      <c r="C23" s="464">
        <v>-0.8</v>
      </c>
      <c r="D23" s="464">
        <v>-2.85</v>
      </c>
      <c r="E23" s="464">
        <v>1.125</v>
      </c>
      <c r="F23" s="464">
        <v>2.25</v>
      </c>
      <c r="L23" s="464"/>
      <c r="M23" s="464"/>
      <c r="N23" s="464"/>
    </row>
    <row r="24" spans="1:14">
      <c r="A24" s="491">
        <v>42979</v>
      </c>
      <c r="B24" s="464">
        <v>2</v>
      </c>
      <c r="C24" s="464">
        <v>1.6</v>
      </c>
      <c r="D24" s="464">
        <v>-0.25</v>
      </c>
      <c r="E24" s="464">
        <v>1.125</v>
      </c>
      <c r="F24" s="464">
        <v>2.25</v>
      </c>
      <c r="L24" s="464"/>
      <c r="M24" s="464"/>
      <c r="N24" s="464"/>
    </row>
    <row r="25" spans="1:14">
      <c r="A25" s="491">
        <v>43009</v>
      </c>
      <c r="B25" s="464">
        <v>1.1000000000000001</v>
      </c>
      <c r="C25" s="464">
        <v>1.7</v>
      </c>
      <c r="D25" s="464">
        <v>-1.1499999999999999</v>
      </c>
      <c r="E25" s="464">
        <v>1.125</v>
      </c>
      <c r="F25" s="464">
        <v>2.25</v>
      </c>
      <c r="L25" s="464"/>
      <c r="M25" s="464"/>
      <c r="N25" s="464"/>
    </row>
    <row r="26" spans="1:14">
      <c r="A26" s="491">
        <v>43040</v>
      </c>
      <c r="B26" s="464">
        <v>0.9</v>
      </c>
      <c r="C26" s="464">
        <v>2.8</v>
      </c>
      <c r="D26" s="464">
        <v>-1.3360000000000001</v>
      </c>
      <c r="E26" s="464">
        <v>1.125</v>
      </c>
      <c r="F26" s="464">
        <v>2.25</v>
      </c>
      <c r="L26" s="464"/>
      <c r="M26" s="464"/>
      <c r="N26" s="464"/>
    </row>
    <row r="27" spans="1:14">
      <c r="A27" s="491">
        <v>43070</v>
      </c>
      <c r="B27" s="464">
        <v>1.5</v>
      </c>
      <c r="C27" s="464">
        <v>3</v>
      </c>
      <c r="D27" s="464">
        <v>-0.75</v>
      </c>
      <c r="E27" s="464">
        <v>1.125</v>
      </c>
      <c r="F27" s="464">
        <v>2.25</v>
      </c>
      <c r="L27" s="464"/>
      <c r="M27" s="464"/>
      <c r="N27" s="464"/>
    </row>
    <row r="28" spans="1:14">
      <c r="A28" s="491">
        <v>43101</v>
      </c>
      <c r="B28" s="464">
        <v>2</v>
      </c>
      <c r="C28" s="464">
        <v>3</v>
      </c>
      <c r="D28" s="464">
        <v>-0.20699999999999999</v>
      </c>
      <c r="E28" s="464">
        <v>1.125</v>
      </c>
      <c r="F28" s="464">
        <v>2.25</v>
      </c>
      <c r="G28" s="253" t="s">
        <v>3</v>
      </c>
      <c r="L28" s="464"/>
      <c r="M28" s="464"/>
      <c r="N28" s="464"/>
    </row>
    <row r="29" spans="1:14">
      <c r="A29" s="491">
        <v>43132</v>
      </c>
      <c r="B29" s="464">
        <v>1</v>
      </c>
      <c r="C29" s="464">
        <v>2.2000000000000002</v>
      </c>
      <c r="D29" s="464">
        <v>-1.2909999999999999</v>
      </c>
      <c r="E29" s="464">
        <v>1.125</v>
      </c>
      <c r="F29" s="464">
        <v>2.25</v>
      </c>
      <c r="L29" s="464"/>
      <c r="M29" s="464"/>
      <c r="N29" s="464"/>
    </row>
    <row r="30" spans="1:14">
      <c r="A30" s="491">
        <v>43160</v>
      </c>
      <c r="B30" s="464">
        <v>1.1000000000000001</v>
      </c>
      <c r="C30" s="464">
        <v>1</v>
      </c>
      <c r="D30" s="464">
        <v>-1.1259999999999999</v>
      </c>
      <c r="E30" s="464">
        <v>1.125</v>
      </c>
      <c r="F30" s="464">
        <v>2.25</v>
      </c>
      <c r="L30" s="464"/>
      <c r="M30" s="464"/>
      <c r="N30" s="464"/>
    </row>
    <row r="31" spans="1:14">
      <c r="A31" s="491">
        <v>43191</v>
      </c>
      <c r="B31" s="464">
        <v>1.1000000000000001</v>
      </c>
      <c r="C31" s="464">
        <v>2.5</v>
      </c>
      <c r="D31" s="464">
        <v>-1.17</v>
      </c>
      <c r="E31" s="464">
        <v>1.125</v>
      </c>
      <c r="F31" s="464">
        <v>2.25</v>
      </c>
      <c r="L31" s="464"/>
      <c r="M31" s="464"/>
      <c r="N31" s="464"/>
    </row>
    <row r="32" spans="1:14">
      <c r="A32" s="491">
        <v>43221</v>
      </c>
      <c r="B32" s="464">
        <v>-0.7</v>
      </c>
      <c r="C32" s="464">
        <v>-0.3</v>
      </c>
      <c r="D32" s="464">
        <v>-2.976</v>
      </c>
      <c r="E32" s="464">
        <v>1.125</v>
      </c>
      <c r="F32" s="464">
        <v>2.25</v>
      </c>
      <c r="L32" s="464"/>
      <c r="M32" s="464"/>
      <c r="N32" s="464"/>
    </row>
    <row r="33" spans="1:14">
      <c r="A33" s="491">
        <v>43252</v>
      </c>
      <c r="B33" s="464">
        <v>-0.5</v>
      </c>
      <c r="C33" s="464">
        <v>0.4</v>
      </c>
      <c r="D33" s="464">
        <v>-2.7450000000000001</v>
      </c>
      <c r="E33" s="464">
        <v>1.125</v>
      </c>
      <c r="F33" s="464">
        <v>2.25</v>
      </c>
      <c r="L33" s="464"/>
      <c r="M33" s="464"/>
      <c r="N33" s="464"/>
    </row>
    <row r="34" spans="1:14">
      <c r="A34" s="491">
        <v>43282</v>
      </c>
      <c r="B34" s="464">
        <v>-1.9</v>
      </c>
      <c r="C34" s="464">
        <v>-1.8</v>
      </c>
      <c r="D34" s="464">
        <v>-4.1079999999999997</v>
      </c>
      <c r="E34" s="464">
        <v>1.125</v>
      </c>
      <c r="F34" s="464">
        <v>2.25</v>
      </c>
      <c r="L34" s="464"/>
      <c r="M34" s="464"/>
      <c r="N34" s="464"/>
    </row>
    <row r="35" spans="1:14">
      <c r="A35" s="491">
        <v>43313</v>
      </c>
      <c r="B35" s="464">
        <v>-0.6</v>
      </c>
      <c r="C35" s="464">
        <v>0.3</v>
      </c>
      <c r="D35" s="464">
        <v>-2.8679999999999999</v>
      </c>
      <c r="E35" s="464">
        <v>1.125</v>
      </c>
      <c r="F35" s="464">
        <v>2.25</v>
      </c>
      <c r="L35" s="464"/>
      <c r="M35" s="464"/>
      <c r="N35" s="464"/>
    </row>
    <row r="36" spans="1:14">
      <c r="A36" s="491">
        <v>43344</v>
      </c>
      <c r="B36" s="464">
        <v>1.6</v>
      </c>
      <c r="C36" s="464">
        <v>1.7</v>
      </c>
      <c r="D36" s="464">
        <v>-0.626</v>
      </c>
      <c r="E36" s="464">
        <v>1.125</v>
      </c>
      <c r="F36" s="464">
        <v>2.25</v>
      </c>
      <c r="L36" s="464"/>
      <c r="M36" s="464"/>
      <c r="N36" s="464"/>
    </row>
    <row r="37" spans="1:14">
      <c r="A37" s="491">
        <v>43374</v>
      </c>
      <c r="B37" s="464">
        <v>1.4</v>
      </c>
      <c r="C37" s="464">
        <v>2.1</v>
      </c>
      <c r="D37" s="464">
        <v>-0.82499999999999996</v>
      </c>
      <c r="E37" s="464">
        <v>1.125</v>
      </c>
      <c r="F37" s="464">
        <v>2.25</v>
      </c>
      <c r="L37" s="464"/>
      <c r="M37" s="464"/>
      <c r="N37" s="464"/>
    </row>
    <row r="38" spans="1:14">
      <c r="A38" s="491">
        <v>43405</v>
      </c>
      <c r="B38" s="464">
        <v>1.3</v>
      </c>
      <c r="C38" s="464">
        <v>2.5</v>
      </c>
      <c r="D38" s="464">
        <v>-0.90200000000000002</v>
      </c>
      <c r="E38" s="464">
        <v>1.125</v>
      </c>
      <c r="F38" s="464">
        <v>2.25</v>
      </c>
      <c r="L38" s="464"/>
      <c r="M38" s="464"/>
      <c r="N38" s="464"/>
    </row>
    <row r="39" spans="1:14">
      <c r="A39" s="491">
        <v>43435</v>
      </c>
      <c r="B39" s="464">
        <v>1.8</v>
      </c>
      <c r="C39" s="464">
        <v>1.8</v>
      </c>
      <c r="D39" s="464">
        <v>-0.45100000000000001</v>
      </c>
      <c r="E39" s="464">
        <v>1.125</v>
      </c>
      <c r="F39" s="464">
        <v>2.25</v>
      </c>
      <c r="L39" s="464"/>
      <c r="M39" s="464"/>
      <c r="N39" s="464"/>
    </row>
    <row r="40" spans="1:14">
      <c r="A40" s="491">
        <v>43466</v>
      </c>
      <c r="B40" s="464">
        <v>2.1</v>
      </c>
      <c r="C40" s="464">
        <v>2.7</v>
      </c>
      <c r="D40" s="464">
        <v>-0.14199999999999999</v>
      </c>
      <c r="E40" s="464">
        <v>1.125</v>
      </c>
      <c r="F40" s="464">
        <v>2.25</v>
      </c>
      <c r="G40" s="253" t="s">
        <v>266</v>
      </c>
      <c r="L40" s="464"/>
      <c r="M40" s="464"/>
      <c r="N40" s="464"/>
    </row>
    <row r="41" spans="1:14">
      <c r="A41" s="491">
        <v>43497</v>
      </c>
      <c r="B41" s="464">
        <v>0.9</v>
      </c>
      <c r="C41" s="464">
        <v>1.7</v>
      </c>
      <c r="D41" s="464">
        <v>-1.357</v>
      </c>
      <c r="E41" s="464">
        <v>1.125</v>
      </c>
      <c r="F41" s="464">
        <v>2.25</v>
      </c>
      <c r="L41" s="464"/>
      <c r="M41" s="464"/>
      <c r="N41" s="464"/>
    </row>
    <row r="42" spans="1:14">
      <c r="A42" s="491">
        <v>43525</v>
      </c>
      <c r="B42" s="464">
        <v>0.4</v>
      </c>
      <c r="C42" s="464">
        <v>0.6</v>
      </c>
      <c r="D42" s="464">
        <v>-1.837</v>
      </c>
      <c r="E42" s="464">
        <v>1.125</v>
      </c>
      <c r="F42" s="464">
        <v>2.25</v>
      </c>
      <c r="L42" s="464"/>
      <c r="M42" s="464"/>
      <c r="N42" s="464"/>
    </row>
    <row r="43" spans="1:14">
      <c r="A43" s="491">
        <v>43556</v>
      </c>
      <c r="B43" s="464">
        <v>1.4</v>
      </c>
      <c r="C43" s="464">
        <v>1.9</v>
      </c>
      <c r="D43" s="464">
        <v>-0.83199999999999996</v>
      </c>
      <c r="E43" s="464">
        <v>1.125</v>
      </c>
      <c r="F43" s="464">
        <v>2.25</v>
      </c>
      <c r="L43" s="464"/>
      <c r="M43" s="464"/>
      <c r="N43" s="464"/>
    </row>
    <row r="44" spans="1:14">
      <c r="A44" s="491">
        <v>43586</v>
      </c>
      <c r="B44" s="464">
        <v>1</v>
      </c>
      <c r="C44" s="464">
        <v>0.8</v>
      </c>
      <c r="D44" s="464">
        <v>-1.2310000000000001</v>
      </c>
      <c r="E44" s="464">
        <v>1.125</v>
      </c>
      <c r="F44" s="464">
        <v>2.25</v>
      </c>
      <c r="L44" s="464"/>
      <c r="M44" s="464"/>
      <c r="N44" s="464"/>
    </row>
    <row r="45" spans="1:14">
      <c r="A45" s="491">
        <v>43617</v>
      </c>
      <c r="B45" s="464">
        <v>-1.1000000000000001</v>
      </c>
      <c r="C45" s="464">
        <v>-1.8</v>
      </c>
      <c r="D45" s="464">
        <v>-3.351</v>
      </c>
      <c r="E45" s="464">
        <v>1.125</v>
      </c>
      <c r="F45" s="464">
        <v>2.25</v>
      </c>
      <c r="L45" s="464"/>
      <c r="M45" s="464"/>
      <c r="N45" s="464"/>
    </row>
    <row r="46" spans="1:14">
      <c r="A46" s="491">
        <v>43647</v>
      </c>
      <c r="B46" s="464">
        <v>-0.7</v>
      </c>
      <c r="C46" s="464">
        <v>-0.2</v>
      </c>
      <c r="D46" s="464">
        <v>-2.903</v>
      </c>
      <c r="E46" s="464">
        <v>1.125</v>
      </c>
      <c r="F46" s="464">
        <v>2.25</v>
      </c>
      <c r="L46" s="464"/>
      <c r="M46" s="464"/>
      <c r="N46" s="464"/>
    </row>
    <row r="47" spans="1:14">
      <c r="A47" s="491">
        <v>43678</v>
      </c>
      <c r="B47" s="464">
        <v>-0.3</v>
      </c>
      <c r="C47" s="464">
        <v>0</v>
      </c>
      <c r="D47" s="464">
        <v>-2.5819999999999999</v>
      </c>
      <c r="E47" s="464">
        <v>1.125</v>
      </c>
      <c r="F47" s="464">
        <v>2.25</v>
      </c>
      <c r="L47" s="464"/>
      <c r="M47" s="464"/>
      <c r="N47" s="464"/>
    </row>
    <row r="48" spans="1:14">
      <c r="A48" s="491">
        <v>43709</v>
      </c>
      <c r="B48" s="464">
        <v>0.3</v>
      </c>
      <c r="C48" s="464">
        <v>0.2</v>
      </c>
      <c r="D48" s="464">
        <v>-1.9319999999999999</v>
      </c>
      <c r="E48" s="464">
        <v>1.125</v>
      </c>
      <c r="F48" s="464">
        <v>2.25</v>
      </c>
      <c r="L48" s="464"/>
      <c r="M48" s="464"/>
      <c r="N48" s="464"/>
    </row>
    <row r="49" spans="1:14">
      <c r="A49" s="491">
        <v>43739</v>
      </c>
      <c r="B49" s="464">
        <v>0.9</v>
      </c>
      <c r="C49" s="464">
        <v>1.7</v>
      </c>
      <c r="D49" s="464">
        <v>-1.35</v>
      </c>
      <c r="E49" s="464">
        <v>1.125</v>
      </c>
      <c r="F49" s="464">
        <v>2.25</v>
      </c>
      <c r="L49" s="464"/>
      <c r="M49" s="464"/>
      <c r="N49" s="464"/>
    </row>
    <row r="50" spans="1:14">
      <c r="A50" s="491">
        <v>43770</v>
      </c>
      <c r="B50" s="464">
        <v>-0.2</v>
      </c>
      <c r="C50" s="464">
        <v>1.1000000000000001</v>
      </c>
      <c r="D50" s="464">
        <v>-2.4380000000000002</v>
      </c>
      <c r="E50" s="464">
        <v>1.125</v>
      </c>
      <c r="F50" s="464">
        <v>2.25</v>
      </c>
      <c r="G50" s="253" t="s">
        <v>598</v>
      </c>
      <c r="L50" s="464"/>
      <c r="M50" s="464"/>
      <c r="N50" s="464"/>
    </row>
    <row r="51" spans="1:14">
      <c r="A51" s="491">
        <v>43800</v>
      </c>
      <c r="B51" s="464">
        <v>0</v>
      </c>
      <c r="C51" s="464">
        <v>0.3</v>
      </c>
      <c r="D51" s="464">
        <v>-2.2610000000000001</v>
      </c>
      <c r="E51" s="464">
        <v>1.125</v>
      </c>
      <c r="F51" s="464">
        <v>2.25</v>
      </c>
      <c r="L51" s="464"/>
      <c r="M51" s="464"/>
      <c r="N51" s="464"/>
    </row>
  </sheetData>
  <hyperlinks>
    <hyperlink ref="A1" location="Content!A1" display="&lt;&lt;"/>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K31"/>
  <sheetViews>
    <sheetView showGridLines="0" workbookViewId="0">
      <selection activeCell="A2" sqref="A2:XFD3"/>
    </sheetView>
  </sheetViews>
  <sheetFormatPr defaultColWidth="10.85546875" defaultRowHeight="15"/>
  <cols>
    <col min="1" max="1" width="18.42578125" style="493" customWidth="1"/>
    <col min="2" max="2" width="18.42578125" style="493" hidden="1" customWidth="1"/>
    <col min="3" max="3" width="10.85546875" style="493" hidden="1" customWidth="1"/>
    <col min="4" max="8" width="5.7109375" style="493" customWidth="1"/>
    <col min="9" max="9" width="5.7109375" style="492" customWidth="1"/>
    <col min="10" max="16384" width="10.85546875" style="492"/>
  </cols>
  <sheetData>
    <row r="1" spans="1:11">
      <c r="A1" s="18" t="s">
        <v>71</v>
      </c>
      <c r="D1" s="494" t="s">
        <v>842</v>
      </c>
      <c r="E1" s="494" t="s">
        <v>843</v>
      </c>
      <c r="F1" s="494" t="s">
        <v>844</v>
      </c>
      <c r="G1" s="494" t="s">
        <v>845</v>
      </c>
      <c r="H1" s="494" t="s">
        <v>846</v>
      </c>
      <c r="I1" s="495" t="s">
        <v>847</v>
      </c>
      <c r="K1" s="13" t="str">
        <f>IF(Content!$E$1=1,K2,K3)</f>
        <v>Потижнева динаміка (до попереднього тижня) цін на окремі товари з початку запровадження карантину*</v>
      </c>
    </row>
    <row r="2" spans="1:11" hidden="1">
      <c r="D2" s="494"/>
      <c r="E2" s="494"/>
      <c r="F2" s="494"/>
      <c r="G2" s="494"/>
      <c r="H2" s="494"/>
      <c r="I2" s="495"/>
      <c r="K2" s="492" t="s">
        <v>848</v>
      </c>
    </row>
    <row r="3" spans="1:11" hidden="1">
      <c r="D3" s="494"/>
      <c r="E3" s="494"/>
      <c r="F3" s="494"/>
      <c r="G3" s="494"/>
      <c r="H3" s="494"/>
      <c r="I3" s="495"/>
      <c r="K3" s="492" t="s">
        <v>1408</v>
      </c>
    </row>
    <row r="4" spans="1:11">
      <c r="A4" s="13" t="str">
        <f>IF(Content!$E$1=1,B4,C4)</f>
        <v>Продукти харчування та безалкогольні напої, з них:</v>
      </c>
      <c r="B4" s="496" t="s">
        <v>849</v>
      </c>
      <c r="C4" s="493" t="s">
        <v>850</v>
      </c>
      <c r="D4" s="497">
        <v>0.9</v>
      </c>
      <c r="E4" s="497">
        <v>1.72</v>
      </c>
      <c r="F4" s="497">
        <v>1.1299999999999999</v>
      </c>
      <c r="G4" s="497">
        <v>0</v>
      </c>
      <c r="H4" s="497">
        <v>-0.38</v>
      </c>
      <c r="I4" s="498">
        <v>0.08</v>
      </c>
    </row>
    <row r="5" spans="1:11">
      <c r="A5" s="13" t="str">
        <f>IF(Content!$E$1=1,B5,C5)</f>
        <v>борошно та крупи</v>
      </c>
      <c r="B5" s="496" t="s">
        <v>851</v>
      </c>
      <c r="C5" s="493" t="s">
        <v>852</v>
      </c>
      <c r="D5" s="497">
        <v>3.8</v>
      </c>
      <c r="E5" s="497">
        <v>4.07</v>
      </c>
      <c r="F5" s="497">
        <v>3.05</v>
      </c>
      <c r="G5" s="497">
        <v>0.28999999999999998</v>
      </c>
      <c r="H5" s="497">
        <v>-0.43</v>
      </c>
      <c r="I5" s="498">
        <v>-0.08</v>
      </c>
    </row>
    <row r="6" spans="1:11">
      <c r="A6" s="13" t="str">
        <f>IF(Content!$E$1=1,B6,C6)</f>
        <v>овочі</v>
      </c>
      <c r="B6" s="496" t="s">
        <v>853</v>
      </c>
      <c r="C6" s="493" t="s">
        <v>854</v>
      </c>
      <c r="D6" s="497">
        <v>0.8</v>
      </c>
      <c r="E6" s="497">
        <v>4.49</v>
      </c>
      <c r="F6" s="497">
        <v>0.09</v>
      </c>
      <c r="G6" s="497">
        <v>-2.67</v>
      </c>
      <c r="H6" s="497">
        <v>0.36</v>
      </c>
      <c r="I6" s="498">
        <v>0.33</v>
      </c>
    </row>
    <row r="7" spans="1:11">
      <c r="A7" s="13" t="str">
        <f>IF(Content!$E$1=1,B7,C7)</f>
        <v>фрукти</v>
      </c>
      <c r="B7" s="496" t="s">
        <v>855</v>
      </c>
      <c r="C7" s="493" t="s">
        <v>856</v>
      </c>
      <c r="D7" s="497">
        <v>2.8</v>
      </c>
      <c r="E7" s="497">
        <v>5.36</v>
      </c>
      <c r="F7" s="497">
        <v>1.51</v>
      </c>
      <c r="G7" s="497">
        <v>0.34</v>
      </c>
      <c r="H7" s="497">
        <v>0.21</v>
      </c>
      <c r="I7" s="498">
        <v>-1.04</v>
      </c>
    </row>
    <row r="8" spans="1:11">
      <c r="A8" s="13" t="str">
        <f>IF(Content!$E$1=1,B8,C8)</f>
        <v>м’ясо та м’ясопродукти</v>
      </c>
      <c r="B8" s="496" t="s">
        <v>857</v>
      </c>
      <c r="C8" s="493" t="s">
        <v>858</v>
      </c>
      <c r="D8" s="497">
        <v>0.8</v>
      </c>
      <c r="E8" s="497">
        <v>1.49</v>
      </c>
      <c r="F8" s="497">
        <v>1.29</v>
      </c>
      <c r="G8" s="497">
        <v>0.11</v>
      </c>
      <c r="H8" s="497">
        <v>-1.39</v>
      </c>
      <c r="I8" s="498">
        <v>0.32</v>
      </c>
    </row>
    <row r="9" spans="1:11">
      <c r="A9" s="13" t="str">
        <f>IF(Content!$E$1=1,B9,C9)</f>
        <v>молочні продукти</v>
      </c>
      <c r="B9" s="496" t="s">
        <v>859</v>
      </c>
      <c r="C9" s="493" t="s">
        <v>860</v>
      </c>
      <c r="D9" s="497">
        <v>0.6</v>
      </c>
      <c r="E9" s="497">
        <v>0.44</v>
      </c>
      <c r="F9" s="497">
        <v>1.07</v>
      </c>
      <c r="G9" s="497">
        <v>0.37</v>
      </c>
      <c r="H9" s="497">
        <v>-0.32</v>
      </c>
      <c r="I9" s="498">
        <v>0</v>
      </c>
    </row>
    <row r="10" spans="1:11">
      <c r="A10" s="13" t="str">
        <f>IF(Content!$E$1=1,B10,C10)</f>
        <v>Алкогольні напої</v>
      </c>
      <c r="B10" s="496" t="s">
        <v>410</v>
      </c>
      <c r="C10" s="493" t="s">
        <v>861</v>
      </c>
      <c r="D10" s="497">
        <v>0.1</v>
      </c>
      <c r="E10" s="497">
        <v>0.1</v>
      </c>
      <c r="F10" s="497">
        <v>0.3</v>
      </c>
      <c r="G10" s="497">
        <v>-0.4</v>
      </c>
      <c r="H10" s="497">
        <v>-0.55000000000000004</v>
      </c>
      <c r="I10" s="498">
        <v>-0.33</v>
      </c>
    </row>
    <row r="11" spans="1:11">
      <c r="A11" s="13" t="str">
        <f>IF(Content!$E$1=1,B11,C11)</f>
        <v>Тютюнові вироби</v>
      </c>
      <c r="B11" s="496" t="s">
        <v>411</v>
      </c>
      <c r="C11" s="493" t="s">
        <v>412</v>
      </c>
      <c r="D11" s="497">
        <v>0.1</v>
      </c>
      <c r="E11" s="497">
        <v>0.8</v>
      </c>
      <c r="F11" s="497">
        <v>1.1100000000000001</v>
      </c>
      <c r="G11" s="497">
        <v>0.31</v>
      </c>
      <c r="H11" s="497">
        <v>0.48</v>
      </c>
      <c r="I11" s="498">
        <v>0.35</v>
      </c>
    </row>
    <row r="12" spans="1:11">
      <c r="A12" s="13" t="str">
        <f>IF(Content!$E$1=1,B12,C12)</f>
        <v>Дрібна побутова техніка</v>
      </c>
      <c r="B12" s="496" t="s">
        <v>862</v>
      </c>
      <c r="C12" s="493" t="s">
        <v>863</v>
      </c>
      <c r="D12" s="497">
        <v>0.1</v>
      </c>
      <c r="E12" s="497">
        <v>2.1</v>
      </c>
      <c r="F12" s="497">
        <v>1.02</v>
      </c>
      <c r="G12" s="497">
        <v>0</v>
      </c>
      <c r="H12" s="497">
        <v>-0.59</v>
      </c>
      <c r="I12" s="498">
        <v>-0.03</v>
      </c>
    </row>
    <row r="13" spans="1:11">
      <c r="A13" s="13" t="str">
        <f>IF(Content!$E$1=1,B13,C13)</f>
        <v>Товари для щоденної підтримки будинку</v>
      </c>
      <c r="B13" s="496" t="s">
        <v>864</v>
      </c>
      <c r="C13" s="493" t="s">
        <v>865</v>
      </c>
      <c r="D13" s="497">
        <v>0.9</v>
      </c>
      <c r="E13" s="497">
        <v>1.01</v>
      </c>
      <c r="F13" s="497">
        <v>2.04</v>
      </c>
      <c r="G13" s="497">
        <v>1.66</v>
      </c>
      <c r="H13" s="497">
        <v>1.76</v>
      </c>
      <c r="I13" s="498">
        <v>-1.45</v>
      </c>
    </row>
    <row r="14" spans="1:11">
      <c r="A14" s="13" t="str">
        <f>IF(Content!$E$1=1,B14,C14)</f>
        <v>Товари для особистого догляду</v>
      </c>
      <c r="B14" s="496" t="s">
        <v>866</v>
      </c>
      <c r="C14" s="493" t="s">
        <v>867</v>
      </c>
      <c r="D14" s="497">
        <v>0.5</v>
      </c>
      <c r="E14" s="497">
        <v>0.9</v>
      </c>
      <c r="F14" s="497">
        <v>1.52</v>
      </c>
      <c r="G14" s="497">
        <v>1.65</v>
      </c>
      <c r="H14" s="497">
        <v>0.55000000000000004</v>
      </c>
      <c r="I14" s="498">
        <v>0.02</v>
      </c>
    </row>
    <row r="15" spans="1:11">
      <c r="A15" s="13" t="str">
        <f>IF(Content!$E$1=1,B15,C15)</f>
        <v>Інші промислові товари</v>
      </c>
      <c r="B15" s="496" t="s">
        <v>868</v>
      </c>
      <c r="C15" s="493" t="s">
        <v>869</v>
      </c>
      <c r="D15" s="497">
        <v>1</v>
      </c>
      <c r="E15" s="497">
        <v>0.4</v>
      </c>
      <c r="F15" s="497">
        <v>0.91</v>
      </c>
      <c r="G15" s="497">
        <v>-0.2</v>
      </c>
      <c r="H15" s="497">
        <v>0.09</v>
      </c>
      <c r="I15" s="498">
        <v>-0.02</v>
      </c>
    </row>
    <row r="16" spans="1:11">
      <c r="A16" s="13" t="str">
        <f>IF(Content!$E$1=1,B16,C16)</f>
        <v>Ліки**</v>
      </c>
      <c r="B16" s="496" t="s">
        <v>870</v>
      </c>
      <c r="C16" s="493" t="s">
        <v>871</v>
      </c>
      <c r="D16" s="497"/>
      <c r="E16" s="497"/>
      <c r="F16" s="497">
        <v>0.92</v>
      </c>
      <c r="G16" s="497">
        <v>-0.41</v>
      </c>
      <c r="H16" s="497">
        <v>-0.17</v>
      </c>
      <c r="I16" s="498">
        <v>-0.52</v>
      </c>
    </row>
    <row r="17" spans="1:11">
      <c r="A17" s="13" t="str">
        <f>IF(Content!$E$1=1,B17,C17)</f>
        <v>Доставка з ресторанів та кафе</v>
      </c>
      <c r="B17" s="13" t="s">
        <v>1468</v>
      </c>
      <c r="C17" s="493" t="s">
        <v>1469</v>
      </c>
      <c r="D17" s="493">
        <v>0</v>
      </c>
      <c r="E17" s="493">
        <v>0.1</v>
      </c>
      <c r="F17" s="493">
        <v>0.1</v>
      </c>
      <c r="G17" s="493">
        <v>0.3</v>
      </c>
      <c r="H17" s="493">
        <v>0</v>
      </c>
      <c r="I17" s="493">
        <v>0.1</v>
      </c>
    </row>
    <row r="18" spans="1:11">
      <c r="K18" s="13" t="str">
        <f>IF(Content!$E$1=1,K21,K24)</f>
        <v>* Тиждень t 0 – період з 13 по 19 березня, t+1 – з 20 по 26 березня, t+2 – з 27 березня по 2 квітня, t+3 – з 3 по 9 квітня, t+4 – з 10 по 16 квітня, t+5 - з 17 по 23 квітня.</v>
      </c>
    </row>
    <row r="19" spans="1:11">
      <c r="I19" s="493"/>
      <c r="K19" s="13" t="str">
        <f>IF(Content!$E$1=1,K22,K25)</f>
        <v>** Дані доступні лише з 26 березня.</v>
      </c>
    </row>
    <row r="20" spans="1:11">
      <c r="I20" s="493"/>
      <c r="K20" s="13" t="str">
        <f>IF(Content!$E$1=1,K23,K26)</f>
        <v>Джерело: онлайн-супермаркети, сервіси доставляння, розрахунки НБУ.</v>
      </c>
    </row>
    <row r="21" spans="1:11">
      <c r="I21" s="493"/>
      <c r="K21" s="501" t="s">
        <v>872</v>
      </c>
    </row>
    <row r="22" spans="1:11">
      <c r="I22" s="493"/>
      <c r="K22" s="501" t="s">
        <v>873</v>
      </c>
    </row>
    <row r="23" spans="1:11">
      <c r="I23" s="493"/>
      <c r="K23" s="501" t="s">
        <v>874</v>
      </c>
    </row>
    <row r="24" spans="1:11">
      <c r="I24" s="493"/>
      <c r="K24" s="501" t="s">
        <v>1407</v>
      </c>
    </row>
    <row r="25" spans="1:11">
      <c r="I25" s="493"/>
      <c r="K25" s="501" t="s">
        <v>1406</v>
      </c>
    </row>
    <row r="26" spans="1:11">
      <c r="I26" s="493"/>
      <c r="K26" s="501" t="s">
        <v>875</v>
      </c>
    </row>
    <row r="27" spans="1:11">
      <c r="I27" s="493"/>
    </row>
    <row r="28" spans="1:11">
      <c r="I28" s="493"/>
    </row>
    <row r="29" spans="1:11">
      <c r="I29" s="493"/>
    </row>
    <row r="30" spans="1:11">
      <c r="I30" s="493"/>
    </row>
    <row r="31" spans="1:11">
      <c r="I31" s="493"/>
    </row>
  </sheetData>
  <hyperlinks>
    <hyperlink ref="A1" location="Content!A1" display="&lt;&lt;"/>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Q35"/>
  <sheetViews>
    <sheetView zoomScale="95" zoomScaleNormal="95" zoomScalePageLayoutView="95" workbookViewId="0"/>
  </sheetViews>
  <sheetFormatPr defaultColWidth="8.85546875" defaultRowHeight="14.25"/>
  <cols>
    <col min="1" max="1" width="20.7109375" style="614" customWidth="1"/>
    <col min="2" max="3" width="20.7109375" style="614" hidden="1" customWidth="1"/>
    <col min="4" max="16384" width="8.85546875" style="614"/>
  </cols>
  <sheetData>
    <row r="1" spans="1:17">
      <c r="A1" s="18" t="s">
        <v>71</v>
      </c>
      <c r="Q1" s="622" t="str">
        <f>IF(Content!$E$1=1,Q2,Q3)</f>
        <v>Динамічний ефект перенесення обмінного курсу на споживчі ціни від девальвації та ревальвації</v>
      </c>
    </row>
    <row r="2" spans="1:17" ht="15">
      <c r="A2" s="13" t="str">
        <f>IF(Content!$E$1=1,B2,C2)</f>
        <v>Час</v>
      </c>
      <c r="B2" s="612" t="s">
        <v>1201</v>
      </c>
      <c r="C2" s="612" t="s">
        <v>1202</v>
      </c>
      <c r="D2" s="613"/>
      <c r="E2" s="613"/>
      <c r="F2" s="613">
        <v>3</v>
      </c>
      <c r="G2" s="613"/>
      <c r="H2" s="613"/>
      <c r="I2" s="613">
        <v>6</v>
      </c>
      <c r="J2" s="613"/>
      <c r="K2" s="613"/>
      <c r="L2" s="613">
        <v>9</v>
      </c>
      <c r="M2" s="613"/>
      <c r="N2" s="613"/>
      <c r="O2" s="613">
        <v>12</v>
      </c>
      <c r="Q2" s="671" t="s">
        <v>1203</v>
      </c>
    </row>
    <row r="3" spans="1:17" ht="15">
      <c r="A3" s="621" t="str">
        <f>IF(Content!$E$1=1,B3,C3)</f>
        <v>А) Девальвація</v>
      </c>
      <c r="B3" s="615" t="s">
        <v>1204</v>
      </c>
      <c r="C3" s="615" t="s">
        <v>1205</v>
      </c>
      <c r="D3" s="616"/>
      <c r="E3" s="616"/>
      <c r="F3" s="616"/>
      <c r="G3" s="616"/>
      <c r="H3" s="616"/>
      <c r="I3" s="616"/>
      <c r="J3" s="616"/>
      <c r="K3" s="616"/>
      <c r="L3" s="616"/>
      <c r="M3" s="616"/>
      <c r="N3" s="616"/>
      <c r="O3" s="616"/>
      <c r="Q3" s="672" t="s">
        <v>1218</v>
      </c>
    </row>
    <row r="4" spans="1:17">
      <c r="A4" s="617" t="str">
        <f>IF(Content!$E$1=1,B4,C4)</f>
        <v>Медіана</v>
      </c>
      <c r="B4" s="617" t="s">
        <v>1206</v>
      </c>
      <c r="C4" s="617" t="s">
        <v>1207</v>
      </c>
      <c r="D4" s="618">
        <v>4.7300000000000002E-2</v>
      </c>
      <c r="E4" s="618">
        <v>0.1106</v>
      </c>
      <c r="F4" s="618">
        <v>0.16500000000000001</v>
      </c>
      <c r="G4" s="618">
        <v>0.18940000000000001</v>
      </c>
      <c r="H4" s="618">
        <v>0.2016</v>
      </c>
      <c r="I4" s="618">
        <v>0.2077</v>
      </c>
      <c r="J4" s="618">
        <v>0.21099999999999999</v>
      </c>
      <c r="K4" s="618">
        <v>0.21240000000000001</v>
      </c>
      <c r="L4" s="618">
        <v>0.21329999999999999</v>
      </c>
      <c r="M4" s="618">
        <v>0.21360000000000001</v>
      </c>
      <c r="N4" s="618">
        <v>0.21379999999999999</v>
      </c>
      <c r="O4" s="618">
        <v>0.21390000000000001</v>
      </c>
    </row>
    <row r="5" spans="1:17">
      <c r="A5" s="617" t="str">
        <f>IF(Content!$E$1=1,B5,C5)</f>
        <v>Мінімум</v>
      </c>
      <c r="B5" s="617" t="s">
        <v>1208</v>
      </c>
      <c r="C5" s="617" t="s">
        <v>1209</v>
      </c>
      <c r="D5" s="618">
        <v>4.36E-2</v>
      </c>
      <c r="E5" s="618">
        <v>9.8400000000000001E-2</v>
      </c>
      <c r="F5" s="618">
        <v>0.13650000000000001</v>
      </c>
      <c r="G5" s="618">
        <v>0.1527</v>
      </c>
      <c r="H5" s="618">
        <v>0.15890000000000001</v>
      </c>
      <c r="I5" s="618">
        <v>0.16159999999999999</v>
      </c>
      <c r="J5" s="618">
        <v>0.16309999999999999</v>
      </c>
      <c r="K5" s="618">
        <v>0.16350000000000001</v>
      </c>
      <c r="L5" s="618">
        <v>0.1638</v>
      </c>
      <c r="M5" s="618">
        <v>0.16389999999999999</v>
      </c>
      <c r="N5" s="618">
        <v>0.1641</v>
      </c>
      <c r="O5" s="618">
        <v>0.1641</v>
      </c>
    </row>
    <row r="6" spans="1:17">
      <c r="A6" s="617" t="str">
        <f>IF(Content!$E$1=1,B6,C6)</f>
        <v>75-ий персентиль</v>
      </c>
      <c r="B6" s="617" t="s">
        <v>1210</v>
      </c>
      <c r="C6" s="617" t="s">
        <v>1211</v>
      </c>
      <c r="D6" s="618">
        <v>1.2999999999999999E-3</v>
      </c>
      <c r="E6" s="618">
        <v>4.5999999999999999E-3</v>
      </c>
      <c r="F6" s="618">
        <v>1.2500000000000001E-2</v>
      </c>
      <c r="G6" s="618">
        <v>1.46E-2</v>
      </c>
      <c r="H6" s="618">
        <v>1.7000000000000001E-2</v>
      </c>
      <c r="I6" s="618">
        <v>1.83E-2</v>
      </c>
      <c r="J6" s="618">
        <v>1.8700000000000001E-2</v>
      </c>
      <c r="K6" s="618">
        <v>1.9300000000000001E-2</v>
      </c>
      <c r="L6" s="618">
        <v>1.95E-2</v>
      </c>
      <c r="M6" s="618">
        <v>1.95E-2</v>
      </c>
      <c r="N6" s="618">
        <v>1.95E-2</v>
      </c>
      <c r="O6" s="618">
        <v>1.9599999999999999E-2</v>
      </c>
    </row>
    <row r="7" spans="1:17">
      <c r="A7" s="617" t="str">
        <f>IF(Content!$E$1=1,B7,C7)</f>
        <v>50-тий персентиль</v>
      </c>
      <c r="B7" s="617" t="s">
        <v>1212</v>
      </c>
      <c r="C7" s="617" t="s">
        <v>1213</v>
      </c>
      <c r="D7" s="618">
        <v>8.0000000000000004E-4</v>
      </c>
      <c r="E7" s="618">
        <v>2.5999999999999999E-3</v>
      </c>
      <c r="F7" s="618">
        <v>5.7999999999999996E-3</v>
      </c>
      <c r="G7" s="618">
        <v>6.7999999999999996E-3</v>
      </c>
      <c r="H7" s="618">
        <v>7.3000000000000001E-3</v>
      </c>
      <c r="I7" s="618">
        <v>7.9000000000000008E-3</v>
      </c>
      <c r="J7" s="618">
        <v>8.6999999999999994E-3</v>
      </c>
      <c r="K7" s="618">
        <v>9.4999999999999998E-3</v>
      </c>
      <c r="L7" s="618">
        <v>9.7000000000000003E-3</v>
      </c>
      <c r="M7" s="618">
        <v>9.9000000000000008E-3</v>
      </c>
      <c r="N7" s="618">
        <v>9.9000000000000008E-3</v>
      </c>
      <c r="O7" s="618">
        <v>9.9000000000000008E-3</v>
      </c>
    </row>
    <row r="8" spans="1:17">
      <c r="A8" s="617" t="str">
        <f>IF(Content!$E$1=1,B8,C8)</f>
        <v>25-тий персентиль</v>
      </c>
      <c r="B8" s="617" t="s">
        <v>1214</v>
      </c>
      <c r="C8" s="617" t="s">
        <v>1215</v>
      </c>
      <c r="D8" s="618">
        <v>2.8E-3</v>
      </c>
      <c r="E8" s="618">
        <v>9.5999999999999992E-3</v>
      </c>
      <c r="F8" s="618">
        <v>1.6899999999999998E-2</v>
      </c>
      <c r="G8" s="618">
        <v>2.4400000000000002E-2</v>
      </c>
      <c r="H8" s="618">
        <v>2.9100000000000001E-2</v>
      </c>
      <c r="I8" s="618">
        <v>3.0800000000000001E-2</v>
      </c>
      <c r="J8" s="618">
        <v>3.15E-2</v>
      </c>
      <c r="K8" s="618">
        <v>3.1600000000000003E-2</v>
      </c>
      <c r="L8" s="618">
        <v>3.1899999999999998E-2</v>
      </c>
      <c r="M8" s="618">
        <v>3.2300000000000002E-2</v>
      </c>
      <c r="N8" s="618">
        <v>3.2500000000000001E-2</v>
      </c>
      <c r="O8" s="618">
        <v>3.2800000000000003E-2</v>
      </c>
    </row>
    <row r="9" spans="1:17">
      <c r="A9" s="617"/>
      <c r="B9" s="617"/>
      <c r="C9" s="617"/>
      <c r="D9" s="618">
        <v>1.4E-3</v>
      </c>
      <c r="E9" s="618">
        <v>5.4999999999999997E-3</v>
      </c>
      <c r="F9" s="618">
        <v>6.4000000000000003E-3</v>
      </c>
      <c r="G9" s="618">
        <v>8.6999999999999994E-3</v>
      </c>
      <c r="H9" s="618">
        <v>1.09E-2</v>
      </c>
      <c r="I9" s="618">
        <v>1.2800000000000001E-2</v>
      </c>
      <c r="J9" s="618">
        <v>1.3899999999999999E-2</v>
      </c>
      <c r="K9" s="618">
        <v>1.49E-2</v>
      </c>
      <c r="L9" s="618">
        <v>1.5699999999999999E-2</v>
      </c>
      <c r="M9" s="618">
        <v>1.5800000000000002E-2</v>
      </c>
      <c r="N9" s="618">
        <v>1.61E-2</v>
      </c>
      <c r="O9" s="618">
        <v>1.5800000000000002E-2</v>
      </c>
    </row>
    <row r="10" spans="1:17">
      <c r="A10" s="619"/>
      <c r="B10" s="619"/>
      <c r="C10" s="619"/>
      <c r="D10" s="620">
        <v>1.2999999999999999E-3</v>
      </c>
      <c r="E10" s="620">
        <v>5.0000000000000001E-3</v>
      </c>
      <c r="F10" s="620">
        <v>6.1999999999999998E-3</v>
      </c>
      <c r="G10" s="620">
        <v>9.4000000000000004E-3</v>
      </c>
      <c r="H10" s="620">
        <v>1.2E-2</v>
      </c>
      <c r="I10" s="620">
        <v>1.37E-2</v>
      </c>
      <c r="J10" s="620">
        <v>1.54E-2</v>
      </c>
      <c r="K10" s="620">
        <v>1.5900000000000001E-2</v>
      </c>
      <c r="L10" s="620">
        <v>1.6400000000000001E-2</v>
      </c>
      <c r="M10" s="620">
        <v>1.67E-2</v>
      </c>
      <c r="N10" s="620">
        <v>1.6799999999999999E-2</v>
      </c>
      <c r="O10" s="620">
        <v>1.7000000000000001E-2</v>
      </c>
    </row>
    <row r="11" spans="1:17" ht="15">
      <c r="A11" s="615" t="str">
        <f>IF(Content!$E$1=1,B11,C11)</f>
        <v>Б) Ревальвація</v>
      </c>
      <c r="B11" s="615" t="s">
        <v>1216</v>
      </c>
      <c r="C11" s="615" t="s">
        <v>1217</v>
      </c>
    </row>
    <row r="12" spans="1:17">
      <c r="A12" s="617" t="str">
        <f>IF(Content!$E$1=1,B12,C12)</f>
        <v>Медіана</v>
      </c>
      <c r="B12" s="617" t="s">
        <v>1206</v>
      </c>
      <c r="C12" s="617" t="s">
        <v>1207</v>
      </c>
      <c r="D12" s="618">
        <v>0</v>
      </c>
      <c r="E12" s="618">
        <v>-4.4600000000000001E-2</v>
      </c>
      <c r="F12" s="618">
        <v>-5.7599999999999998E-2</v>
      </c>
      <c r="G12" s="618">
        <v>-6.5100000000000005E-2</v>
      </c>
      <c r="H12" s="618">
        <v>-6.7900000000000002E-2</v>
      </c>
      <c r="I12" s="618">
        <v>-6.9900000000000004E-2</v>
      </c>
      <c r="J12" s="618">
        <v>-7.0699999999999999E-2</v>
      </c>
      <c r="K12" s="618">
        <v>-7.0900000000000005E-2</v>
      </c>
      <c r="L12" s="618">
        <v>-7.1300000000000002E-2</v>
      </c>
      <c r="M12" s="618">
        <v>-7.1499999999999994E-2</v>
      </c>
      <c r="N12" s="618">
        <v>-7.1599999999999997E-2</v>
      </c>
      <c r="O12" s="618">
        <v>-7.1599999999999997E-2</v>
      </c>
    </row>
    <row r="13" spans="1:17">
      <c r="A13" s="617" t="str">
        <f>IF(Content!$E$1=1,B13,C13)</f>
        <v>Мінімум</v>
      </c>
      <c r="B13" s="617" t="s">
        <v>1208</v>
      </c>
      <c r="C13" s="617" t="s">
        <v>1209</v>
      </c>
      <c r="D13" s="618">
        <v>-5.3800000000000001E-2</v>
      </c>
      <c r="E13" s="618">
        <v>-9.35E-2</v>
      </c>
      <c r="F13" s="618">
        <v>-0.1225</v>
      </c>
      <c r="G13" s="618">
        <v>-0.14099999999999999</v>
      </c>
      <c r="H13" s="618">
        <v>-0.15160000000000001</v>
      </c>
      <c r="I13" s="618">
        <v>-0.158</v>
      </c>
      <c r="J13" s="618">
        <v>-0.1628</v>
      </c>
      <c r="K13" s="618">
        <v>-0.1656</v>
      </c>
      <c r="L13" s="618">
        <v>-0.16700000000000001</v>
      </c>
      <c r="M13" s="618">
        <v>-0.16769999999999999</v>
      </c>
      <c r="N13" s="618">
        <v>-0.16789999999999999</v>
      </c>
      <c r="O13" s="618">
        <v>-0.16839999999999999</v>
      </c>
    </row>
    <row r="14" spans="1:17">
      <c r="A14" s="617" t="str">
        <f>IF(Content!$E$1=1,B14,C14)</f>
        <v>75-ий персентиль</v>
      </c>
      <c r="B14" s="617" t="s">
        <v>1210</v>
      </c>
      <c r="C14" s="617" t="s">
        <v>1211</v>
      </c>
      <c r="D14" s="618">
        <v>2.23E-2</v>
      </c>
      <c r="E14" s="618">
        <v>1.2500000000000001E-2</v>
      </c>
      <c r="F14" s="618">
        <v>1.49E-2</v>
      </c>
      <c r="G14" s="618">
        <v>1.7899999999999999E-2</v>
      </c>
      <c r="H14" s="618">
        <v>2.1600000000000001E-2</v>
      </c>
      <c r="I14" s="618">
        <v>2.4400000000000002E-2</v>
      </c>
      <c r="J14" s="618">
        <v>2.8199999999999999E-2</v>
      </c>
      <c r="K14" s="618">
        <v>3.0200000000000001E-2</v>
      </c>
      <c r="L14" s="618">
        <v>3.0800000000000001E-2</v>
      </c>
      <c r="M14" s="618">
        <v>3.09E-2</v>
      </c>
      <c r="N14" s="618">
        <v>3.09E-2</v>
      </c>
      <c r="O14" s="618">
        <v>3.1300000000000001E-2</v>
      </c>
    </row>
    <row r="15" spans="1:17">
      <c r="A15" s="617" t="str">
        <f>IF(Content!$E$1=1,B15,C15)</f>
        <v>50-тий персентиль</v>
      </c>
      <c r="B15" s="617" t="s">
        <v>1212</v>
      </c>
      <c r="C15" s="617" t="s">
        <v>1213</v>
      </c>
      <c r="D15" s="618">
        <v>2.9899999999999999E-2</v>
      </c>
      <c r="E15" s="618">
        <v>1.6299999999999999E-2</v>
      </c>
      <c r="F15" s="618">
        <v>2.35E-2</v>
      </c>
      <c r="G15" s="618">
        <v>3.1E-2</v>
      </c>
      <c r="H15" s="618">
        <v>3.32E-2</v>
      </c>
      <c r="I15" s="618">
        <v>3.4700000000000002E-2</v>
      </c>
      <c r="J15" s="618">
        <v>3.39E-2</v>
      </c>
      <c r="K15" s="618">
        <v>3.4299999999999997E-2</v>
      </c>
      <c r="L15" s="618">
        <v>3.4799999999999998E-2</v>
      </c>
      <c r="M15" s="618">
        <v>3.5299999999999998E-2</v>
      </c>
      <c r="N15" s="618">
        <v>3.5400000000000001E-2</v>
      </c>
      <c r="O15" s="618">
        <v>3.5299999999999998E-2</v>
      </c>
    </row>
    <row r="16" spans="1:17">
      <c r="A16" s="617" t="str">
        <f>IF(Content!$E$1=1,B16,C16)</f>
        <v>25-тий персентиль</v>
      </c>
      <c r="B16" s="617" t="s">
        <v>1214</v>
      </c>
      <c r="C16" s="617" t="s">
        <v>1215</v>
      </c>
      <c r="D16" s="618">
        <v>1.6000000000000001E-3</v>
      </c>
      <c r="E16" s="618">
        <v>4.24E-2</v>
      </c>
      <c r="F16" s="618">
        <v>5.4199999999999998E-2</v>
      </c>
      <c r="G16" s="618">
        <v>5.8500000000000003E-2</v>
      </c>
      <c r="H16" s="618">
        <v>6.2E-2</v>
      </c>
      <c r="I16" s="618">
        <v>6.3299999999999995E-2</v>
      </c>
      <c r="J16" s="618">
        <v>6.4799999999999996E-2</v>
      </c>
      <c r="K16" s="618">
        <v>6.5000000000000002E-2</v>
      </c>
      <c r="L16" s="618">
        <v>6.5199999999999994E-2</v>
      </c>
      <c r="M16" s="618">
        <v>6.5299999999999997E-2</v>
      </c>
      <c r="N16" s="618">
        <v>6.54E-2</v>
      </c>
      <c r="O16" s="618">
        <v>6.5500000000000003E-2</v>
      </c>
    </row>
    <row r="17" spans="1:17">
      <c r="A17" s="617"/>
      <c r="B17" s="617"/>
      <c r="C17" s="617"/>
      <c r="D17" s="618">
        <v>0</v>
      </c>
      <c r="E17" s="618">
        <v>9.4000000000000004E-3</v>
      </c>
      <c r="F17" s="618">
        <v>1.41E-2</v>
      </c>
      <c r="G17" s="618">
        <v>1.67E-2</v>
      </c>
      <c r="H17" s="618">
        <v>1.7500000000000002E-2</v>
      </c>
      <c r="I17" s="618">
        <v>1.77E-2</v>
      </c>
      <c r="J17" s="618">
        <v>1.78E-2</v>
      </c>
      <c r="K17" s="618">
        <v>1.7899999999999999E-2</v>
      </c>
      <c r="L17" s="618">
        <v>1.7999999999999999E-2</v>
      </c>
      <c r="M17" s="618">
        <v>1.8100000000000002E-2</v>
      </c>
      <c r="N17" s="618">
        <v>1.8100000000000002E-2</v>
      </c>
      <c r="O17" s="618">
        <v>1.8100000000000002E-2</v>
      </c>
    </row>
    <row r="18" spans="1:17">
      <c r="A18" s="617"/>
      <c r="B18" s="617"/>
      <c r="C18" s="617"/>
      <c r="D18" s="618">
        <v>0</v>
      </c>
      <c r="E18" s="618">
        <v>2.0299999999999999E-2</v>
      </c>
      <c r="F18" s="618">
        <v>2.58E-2</v>
      </c>
      <c r="G18" s="618">
        <v>2.7699999999999999E-2</v>
      </c>
      <c r="H18" s="618">
        <v>2.8299999999999999E-2</v>
      </c>
      <c r="I18" s="618">
        <v>2.92E-2</v>
      </c>
      <c r="J18" s="618">
        <v>2.9499999999999998E-2</v>
      </c>
      <c r="K18" s="618">
        <v>2.9600000000000001E-2</v>
      </c>
      <c r="L18" s="618">
        <v>2.9600000000000001E-2</v>
      </c>
      <c r="M18" s="618">
        <v>2.9700000000000001E-2</v>
      </c>
      <c r="N18" s="618">
        <v>2.9700000000000001E-2</v>
      </c>
      <c r="O18" s="618">
        <v>2.9700000000000001E-2</v>
      </c>
    </row>
    <row r="20" spans="1:17">
      <c r="D20" s="618"/>
      <c r="E20" s="618"/>
      <c r="F20" s="618"/>
      <c r="G20" s="618"/>
      <c r="H20" s="618"/>
      <c r="I20" s="618"/>
      <c r="J20" s="618"/>
      <c r="K20" s="618"/>
      <c r="L20" s="618"/>
      <c r="M20" s="618"/>
      <c r="N20" s="618"/>
      <c r="O20" s="618"/>
    </row>
    <row r="21" spans="1:17">
      <c r="D21" s="618"/>
      <c r="E21" s="618"/>
      <c r="F21" s="618"/>
      <c r="G21" s="618"/>
      <c r="H21" s="618"/>
      <c r="I21" s="618"/>
      <c r="J21" s="618"/>
      <c r="K21" s="618"/>
      <c r="L21" s="618"/>
      <c r="M21" s="618"/>
      <c r="N21" s="618"/>
      <c r="O21" s="618"/>
    </row>
    <row r="22" spans="1:17">
      <c r="D22" s="618"/>
      <c r="E22" s="618"/>
      <c r="F22" s="618"/>
      <c r="G22" s="618"/>
      <c r="H22" s="618"/>
      <c r="I22" s="618"/>
      <c r="J22" s="618"/>
      <c r="K22" s="618"/>
      <c r="L22" s="618"/>
      <c r="M22" s="618"/>
      <c r="N22" s="618"/>
      <c r="O22" s="618"/>
      <c r="Q22" s="673" t="str">
        <f>IF(Content!$E$1=1,Q23,Q24)</f>
        <v>Джерело: розрахунки НБУ.</v>
      </c>
    </row>
    <row r="23" spans="1:17">
      <c r="D23" s="618"/>
      <c r="E23" s="618"/>
      <c r="F23" s="618"/>
      <c r="G23" s="618"/>
      <c r="H23" s="618"/>
      <c r="I23" s="618"/>
      <c r="J23" s="618"/>
      <c r="K23" s="618"/>
      <c r="L23" s="618"/>
      <c r="M23" s="618"/>
      <c r="N23" s="618"/>
      <c r="O23" s="618"/>
      <c r="Q23" s="671" t="s">
        <v>45</v>
      </c>
    </row>
    <row r="24" spans="1:17">
      <c r="D24" s="618"/>
      <c r="E24" s="618"/>
      <c r="F24" s="618"/>
      <c r="G24" s="618"/>
      <c r="H24" s="618"/>
      <c r="I24" s="618"/>
      <c r="J24" s="618"/>
      <c r="K24" s="618"/>
      <c r="L24" s="618"/>
      <c r="M24" s="618"/>
      <c r="N24" s="618"/>
      <c r="O24" s="618"/>
      <c r="Q24" s="672" t="s">
        <v>46</v>
      </c>
    </row>
    <row r="25" spans="1:17">
      <c r="D25" s="618"/>
      <c r="E25" s="618"/>
      <c r="F25" s="618"/>
      <c r="G25" s="618"/>
      <c r="H25" s="618"/>
      <c r="I25" s="618"/>
      <c r="J25" s="618"/>
      <c r="K25" s="618"/>
      <c r="L25" s="618"/>
      <c r="M25" s="618"/>
      <c r="N25" s="618"/>
      <c r="O25" s="618"/>
    </row>
    <row r="26" spans="1:17">
      <c r="D26" s="618"/>
      <c r="E26" s="618"/>
      <c r="F26" s="618"/>
      <c r="G26" s="618"/>
      <c r="H26" s="618"/>
      <c r="I26" s="618"/>
      <c r="J26" s="618"/>
      <c r="K26" s="618"/>
      <c r="L26" s="618"/>
      <c r="M26" s="618"/>
      <c r="N26" s="618"/>
      <c r="O26" s="618"/>
    </row>
    <row r="27" spans="1:17">
      <c r="D27" s="618"/>
      <c r="E27" s="618"/>
      <c r="F27" s="618"/>
      <c r="G27" s="618"/>
      <c r="H27" s="618"/>
      <c r="I27" s="618"/>
      <c r="J27" s="618"/>
      <c r="K27" s="618"/>
      <c r="L27" s="618"/>
      <c r="M27" s="618"/>
      <c r="N27" s="618"/>
      <c r="O27" s="618"/>
    </row>
    <row r="28" spans="1:17">
      <c r="D28" s="618"/>
      <c r="E28" s="618"/>
      <c r="F28" s="618"/>
      <c r="G28" s="618"/>
      <c r="H28" s="618"/>
      <c r="I28" s="618"/>
      <c r="J28" s="618"/>
      <c r="K28" s="618"/>
      <c r="L28" s="618"/>
      <c r="M28" s="618"/>
      <c r="N28" s="618"/>
      <c r="O28" s="618"/>
    </row>
    <row r="29" spans="1:17">
      <c r="D29" s="618"/>
      <c r="E29" s="618"/>
      <c r="F29" s="618"/>
      <c r="G29" s="618"/>
      <c r="H29" s="618"/>
      <c r="I29" s="618"/>
      <c r="J29" s="618"/>
      <c r="K29" s="618"/>
      <c r="L29" s="618"/>
      <c r="M29" s="618"/>
      <c r="N29" s="618"/>
      <c r="O29" s="618"/>
    </row>
    <row r="30" spans="1:17">
      <c r="D30" s="618"/>
      <c r="E30" s="618"/>
      <c r="F30" s="618"/>
      <c r="G30" s="618"/>
      <c r="H30" s="618"/>
      <c r="I30" s="618"/>
      <c r="J30" s="618"/>
      <c r="K30" s="618"/>
      <c r="L30" s="618"/>
      <c r="M30" s="618"/>
      <c r="N30" s="618"/>
      <c r="O30" s="618"/>
    </row>
    <row r="31" spans="1:17">
      <c r="D31" s="618"/>
      <c r="E31" s="618"/>
      <c r="F31" s="618"/>
      <c r="G31" s="618"/>
      <c r="H31" s="618"/>
      <c r="I31" s="618"/>
      <c r="J31" s="618"/>
      <c r="K31" s="618"/>
      <c r="L31" s="618"/>
      <c r="M31" s="618"/>
      <c r="N31" s="618"/>
      <c r="O31" s="618"/>
    </row>
    <row r="32" spans="1:17">
      <c r="D32" s="618"/>
      <c r="E32" s="618"/>
      <c r="F32" s="618"/>
      <c r="G32" s="618"/>
      <c r="H32" s="618"/>
      <c r="I32" s="618"/>
      <c r="J32" s="618"/>
      <c r="K32" s="618"/>
      <c r="L32" s="618"/>
      <c r="M32" s="618"/>
      <c r="N32" s="618"/>
      <c r="O32" s="618"/>
    </row>
    <row r="33" spans="4:15">
      <c r="D33" s="618"/>
      <c r="E33" s="618"/>
      <c r="F33" s="618"/>
      <c r="G33" s="618"/>
      <c r="H33" s="618"/>
      <c r="I33" s="618"/>
      <c r="J33" s="618"/>
      <c r="K33" s="618"/>
      <c r="L33" s="618"/>
      <c r="M33" s="618"/>
      <c r="N33" s="618"/>
      <c r="O33" s="618"/>
    </row>
    <row r="34" spans="4:15">
      <c r="D34" s="618"/>
      <c r="E34" s="618"/>
      <c r="F34" s="618"/>
      <c r="G34" s="618"/>
      <c r="H34" s="618"/>
      <c r="I34" s="618"/>
      <c r="J34" s="618"/>
      <c r="K34" s="618"/>
      <c r="L34" s="618"/>
      <c r="M34" s="618"/>
      <c r="N34" s="618"/>
      <c r="O34" s="618"/>
    </row>
    <row r="35" spans="4:15">
      <c r="D35" s="618"/>
      <c r="E35" s="618"/>
      <c r="F35" s="618"/>
      <c r="G35" s="618"/>
      <c r="H35" s="618"/>
      <c r="I35" s="618"/>
      <c r="J35" s="618"/>
      <c r="K35" s="618"/>
      <c r="L35" s="618"/>
      <c r="M35" s="618"/>
      <c r="N35" s="618"/>
      <c r="O35" s="618"/>
    </row>
  </sheetData>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election activeCell="U7" sqref="U7"/>
    </sheetView>
  </sheetViews>
  <sheetFormatPr defaultColWidth="9.28515625" defaultRowHeight="12.75"/>
  <cols>
    <col min="1" max="2" width="9.28515625" style="34"/>
    <col min="3" max="3" width="10" style="34" bestFit="1" customWidth="1"/>
    <col min="4" max="4" width="10" style="34" customWidth="1"/>
    <col min="5" max="16384" width="9.28515625" style="34"/>
  </cols>
  <sheetData>
    <row r="1" spans="1:20">
      <c r="A1" s="18" t="s">
        <v>71</v>
      </c>
      <c r="B1" s="25" t="str">
        <f>IF(Content!$E$1=1,B2,B3)</f>
        <v>ВВП, % р/р</v>
      </c>
      <c r="C1" s="25" t="str">
        <f>IF(Content!$E$1=1,C2,C3)</f>
        <v>Приватне споживання*</v>
      </c>
      <c r="D1" s="25" t="str">
        <f>IF(Content!$E$1=1,D2,D3)</f>
        <v>Споживання СЗДУ</v>
      </c>
      <c r="E1" s="25" t="str">
        <f>IF(Content!$E$1=1,E2,E3)</f>
        <v>Інвестиції (ВНОК)</v>
      </c>
      <c r="F1" s="25" t="str">
        <f>IF(Content!$E$1=1,F2,F3)</f>
        <v>Зміна запасів</v>
      </c>
      <c r="G1" s="25" t="str">
        <f>IF(Content!$E$1=1,G2,G3)</f>
        <v>Чистий експорт</v>
      </c>
      <c r="H1" s="75"/>
      <c r="I1" s="25" t="str">
        <f>IF(Content!$E$1=1,I2,I3)</f>
        <v>Внески категорій кінцевого використання в річну зміну реального ВВП, в. п.</v>
      </c>
    </row>
    <row r="2" spans="1:20" hidden="1">
      <c r="A2" s="18"/>
      <c r="B2" s="25" t="s">
        <v>156</v>
      </c>
      <c r="C2" s="25" t="s">
        <v>284</v>
      </c>
      <c r="D2" s="25" t="s">
        <v>391</v>
      </c>
      <c r="E2" s="25" t="s">
        <v>158</v>
      </c>
      <c r="F2" s="25" t="s">
        <v>159</v>
      </c>
      <c r="G2" s="25" t="s">
        <v>160</v>
      </c>
      <c r="H2" s="75"/>
      <c r="I2" s="34" t="s">
        <v>323</v>
      </c>
    </row>
    <row r="3" spans="1:20" hidden="1">
      <c r="B3" s="25" t="s">
        <v>161</v>
      </c>
      <c r="C3" s="25" t="s">
        <v>285</v>
      </c>
      <c r="D3" s="25" t="s">
        <v>286</v>
      </c>
      <c r="E3" s="25" t="s">
        <v>163</v>
      </c>
      <c r="F3" s="25" t="s">
        <v>164</v>
      </c>
      <c r="G3" s="25" t="s">
        <v>165</v>
      </c>
      <c r="I3" s="34" t="s">
        <v>519</v>
      </c>
    </row>
    <row r="4" spans="1:20">
      <c r="A4" s="34" t="s">
        <v>19</v>
      </c>
      <c r="B4" s="36">
        <v>0.3</v>
      </c>
      <c r="C4" s="298">
        <v>-1.07</v>
      </c>
      <c r="D4" s="298">
        <v>0.24</v>
      </c>
      <c r="E4" s="298">
        <v>0.65</v>
      </c>
      <c r="F4" s="298">
        <v>1.28</v>
      </c>
      <c r="G4" s="298">
        <v>-0.76</v>
      </c>
      <c r="H4" s="33" t="s">
        <v>19</v>
      </c>
      <c r="P4" s="36"/>
      <c r="Q4" s="36"/>
      <c r="R4" s="36"/>
      <c r="S4" s="36"/>
      <c r="T4" s="36"/>
    </row>
    <row r="5" spans="1:20">
      <c r="A5" s="34" t="s">
        <v>20</v>
      </c>
      <c r="B5" s="36">
        <v>1.8</v>
      </c>
      <c r="C5" s="298">
        <v>3.04</v>
      </c>
      <c r="D5" s="298">
        <v>-0.47</v>
      </c>
      <c r="E5" s="298">
        <v>2.33</v>
      </c>
      <c r="F5" s="298">
        <v>0.81</v>
      </c>
      <c r="G5" s="298">
        <v>-3.88</v>
      </c>
      <c r="H5" s="33"/>
      <c r="O5" s="33"/>
      <c r="P5" s="36"/>
      <c r="Q5" s="36"/>
      <c r="R5" s="36"/>
      <c r="S5" s="36"/>
      <c r="T5" s="36"/>
    </row>
    <row r="6" spans="1:20">
      <c r="A6" s="34" t="s">
        <v>21</v>
      </c>
      <c r="B6" s="36">
        <v>2.6</v>
      </c>
      <c r="C6" s="298">
        <v>3.19</v>
      </c>
      <c r="D6" s="298">
        <v>0.18</v>
      </c>
      <c r="E6" s="298">
        <v>2.98</v>
      </c>
      <c r="F6" s="298">
        <v>7.37</v>
      </c>
      <c r="G6" s="298">
        <v>-11.12</v>
      </c>
      <c r="H6" s="33" t="s">
        <v>21</v>
      </c>
      <c r="O6" s="33"/>
      <c r="P6" s="36"/>
      <c r="Q6" s="36"/>
      <c r="R6" s="36"/>
      <c r="S6" s="36"/>
      <c r="T6" s="36"/>
    </row>
    <row r="7" spans="1:20">
      <c r="A7" s="34" t="s">
        <v>22</v>
      </c>
      <c r="B7" s="36">
        <v>4.5</v>
      </c>
      <c r="C7" s="298">
        <v>1.79</v>
      </c>
      <c r="D7" s="298">
        <v>-0.37</v>
      </c>
      <c r="E7" s="298">
        <v>4.4000000000000004</v>
      </c>
      <c r="F7" s="298">
        <v>4.3899999999999997</v>
      </c>
      <c r="G7" s="298">
        <v>-5.73</v>
      </c>
      <c r="H7" s="33"/>
      <c r="O7" s="33"/>
      <c r="P7" s="36"/>
      <c r="Q7" s="36"/>
      <c r="R7" s="36"/>
      <c r="S7" s="36"/>
      <c r="T7" s="36"/>
    </row>
    <row r="8" spans="1:20">
      <c r="A8" s="34" t="s">
        <v>23</v>
      </c>
      <c r="B8" s="36">
        <v>2.6</v>
      </c>
      <c r="C8" s="299">
        <v>4.29</v>
      </c>
      <c r="D8" s="299">
        <v>1.94</v>
      </c>
      <c r="E8" s="299">
        <v>2.31</v>
      </c>
      <c r="F8" s="299">
        <v>-1.3</v>
      </c>
      <c r="G8" s="299">
        <v>-4.6100000000000003</v>
      </c>
      <c r="H8" s="33" t="s">
        <v>23</v>
      </c>
      <c r="O8" s="33"/>
      <c r="P8" s="36"/>
      <c r="Q8" s="36"/>
      <c r="R8" s="36"/>
      <c r="S8" s="36"/>
      <c r="T8" s="36"/>
    </row>
    <row r="9" spans="1:20">
      <c r="A9" s="34" t="s">
        <v>24</v>
      </c>
      <c r="B9" s="36">
        <v>2.7</v>
      </c>
      <c r="C9" s="298">
        <v>8.18</v>
      </c>
      <c r="D9" s="298">
        <v>-0.47</v>
      </c>
      <c r="E9" s="298">
        <v>3.07</v>
      </c>
      <c r="F9" s="298">
        <v>-0.39</v>
      </c>
      <c r="G9" s="298">
        <v>-7.73</v>
      </c>
      <c r="H9" s="33"/>
      <c r="P9" s="36"/>
      <c r="Q9" s="36"/>
      <c r="R9" s="36"/>
      <c r="S9" s="36"/>
      <c r="T9" s="36"/>
    </row>
    <row r="10" spans="1:20">
      <c r="A10" s="34" t="s">
        <v>25</v>
      </c>
      <c r="B10" s="36">
        <v>2.4</v>
      </c>
      <c r="C10" s="298">
        <v>4.5999999999999996</v>
      </c>
      <c r="D10" s="298">
        <v>1.39</v>
      </c>
      <c r="E10" s="298">
        <v>1.83</v>
      </c>
      <c r="F10" s="298">
        <v>-3.44</v>
      </c>
      <c r="G10" s="299">
        <v>-1.98</v>
      </c>
      <c r="H10" s="33" t="s">
        <v>25</v>
      </c>
      <c r="P10" s="36"/>
      <c r="Q10" s="36"/>
      <c r="R10" s="36"/>
      <c r="S10" s="36"/>
      <c r="T10" s="36"/>
    </row>
    <row r="11" spans="1:20">
      <c r="A11" s="34" t="s">
        <v>26</v>
      </c>
      <c r="B11" s="36">
        <v>2.2000000000000002</v>
      </c>
      <c r="C11" s="299">
        <v>7.54</v>
      </c>
      <c r="D11" s="299">
        <v>0.91</v>
      </c>
      <c r="E11" s="299">
        <v>2.76</v>
      </c>
      <c r="F11" s="299">
        <v>-1.89</v>
      </c>
      <c r="G11" s="299">
        <v>-7.08</v>
      </c>
      <c r="H11" s="33"/>
      <c r="P11" s="36"/>
      <c r="Q11" s="36"/>
      <c r="R11" s="36"/>
      <c r="S11" s="36"/>
      <c r="T11" s="36"/>
    </row>
    <row r="12" spans="1:20">
      <c r="A12" s="34" t="s">
        <v>27</v>
      </c>
      <c r="B12" s="36">
        <v>3.5</v>
      </c>
      <c r="C12" s="299">
        <v>6.01</v>
      </c>
      <c r="D12" s="299">
        <v>-0.13</v>
      </c>
      <c r="E12" s="299">
        <v>2.8</v>
      </c>
      <c r="F12" s="299">
        <v>-3.42</v>
      </c>
      <c r="G12" s="299">
        <v>-1.76</v>
      </c>
      <c r="H12" s="33" t="s">
        <v>27</v>
      </c>
      <c r="P12" s="36"/>
      <c r="Q12" s="36"/>
      <c r="R12" s="36"/>
      <c r="S12" s="36"/>
      <c r="T12" s="36"/>
    </row>
    <row r="13" spans="1:20">
      <c r="A13" s="34" t="s">
        <v>28</v>
      </c>
      <c r="B13" s="36">
        <v>3.9</v>
      </c>
      <c r="C13" s="298">
        <v>5.21</v>
      </c>
      <c r="D13" s="298">
        <v>2.74</v>
      </c>
      <c r="E13" s="298">
        <v>3.06</v>
      </c>
      <c r="F13" s="298">
        <v>-5.36</v>
      </c>
      <c r="G13" s="298">
        <v>-1.73</v>
      </c>
      <c r="H13" s="33"/>
      <c r="P13" s="36"/>
      <c r="Q13" s="36"/>
      <c r="R13" s="36"/>
      <c r="S13" s="36"/>
      <c r="T13" s="36"/>
    </row>
    <row r="14" spans="1:20">
      <c r="A14" s="25" t="s">
        <v>29</v>
      </c>
      <c r="B14" s="36">
        <v>2.7</v>
      </c>
      <c r="C14" s="298">
        <v>7.55</v>
      </c>
      <c r="D14" s="298">
        <v>-1.24</v>
      </c>
      <c r="E14" s="298">
        <v>2.15</v>
      </c>
      <c r="F14" s="298">
        <v>-1.78</v>
      </c>
      <c r="G14" s="298">
        <v>-4.0199999999999996</v>
      </c>
      <c r="H14" s="33" t="s">
        <v>29</v>
      </c>
      <c r="P14" s="36"/>
      <c r="Q14" s="36"/>
      <c r="R14" s="36"/>
      <c r="S14" s="36"/>
      <c r="T14" s="36"/>
    </row>
    <row r="15" spans="1:20">
      <c r="A15" s="34" t="s">
        <v>120</v>
      </c>
      <c r="B15" s="36">
        <v>3.7</v>
      </c>
      <c r="C15" s="298">
        <v>6</v>
      </c>
      <c r="D15" s="298">
        <v>-0.91</v>
      </c>
      <c r="E15" s="298">
        <v>2.56</v>
      </c>
      <c r="F15" s="298">
        <v>-2.77</v>
      </c>
      <c r="G15" s="298">
        <v>-1.2</v>
      </c>
      <c r="H15" s="33"/>
      <c r="P15" s="36"/>
      <c r="Q15" s="36"/>
      <c r="R15" s="36"/>
      <c r="S15" s="36"/>
      <c r="T15" s="36"/>
    </row>
    <row r="16" spans="1:20">
      <c r="A16" s="34" t="s">
        <v>147</v>
      </c>
      <c r="B16" s="36">
        <v>2.9</v>
      </c>
      <c r="C16" s="298">
        <v>9.4700000000000006</v>
      </c>
      <c r="D16" s="298">
        <v>-1.79</v>
      </c>
      <c r="E16" s="298">
        <v>2.46</v>
      </c>
      <c r="F16" s="298">
        <v>-6.66</v>
      </c>
      <c r="G16" s="298">
        <v>-0.54</v>
      </c>
      <c r="H16" s="33" t="s">
        <v>147</v>
      </c>
      <c r="P16" s="36"/>
      <c r="Q16" s="36"/>
      <c r="R16" s="36"/>
      <c r="S16" s="36"/>
      <c r="T16" s="36"/>
    </row>
    <row r="17" spans="1:20">
      <c r="A17" s="34" t="s">
        <v>148</v>
      </c>
      <c r="B17" s="34">
        <v>4.7</v>
      </c>
      <c r="C17" s="34">
        <v>9.82</v>
      </c>
      <c r="D17" s="34">
        <v>-1.31</v>
      </c>
      <c r="E17" s="34">
        <v>1.19</v>
      </c>
      <c r="F17" s="34">
        <v>-1.5</v>
      </c>
      <c r="G17" s="298">
        <v>-3.49</v>
      </c>
      <c r="P17" s="36"/>
      <c r="Q17" s="36"/>
      <c r="R17" s="36"/>
      <c r="S17" s="36"/>
      <c r="T17" s="36"/>
    </row>
    <row r="18" spans="1:20">
      <c r="A18" s="34" t="s">
        <v>149</v>
      </c>
      <c r="B18" s="34">
        <v>3.9</v>
      </c>
      <c r="C18" s="298">
        <v>6.7</v>
      </c>
      <c r="D18" s="298">
        <v>0.34</v>
      </c>
      <c r="E18" s="298">
        <v>2.08</v>
      </c>
      <c r="F18" s="298">
        <v>-6.54</v>
      </c>
      <c r="G18" s="298">
        <v>1.32</v>
      </c>
      <c r="H18" s="33" t="s">
        <v>149</v>
      </c>
      <c r="I18" s="25" t="str">
        <f>IF(Content!$E$1=1,I21,I23)</f>
        <v>* Вкл. некомерційні організації, що обслуговують домогосподарства.</v>
      </c>
      <c r="P18" s="36"/>
      <c r="Q18" s="36"/>
      <c r="R18" s="36"/>
      <c r="S18" s="36"/>
      <c r="T18" s="36"/>
    </row>
    <row r="19" spans="1:20">
      <c r="A19" s="34" t="s">
        <v>124</v>
      </c>
      <c r="B19" s="25">
        <v>1.5</v>
      </c>
      <c r="C19" s="34">
        <v>7.82</v>
      </c>
      <c r="D19" s="34">
        <v>-1.52</v>
      </c>
      <c r="E19" s="34">
        <v>3.94</v>
      </c>
      <c r="F19" s="34">
        <v>-8.85</v>
      </c>
      <c r="G19" s="34">
        <v>0.08</v>
      </c>
      <c r="H19" s="33"/>
      <c r="I19" s="25" t="str">
        <f>IF(Content!$E$1=1,I25,I26)</f>
        <v>**Рожеве поле відповідає оцінкам НБУ.</v>
      </c>
      <c r="P19" s="36"/>
      <c r="Q19" s="36"/>
      <c r="R19" s="36"/>
      <c r="S19" s="36"/>
      <c r="T19" s="36"/>
    </row>
    <row r="20" spans="1:20">
      <c r="A20" s="34" t="s">
        <v>150</v>
      </c>
      <c r="B20" s="164">
        <v>-0.5</v>
      </c>
      <c r="C20" s="164">
        <v>7.43</v>
      </c>
      <c r="D20" s="164">
        <v>-0.42</v>
      </c>
      <c r="E20" s="164">
        <v>0.24</v>
      </c>
      <c r="F20" s="164">
        <v>-8.0299999999999994</v>
      </c>
      <c r="G20" s="164">
        <v>0.28000000000000003</v>
      </c>
      <c r="H20" s="33" t="s">
        <v>150</v>
      </c>
      <c r="I20" s="25" t="str">
        <f>IF(Content!$E$1=1,I22,I24)</f>
        <v>Джерело: ДССУ, розрахунки НБУ.</v>
      </c>
      <c r="P20" s="36"/>
      <c r="Q20" s="36"/>
      <c r="R20" s="36"/>
      <c r="S20" s="36"/>
      <c r="T20" s="36"/>
    </row>
    <row r="21" spans="1:20">
      <c r="I21" s="33" t="s">
        <v>680</v>
      </c>
      <c r="P21" s="36"/>
      <c r="Q21" s="36"/>
      <c r="R21" s="36"/>
      <c r="S21" s="36"/>
      <c r="T21" s="36"/>
    </row>
    <row r="22" spans="1:20">
      <c r="C22" s="36"/>
      <c r="D22" s="298"/>
      <c r="E22" s="298"/>
      <c r="F22" s="298"/>
      <c r="G22" s="298"/>
      <c r="I22" s="33" t="s">
        <v>30</v>
      </c>
      <c r="J22" s="36"/>
    </row>
    <row r="23" spans="1:20">
      <c r="C23" s="298"/>
      <c r="D23" s="298"/>
      <c r="E23" s="298"/>
      <c r="F23" s="298"/>
      <c r="G23" s="298"/>
      <c r="I23" s="33" t="s">
        <v>681</v>
      </c>
      <c r="J23" s="36"/>
    </row>
    <row r="24" spans="1:20">
      <c r="G24" s="298"/>
      <c r="I24" s="33" t="s">
        <v>31</v>
      </c>
      <c r="J24" s="36"/>
      <c r="K24" s="36"/>
      <c r="L24" s="36"/>
      <c r="M24" s="36"/>
      <c r="N24" s="36"/>
    </row>
    <row r="25" spans="1:20">
      <c r="B25" s="36"/>
      <c r="C25" s="407"/>
      <c r="D25" s="407"/>
      <c r="E25" s="407"/>
      <c r="F25" s="407"/>
      <c r="G25" s="298"/>
      <c r="H25" s="33"/>
      <c r="I25" s="253" t="s">
        <v>1194</v>
      </c>
      <c r="J25" s="264"/>
      <c r="K25" s="264"/>
      <c r="L25" s="264"/>
      <c r="M25" s="264"/>
      <c r="N25" s="264"/>
      <c r="O25" s="264"/>
      <c r="P25" s="264"/>
    </row>
    <row r="26" spans="1:20">
      <c r="B26" s="202"/>
      <c r="C26" s="302"/>
      <c r="D26" s="302"/>
      <c r="E26" s="302"/>
      <c r="F26" s="302"/>
      <c r="G26" s="202"/>
      <c r="H26" s="300"/>
      <c r="I26" s="253" t="s">
        <v>1409</v>
      </c>
      <c r="J26" s="36"/>
      <c r="K26" s="36"/>
      <c r="L26" s="36"/>
      <c r="M26" s="36"/>
      <c r="N26" s="36"/>
    </row>
    <row r="27" spans="1:20">
      <c r="B27" s="202"/>
      <c r="C27" s="298"/>
      <c r="D27" s="298"/>
      <c r="E27" s="298"/>
      <c r="F27" s="298"/>
      <c r="G27" s="298"/>
      <c r="H27" s="300"/>
      <c r="I27" s="87"/>
      <c r="J27" s="36"/>
      <c r="K27" s="36"/>
      <c r="L27" s="36"/>
      <c r="M27" s="36"/>
      <c r="N27" s="36"/>
    </row>
    <row r="28" spans="1:20">
      <c r="B28" s="202"/>
      <c r="C28" s="298"/>
      <c r="D28" s="301"/>
      <c r="E28" s="302"/>
      <c r="F28" s="302"/>
      <c r="G28" s="302"/>
      <c r="I28" s="87"/>
      <c r="J28" s="36"/>
      <c r="K28" s="36"/>
      <c r="L28" s="36"/>
      <c r="M28" s="36"/>
      <c r="N28" s="36"/>
    </row>
    <row r="29" spans="1:20">
      <c r="B29" s="202"/>
      <c r="C29" s="298"/>
      <c r="D29" s="301"/>
      <c r="E29" s="302"/>
      <c r="F29" s="302"/>
      <c r="G29" s="302"/>
      <c r="H29" s="300"/>
      <c r="I29" s="87"/>
      <c r="J29" s="36"/>
      <c r="K29" s="36"/>
      <c r="L29" s="36"/>
      <c r="M29" s="36"/>
      <c r="N29" s="36"/>
    </row>
    <row r="30" spans="1:20">
      <c r="B30" s="202"/>
      <c r="C30" s="298"/>
      <c r="D30" s="605"/>
      <c r="E30" s="302"/>
      <c r="F30" s="302"/>
      <c r="G30" s="302"/>
      <c r="H30" s="300"/>
      <c r="I30" s="87"/>
      <c r="J30" s="36"/>
      <c r="K30" s="36"/>
      <c r="L30" s="36"/>
      <c r="M30" s="36"/>
      <c r="N30" s="36"/>
    </row>
    <row r="31" spans="1:20">
      <c r="B31" s="202"/>
      <c r="C31" s="298"/>
      <c r="D31" s="301"/>
      <c r="E31" s="302"/>
      <c r="F31" s="302"/>
      <c r="G31" s="302"/>
      <c r="H31" s="300"/>
      <c r="I31" s="87"/>
      <c r="J31" s="36"/>
      <c r="K31" s="36"/>
      <c r="L31" s="36"/>
      <c r="M31" s="36"/>
      <c r="N31" s="36"/>
    </row>
    <row r="32" spans="1:20">
      <c r="B32" s="202"/>
      <c r="C32" s="298"/>
      <c r="D32" s="301"/>
      <c r="E32" s="302"/>
      <c r="F32" s="302"/>
      <c r="G32" s="302"/>
      <c r="H32" s="300"/>
      <c r="I32" s="87"/>
      <c r="J32" s="36"/>
      <c r="K32" s="36"/>
      <c r="L32" s="36"/>
      <c r="M32" s="36"/>
      <c r="N32" s="36"/>
    </row>
    <row r="33" spans="2:14">
      <c r="B33" s="202"/>
      <c r="C33" s="298"/>
      <c r="D33" s="301"/>
      <c r="E33" s="302"/>
      <c r="F33" s="302"/>
      <c r="G33" s="302"/>
      <c r="H33" s="300"/>
      <c r="I33" s="87"/>
      <c r="J33" s="36"/>
      <c r="K33" s="36"/>
      <c r="L33" s="36"/>
      <c r="M33" s="36"/>
      <c r="N33" s="36"/>
    </row>
    <row r="34" spans="2:14">
      <c r="B34" s="202"/>
      <c r="C34" s="298"/>
      <c r="D34" s="301"/>
      <c r="E34" s="302"/>
      <c r="F34" s="302"/>
      <c r="G34" s="302"/>
      <c r="H34" s="300"/>
      <c r="I34" s="202"/>
      <c r="J34" s="36"/>
      <c r="K34" s="36"/>
      <c r="L34" s="36"/>
      <c r="M34" s="36"/>
      <c r="N34" s="36"/>
    </row>
    <row r="35" spans="2:14">
      <c r="B35" s="202"/>
      <c r="C35" s="298"/>
      <c r="D35" s="301"/>
      <c r="E35" s="302"/>
      <c r="F35" s="302"/>
      <c r="G35" s="302"/>
      <c r="H35" s="300"/>
      <c r="I35" s="36"/>
      <c r="J35" s="36"/>
      <c r="K35" s="36"/>
      <c r="L35" s="36"/>
      <c r="M35" s="36"/>
      <c r="N35" s="36"/>
    </row>
    <row r="36" spans="2:14">
      <c r="B36" s="202"/>
      <c r="C36" s="298"/>
      <c r="D36" s="301"/>
      <c r="E36" s="302"/>
      <c r="F36" s="302"/>
      <c r="G36" s="302"/>
      <c r="H36" s="300"/>
      <c r="I36" s="36"/>
      <c r="J36" s="36"/>
      <c r="K36" s="36"/>
      <c r="L36" s="36"/>
      <c r="M36" s="36"/>
      <c r="N36" s="36"/>
    </row>
    <row r="37" spans="2:14">
      <c r="B37" s="202"/>
      <c r="C37" s="298"/>
      <c r="D37" s="301"/>
      <c r="E37" s="302"/>
      <c r="F37" s="302"/>
      <c r="G37" s="302"/>
      <c r="H37" s="300"/>
      <c r="I37" s="36"/>
      <c r="J37" s="36"/>
      <c r="K37" s="36"/>
      <c r="L37" s="36"/>
      <c r="M37" s="36"/>
      <c r="N37" s="36"/>
    </row>
    <row r="38" spans="2:14">
      <c r="B38" s="202"/>
      <c r="C38" s="298"/>
      <c r="D38" s="301"/>
      <c r="E38" s="302"/>
      <c r="F38" s="302"/>
      <c r="G38" s="302"/>
      <c r="H38" s="300"/>
      <c r="I38" s="36"/>
      <c r="J38" s="36"/>
      <c r="K38" s="36"/>
      <c r="L38" s="36"/>
      <c r="M38" s="36"/>
      <c r="N38" s="36"/>
    </row>
    <row r="39" spans="2:14">
      <c r="B39" s="202"/>
      <c r="C39" s="298"/>
      <c r="D39" s="301"/>
      <c r="E39" s="302"/>
      <c r="F39" s="302"/>
      <c r="G39" s="302"/>
      <c r="H39" s="300"/>
      <c r="I39" s="36"/>
      <c r="J39" s="36"/>
      <c r="K39" s="36"/>
      <c r="L39" s="36"/>
      <c r="M39" s="36"/>
      <c r="N39" s="36"/>
    </row>
    <row r="40" spans="2:14">
      <c r="B40" s="202"/>
      <c r="C40" s="298"/>
      <c r="D40" s="301"/>
      <c r="E40" s="302"/>
      <c r="F40" s="302"/>
      <c r="G40" s="302"/>
      <c r="H40" s="300"/>
      <c r="I40" s="36"/>
      <c r="J40" s="36"/>
      <c r="K40" s="36"/>
      <c r="L40" s="36"/>
      <c r="M40" s="36"/>
      <c r="N40" s="36"/>
    </row>
    <row r="41" spans="2:14">
      <c r="B41" s="202"/>
      <c r="C41" s="298"/>
      <c r="D41" s="301"/>
      <c r="E41" s="302"/>
      <c r="F41" s="302"/>
      <c r="G41" s="302"/>
      <c r="H41" s="300"/>
      <c r="I41" s="36"/>
      <c r="J41" s="36"/>
      <c r="K41" s="36"/>
      <c r="L41" s="36"/>
      <c r="M41" s="36"/>
      <c r="N41" s="36"/>
    </row>
    <row r="42" spans="2:14">
      <c r="B42" s="202"/>
      <c r="C42" s="298"/>
      <c r="D42" s="301"/>
      <c r="E42" s="302"/>
      <c r="F42" s="302"/>
      <c r="G42" s="302"/>
      <c r="H42" s="300"/>
      <c r="I42" s="36"/>
      <c r="J42" s="36"/>
      <c r="K42" s="36"/>
      <c r="L42" s="36"/>
      <c r="M42" s="36"/>
      <c r="N42" s="36"/>
    </row>
    <row r="43" spans="2:14">
      <c r="B43" s="202"/>
      <c r="C43" s="298"/>
      <c r="D43" s="301"/>
      <c r="E43" s="302"/>
      <c r="F43" s="302"/>
      <c r="G43" s="302"/>
      <c r="H43" s="300"/>
    </row>
    <row r="44" spans="2:14">
      <c r="B44" s="202"/>
      <c r="C44" s="298"/>
      <c r="D44" s="301"/>
      <c r="E44" s="302"/>
      <c r="F44" s="302"/>
      <c r="G44" s="302"/>
      <c r="H44" s="300"/>
    </row>
    <row r="45" spans="2:14">
      <c r="B45" s="202"/>
      <c r="C45" s="298"/>
      <c r="D45" s="301"/>
      <c r="E45" s="302"/>
      <c r="F45" s="302"/>
      <c r="G45" s="302"/>
      <c r="H45" s="300"/>
    </row>
    <row r="46" spans="2:14">
      <c r="B46" s="202"/>
      <c r="C46" s="298"/>
      <c r="D46" s="301"/>
      <c r="E46" s="302"/>
      <c r="F46" s="302"/>
      <c r="G46" s="302"/>
      <c r="H46" s="300"/>
    </row>
    <row r="47" spans="2:14">
      <c r="C47" s="298"/>
      <c r="D47" s="301"/>
      <c r="E47" s="302"/>
      <c r="F47" s="302"/>
      <c r="G47" s="302"/>
    </row>
    <row r="50" spans="2:21">
      <c r="B50" s="36"/>
      <c r="C50" s="36"/>
      <c r="D50" s="36"/>
      <c r="E50" s="36"/>
      <c r="F50" s="36"/>
      <c r="G50" s="36"/>
      <c r="H50" s="36"/>
      <c r="I50" s="36"/>
      <c r="J50" s="36"/>
      <c r="P50" s="36"/>
      <c r="Q50" s="36"/>
      <c r="R50" s="36"/>
      <c r="S50" s="36"/>
      <c r="T50" s="36"/>
      <c r="U50" s="36"/>
    </row>
    <row r="51" spans="2:21">
      <c r="B51" s="36"/>
      <c r="C51" s="36"/>
      <c r="D51" s="36"/>
      <c r="E51" s="36"/>
      <c r="F51" s="36"/>
      <c r="G51" s="36"/>
      <c r="H51" s="36"/>
      <c r="I51" s="36"/>
      <c r="J51" s="36"/>
      <c r="P51" s="36"/>
      <c r="Q51" s="36"/>
      <c r="R51" s="36"/>
      <c r="S51" s="36"/>
      <c r="T51" s="36"/>
      <c r="U51" s="36"/>
    </row>
    <row r="52" spans="2:21">
      <c r="B52" s="36"/>
      <c r="C52" s="36"/>
      <c r="D52" s="36"/>
      <c r="E52" s="36"/>
      <c r="F52" s="36"/>
      <c r="G52" s="36"/>
      <c r="H52" s="36"/>
      <c r="I52" s="36"/>
      <c r="J52" s="36"/>
      <c r="P52" s="36"/>
      <c r="Q52" s="36"/>
      <c r="R52" s="36"/>
      <c r="S52" s="36"/>
      <c r="T52" s="36"/>
      <c r="U52" s="36"/>
    </row>
    <row r="53" spans="2:21">
      <c r="B53" s="36"/>
      <c r="C53" s="36"/>
      <c r="D53" s="36"/>
      <c r="E53" s="36"/>
      <c r="F53" s="36"/>
      <c r="G53" s="36"/>
      <c r="H53" s="36"/>
      <c r="I53" s="36"/>
      <c r="J53" s="36"/>
      <c r="P53" s="36"/>
      <c r="Q53" s="36"/>
      <c r="R53" s="36"/>
      <c r="S53" s="36"/>
      <c r="T53" s="36"/>
      <c r="U53" s="36"/>
    </row>
    <row r="54" spans="2:21">
      <c r="B54" s="36"/>
      <c r="C54" s="36"/>
      <c r="D54" s="36"/>
      <c r="E54" s="36"/>
      <c r="F54" s="36"/>
      <c r="G54" s="36"/>
      <c r="H54" s="36"/>
      <c r="I54" s="36"/>
      <c r="J54" s="36"/>
      <c r="P54" s="36"/>
      <c r="Q54" s="36"/>
      <c r="R54" s="36"/>
      <c r="S54" s="36"/>
      <c r="T54" s="36"/>
      <c r="U54" s="36"/>
    </row>
    <row r="55" spans="2:21">
      <c r="B55" s="36"/>
      <c r="C55" s="36"/>
      <c r="D55" s="36"/>
      <c r="E55" s="36"/>
      <c r="F55" s="36"/>
      <c r="G55" s="36"/>
      <c r="H55" s="36"/>
      <c r="I55" s="36"/>
      <c r="J55" s="36"/>
      <c r="P55" s="36"/>
      <c r="Q55" s="36"/>
      <c r="R55" s="36"/>
      <c r="S55" s="36"/>
      <c r="T55" s="36"/>
      <c r="U55" s="36"/>
    </row>
    <row r="56" spans="2:21">
      <c r="B56" s="36"/>
      <c r="C56" s="36"/>
      <c r="D56" s="36"/>
      <c r="E56" s="36"/>
      <c r="F56" s="36"/>
      <c r="G56" s="36"/>
      <c r="H56" s="36"/>
      <c r="I56" s="36"/>
      <c r="J56" s="36"/>
      <c r="P56" s="36"/>
      <c r="Q56" s="36"/>
      <c r="R56" s="36"/>
      <c r="S56" s="36"/>
      <c r="T56" s="36"/>
      <c r="U56" s="36"/>
    </row>
    <row r="57" spans="2:21">
      <c r="B57" s="36"/>
      <c r="C57" s="36"/>
      <c r="D57" s="36"/>
      <c r="E57" s="36"/>
      <c r="F57" s="36"/>
      <c r="G57" s="36"/>
      <c r="H57" s="36"/>
      <c r="I57" s="36"/>
      <c r="J57" s="36"/>
      <c r="P57" s="36"/>
      <c r="Q57" s="36"/>
      <c r="R57" s="36"/>
      <c r="S57" s="36"/>
      <c r="T57" s="36"/>
      <c r="U57" s="36"/>
    </row>
    <row r="58" spans="2:21">
      <c r="B58" s="36"/>
      <c r="C58" s="36"/>
      <c r="D58" s="36"/>
      <c r="E58" s="36"/>
      <c r="F58" s="36"/>
      <c r="G58" s="36"/>
      <c r="H58" s="36"/>
      <c r="I58" s="36"/>
      <c r="J58" s="36"/>
      <c r="P58" s="36"/>
      <c r="Q58" s="36"/>
      <c r="R58" s="36"/>
      <c r="S58" s="36"/>
      <c r="T58" s="36"/>
      <c r="U58" s="36"/>
    </row>
    <row r="59" spans="2:21">
      <c r="B59" s="36"/>
      <c r="C59" s="36"/>
      <c r="D59" s="36"/>
      <c r="E59" s="36"/>
      <c r="F59" s="36"/>
      <c r="G59" s="36"/>
      <c r="H59" s="36"/>
      <c r="I59" s="36"/>
      <c r="J59" s="36"/>
      <c r="P59" s="36"/>
      <c r="Q59" s="36"/>
      <c r="R59" s="36"/>
      <c r="S59" s="36"/>
      <c r="T59" s="36"/>
      <c r="U59" s="36"/>
    </row>
    <row r="60" spans="2:21">
      <c r="B60" s="36"/>
      <c r="C60" s="36"/>
      <c r="D60" s="36"/>
      <c r="E60" s="36"/>
      <c r="F60" s="36"/>
      <c r="G60" s="36"/>
      <c r="H60" s="36"/>
      <c r="I60" s="36"/>
      <c r="J60" s="36"/>
      <c r="P60" s="36"/>
      <c r="Q60" s="36"/>
      <c r="R60" s="36"/>
      <c r="S60" s="36"/>
      <c r="T60" s="36"/>
      <c r="U60" s="36"/>
    </row>
    <row r="61" spans="2:21">
      <c r="B61" s="36"/>
      <c r="C61" s="36"/>
      <c r="D61" s="36"/>
      <c r="E61" s="36"/>
      <c r="F61" s="36"/>
      <c r="G61" s="36"/>
      <c r="H61" s="36"/>
      <c r="I61" s="36"/>
      <c r="J61" s="36"/>
      <c r="P61" s="36"/>
      <c r="Q61" s="36"/>
      <c r="R61" s="36"/>
      <c r="S61" s="36"/>
      <c r="T61" s="36"/>
      <c r="U61" s="36"/>
    </row>
    <row r="62" spans="2:21">
      <c r="B62" s="36"/>
      <c r="C62" s="36"/>
      <c r="D62" s="36"/>
      <c r="E62" s="36"/>
      <c r="F62" s="36"/>
      <c r="G62" s="36"/>
      <c r="H62" s="36"/>
      <c r="I62" s="36"/>
      <c r="J62" s="36"/>
      <c r="P62" s="36"/>
      <c r="Q62" s="36"/>
      <c r="R62" s="36"/>
      <c r="S62" s="36"/>
      <c r="T62" s="36"/>
      <c r="U62" s="36"/>
    </row>
    <row r="63" spans="2:21">
      <c r="B63" s="36"/>
      <c r="C63" s="36"/>
      <c r="D63" s="36"/>
      <c r="E63" s="36"/>
      <c r="F63" s="36"/>
      <c r="G63" s="36"/>
      <c r="H63" s="36"/>
      <c r="I63" s="36"/>
      <c r="J63" s="36"/>
      <c r="P63" s="36"/>
      <c r="Q63" s="36"/>
      <c r="R63" s="36"/>
      <c r="S63" s="36"/>
      <c r="T63" s="36"/>
      <c r="U63" s="36"/>
    </row>
    <row r="64" spans="2:21">
      <c r="B64" s="36"/>
      <c r="C64" s="36"/>
      <c r="D64" s="36"/>
      <c r="E64" s="36"/>
      <c r="F64" s="36"/>
      <c r="G64" s="36"/>
      <c r="H64" s="36"/>
      <c r="I64" s="36"/>
      <c r="J64" s="36"/>
      <c r="P64" s="36"/>
      <c r="Q64" s="36"/>
      <c r="R64" s="36"/>
      <c r="S64" s="36"/>
      <c r="T64" s="36"/>
      <c r="U64" s="36"/>
    </row>
    <row r="65" spans="2:21">
      <c r="B65" s="36"/>
      <c r="C65" s="36"/>
      <c r="D65" s="36"/>
      <c r="E65" s="36"/>
      <c r="F65" s="36"/>
      <c r="G65" s="36"/>
      <c r="H65" s="36"/>
      <c r="I65" s="36"/>
      <c r="J65" s="36"/>
      <c r="P65" s="36"/>
      <c r="Q65" s="36"/>
      <c r="R65" s="36"/>
      <c r="S65" s="36"/>
      <c r="T65" s="36"/>
      <c r="U65" s="36"/>
    </row>
    <row r="66" spans="2:21">
      <c r="B66" s="36"/>
      <c r="C66" s="36"/>
      <c r="D66" s="36"/>
      <c r="E66" s="36"/>
      <c r="F66" s="36"/>
      <c r="G66" s="36"/>
      <c r="H66" s="36"/>
      <c r="I66" s="36"/>
      <c r="J66" s="36"/>
      <c r="P66" s="36"/>
      <c r="Q66" s="36"/>
      <c r="R66" s="36"/>
      <c r="S66" s="36"/>
      <c r="T66" s="36"/>
      <c r="U66" s="36"/>
    </row>
    <row r="67" spans="2:21">
      <c r="B67" s="36"/>
      <c r="C67" s="36"/>
      <c r="D67" s="36"/>
      <c r="E67" s="36"/>
      <c r="F67" s="36"/>
      <c r="G67" s="36"/>
      <c r="H67" s="36"/>
      <c r="I67" s="36"/>
      <c r="J67" s="36"/>
      <c r="P67" s="36"/>
      <c r="Q67" s="36"/>
      <c r="R67" s="36"/>
      <c r="S67" s="36"/>
      <c r="T67" s="36"/>
      <c r="U67" s="36"/>
    </row>
    <row r="68" spans="2:21">
      <c r="B68" s="36"/>
      <c r="C68" s="36"/>
      <c r="D68" s="36"/>
      <c r="E68" s="36"/>
      <c r="F68" s="36"/>
      <c r="G68" s="36"/>
      <c r="H68" s="36"/>
      <c r="I68" s="36"/>
      <c r="J68" s="36"/>
      <c r="P68" s="36"/>
      <c r="Q68" s="36"/>
      <c r="R68" s="36"/>
      <c r="S68" s="36"/>
      <c r="T68" s="36"/>
      <c r="U68" s="36"/>
    </row>
    <row r="69" spans="2:21">
      <c r="B69" s="36"/>
      <c r="C69" s="36"/>
      <c r="D69" s="36"/>
      <c r="E69" s="36"/>
      <c r="F69" s="36"/>
      <c r="G69" s="36"/>
      <c r="H69" s="36"/>
      <c r="I69" s="36"/>
      <c r="J69" s="36"/>
      <c r="P69" s="36"/>
      <c r="Q69" s="36"/>
      <c r="R69" s="36"/>
      <c r="S69" s="36"/>
      <c r="T69" s="36"/>
      <c r="U69" s="36"/>
    </row>
    <row r="70" spans="2:21">
      <c r="B70" s="36"/>
    </row>
    <row r="71" spans="2:21">
      <c r="B71" s="36"/>
    </row>
    <row r="72" spans="2:21">
      <c r="B72" s="36"/>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9"/>
  <sheetViews>
    <sheetView showGridLines="0" workbookViewId="0"/>
  </sheetViews>
  <sheetFormatPr defaultColWidth="9.28515625" defaultRowHeight="12.75"/>
  <cols>
    <col min="1" max="16384" width="9.28515625" style="34"/>
  </cols>
  <sheetData>
    <row r="1" spans="1:7">
      <c r="A1" s="18" t="s">
        <v>71</v>
      </c>
      <c r="B1" s="250" t="str">
        <f>IF(Content!$E$1=1,B2,B3)</f>
        <v>Перша реєстрація авто, тис. шт.* (п.ш.)</v>
      </c>
      <c r="C1" s="250" t="str">
        <f>IF(Content!$E$1=1,C2,C3)</f>
        <v>Роздрібний товарообіг, % р/р</v>
      </c>
      <c r="D1" s="250" t="str">
        <f>IF(Content!$E$1=1,D2,D3)</f>
        <v>Реальна заробітна плата, % р/р</v>
      </c>
      <c r="E1" s="250" t="str">
        <f>IF(Content!$E$1=1,E2,E3)</f>
        <v>Індекс споживчих настроїв, в.п. (п.ш.)</v>
      </c>
      <c r="G1" s="250" t="str">
        <f>IF(Content!$E$1=1,G2,G3)</f>
        <v>Випереджаючі індикатори приватного споживання</v>
      </c>
    </row>
    <row r="2" spans="1:7" hidden="1">
      <c r="A2" s="18"/>
      <c r="B2" s="34" t="s">
        <v>695</v>
      </c>
      <c r="C2" s="34" t="s">
        <v>682</v>
      </c>
      <c r="D2" s="34" t="s">
        <v>683</v>
      </c>
      <c r="E2" s="34" t="s">
        <v>684</v>
      </c>
      <c r="G2" s="34" t="s">
        <v>685</v>
      </c>
    </row>
    <row r="3" spans="1:7" hidden="1">
      <c r="B3" s="249" t="s">
        <v>696</v>
      </c>
      <c r="C3" s="25" t="s">
        <v>686</v>
      </c>
      <c r="D3" s="34" t="s">
        <v>641</v>
      </c>
      <c r="E3" s="34" t="s">
        <v>687</v>
      </c>
      <c r="G3" s="34" t="s">
        <v>688</v>
      </c>
    </row>
    <row r="4" spans="1:7">
      <c r="A4" s="408">
        <v>43101</v>
      </c>
      <c r="B4" s="87">
        <v>11.786999999999999</v>
      </c>
      <c r="C4" s="87">
        <v>7.5</v>
      </c>
      <c r="D4" s="87">
        <v>12.299999999999997</v>
      </c>
      <c r="E4" s="87">
        <v>59.5</v>
      </c>
      <c r="F4" s="411">
        <v>43101</v>
      </c>
    </row>
    <row r="5" spans="1:7">
      <c r="A5" s="409">
        <v>43132</v>
      </c>
      <c r="B5" s="87">
        <v>12.033000000000001</v>
      </c>
      <c r="C5" s="87">
        <v>3.2</v>
      </c>
      <c r="D5" s="87">
        <v>10.5</v>
      </c>
      <c r="E5" s="87">
        <v>55.4</v>
      </c>
      <c r="F5" s="411"/>
    </row>
    <row r="6" spans="1:7">
      <c r="A6" s="409">
        <v>43160</v>
      </c>
      <c r="B6" s="87">
        <v>14.206</v>
      </c>
      <c r="C6" s="87">
        <v>7.4</v>
      </c>
      <c r="D6" s="87">
        <v>9.5</v>
      </c>
      <c r="E6" s="87">
        <v>57.7</v>
      </c>
      <c r="F6" s="411"/>
    </row>
    <row r="7" spans="1:7">
      <c r="A7" s="409">
        <v>43191</v>
      </c>
      <c r="B7" s="87">
        <v>13.344000000000001</v>
      </c>
      <c r="C7" s="87">
        <v>-1.5</v>
      </c>
      <c r="D7" s="87">
        <v>12.5</v>
      </c>
      <c r="E7" s="87">
        <v>61.3</v>
      </c>
      <c r="F7" s="411"/>
    </row>
    <row r="8" spans="1:7">
      <c r="A8" s="409">
        <v>43221</v>
      </c>
      <c r="B8" s="87">
        <v>14.638</v>
      </c>
      <c r="C8" s="87">
        <v>6.9</v>
      </c>
      <c r="D8" s="87">
        <v>14.099999999999994</v>
      </c>
      <c r="E8" s="87">
        <v>62.9</v>
      </c>
      <c r="F8" s="411"/>
    </row>
    <row r="9" spans="1:7">
      <c r="A9" s="409">
        <v>43252</v>
      </c>
      <c r="B9" s="87">
        <v>15.313000000000001</v>
      </c>
      <c r="C9" s="87">
        <v>5.5</v>
      </c>
      <c r="D9" s="87">
        <v>13</v>
      </c>
      <c r="E9" s="87">
        <v>65.599999999999994</v>
      </c>
      <c r="F9" s="411"/>
    </row>
    <row r="10" spans="1:7">
      <c r="A10" s="409">
        <v>43282</v>
      </c>
      <c r="B10" s="87">
        <v>16.484999999999999</v>
      </c>
      <c r="C10" s="87">
        <v>5.8</v>
      </c>
      <c r="D10" s="87">
        <v>14.700000000000003</v>
      </c>
      <c r="E10" s="87">
        <v>61.8</v>
      </c>
      <c r="F10" s="411">
        <v>43282</v>
      </c>
    </row>
    <row r="11" spans="1:7">
      <c r="A11" s="409">
        <v>43313</v>
      </c>
      <c r="B11" s="87">
        <v>17.638000000000002</v>
      </c>
      <c r="C11" s="87">
        <v>11.4</v>
      </c>
      <c r="D11" s="87">
        <v>15.700000000000003</v>
      </c>
      <c r="E11" s="87">
        <v>60.3</v>
      </c>
      <c r="F11" s="411"/>
    </row>
    <row r="12" spans="1:7">
      <c r="A12" s="409">
        <v>43344</v>
      </c>
      <c r="B12" s="87">
        <v>16.975999999999999</v>
      </c>
      <c r="C12" s="87">
        <v>9.4</v>
      </c>
      <c r="D12" s="87">
        <v>12.900000000000006</v>
      </c>
      <c r="E12" s="87">
        <v>62.6</v>
      </c>
      <c r="F12" s="411"/>
    </row>
    <row r="13" spans="1:7">
      <c r="A13" s="409">
        <v>43374</v>
      </c>
      <c r="B13" s="87">
        <v>19.014000000000003</v>
      </c>
      <c r="C13" s="87">
        <v>4.7</v>
      </c>
      <c r="D13" s="87">
        <v>14.200000000000003</v>
      </c>
      <c r="E13" s="87">
        <v>56.9</v>
      </c>
      <c r="F13" s="411"/>
    </row>
    <row r="14" spans="1:7">
      <c r="A14" s="409">
        <v>43405</v>
      </c>
      <c r="B14" s="87">
        <v>18.837</v>
      </c>
      <c r="C14" s="87">
        <v>6.3</v>
      </c>
      <c r="D14" s="87">
        <v>11.400000000000006</v>
      </c>
      <c r="E14" s="87">
        <v>59.8</v>
      </c>
      <c r="F14" s="411"/>
    </row>
    <row r="15" spans="1:7">
      <c r="A15" s="409">
        <v>43435</v>
      </c>
      <c r="B15" s="87">
        <v>28.434999999999999</v>
      </c>
      <c r="C15" s="87">
        <v>5.4</v>
      </c>
      <c r="D15" s="87">
        <v>9.7000000000000028</v>
      </c>
      <c r="E15" s="87">
        <v>62.2</v>
      </c>
      <c r="F15" s="411"/>
    </row>
    <row r="16" spans="1:7">
      <c r="A16" s="409" t="s">
        <v>266</v>
      </c>
      <c r="B16" s="87">
        <v>56.758000000000003</v>
      </c>
      <c r="C16" s="87">
        <v>9.3000000000000007</v>
      </c>
      <c r="D16" s="87">
        <v>9.5</v>
      </c>
      <c r="E16" s="87">
        <v>65.7</v>
      </c>
      <c r="F16" s="412" t="s">
        <v>266</v>
      </c>
    </row>
    <row r="17" spans="1:13">
      <c r="A17" s="409" t="s">
        <v>536</v>
      </c>
      <c r="B17" s="36">
        <v>90.757999999999996</v>
      </c>
      <c r="C17" s="36">
        <v>10.3</v>
      </c>
      <c r="D17" s="36">
        <v>10.7</v>
      </c>
      <c r="E17" s="87">
        <v>67</v>
      </c>
      <c r="F17" s="411"/>
    </row>
    <row r="18" spans="1:13">
      <c r="A18" s="409" t="s">
        <v>399</v>
      </c>
      <c r="B18" s="36">
        <v>55.326999999999998</v>
      </c>
      <c r="C18" s="34">
        <v>10.1</v>
      </c>
      <c r="D18" s="36">
        <v>12.5</v>
      </c>
      <c r="E18" s="87">
        <v>65.3</v>
      </c>
      <c r="F18" s="411"/>
    </row>
    <row r="19" spans="1:13">
      <c r="A19" s="409" t="s">
        <v>537</v>
      </c>
      <c r="B19" s="36">
        <v>29.402999999999999</v>
      </c>
      <c r="C19" s="34">
        <v>11.8</v>
      </c>
      <c r="D19" s="36">
        <v>11.2</v>
      </c>
      <c r="E19" s="87">
        <v>71.599999999999994</v>
      </c>
      <c r="F19" s="411"/>
      <c r="G19" s="250"/>
    </row>
    <row r="20" spans="1:13">
      <c r="A20" s="409" t="s">
        <v>447</v>
      </c>
      <c r="B20" s="36">
        <v>30.946999999999999</v>
      </c>
      <c r="C20" s="36">
        <v>7.6</v>
      </c>
      <c r="D20" s="36">
        <v>7</v>
      </c>
      <c r="E20" s="87">
        <v>82.8</v>
      </c>
      <c r="F20" s="411"/>
      <c r="G20" s="250" t="str">
        <f>IF(Content!$E$1=1,G24,G25)</f>
        <v>*Розраховано як суму нових та вживаних авто.</v>
      </c>
      <c r="H20" s="250"/>
      <c r="I20" s="250"/>
      <c r="J20" s="250"/>
      <c r="K20" s="250"/>
      <c r="L20" s="250"/>
      <c r="M20" s="250"/>
    </row>
    <row r="21" spans="1:13">
      <c r="A21" s="409" t="s">
        <v>515</v>
      </c>
      <c r="B21" s="36">
        <v>25.7</v>
      </c>
      <c r="C21" s="36">
        <v>13.8</v>
      </c>
      <c r="D21" s="36">
        <v>8.1</v>
      </c>
      <c r="E21" s="87">
        <v>82.4</v>
      </c>
      <c r="F21" s="411"/>
      <c r="G21" s="250" t="str">
        <f>IF(Content!$E$1=1,G22,G23)</f>
        <v>Джерело: ДССУ, Укравтопром, оцінки НБУ.</v>
      </c>
      <c r="H21" s="250"/>
      <c r="I21" s="250"/>
      <c r="J21" s="250"/>
      <c r="K21" s="250"/>
      <c r="L21" s="250"/>
      <c r="M21" s="250"/>
    </row>
    <row r="22" spans="1:13">
      <c r="A22" s="409" t="s">
        <v>538</v>
      </c>
      <c r="B22" s="36">
        <v>31.617000000000001</v>
      </c>
      <c r="C22" s="36">
        <v>10.5</v>
      </c>
      <c r="D22" s="36">
        <v>9.5</v>
      </c>
      <c r="E22" s="87">
        <v>88</v>
      </c>
      <c r="F22" s="411" t="s">
        <v>538</v>
      </c>
      <c r="G22" s="253" t="s">
        <v>689</v>
      </c>
      <c r="H22" s="250"/>
      <c r="I22" s="250"/>
      <c r="J22" s="250"/>
      <c r="K22" s="250"/>
      <c r="L22" s="250"/>
      <c r="M22" s="250"/>
    </row>
    <row r="23" spans="1:13">
      <c r="A23" s="409" t="s">
        <v>526</v>
      </c>
      <c r="B23" s="36">
        <v>32.655999999999999</v>
      </c>
      <c r="C23" s="36">
        <v>7.7</v>
      </c>
      <c r="D23" s="36">
        <v>7.7</v>
      </c>
      <c r="E23" s="87">
        <v>95.6</v>
      </c>
      <c r="F23" s="411"/>
      <c r="G23" s="253" t="s">
        <v>690</v>
      </c>
      <c r="H23" s="250"/>
      <c r="I23" s="250"/>
      <c r="J23" s="250"/>
      <c r="K23" s="250"/>
      <c r="L23" s="250"/>
      <c r="M23" s="250"/>
    </row>
    <row r="24" spans="1:13">
      <c r="A24" s="409" t="s">
        <v>490</v>
      </c>
      <c r="B24" s="36">
        <v>30.157</v>
      </c>
      <c r="C24" s="36">
        <v>9.3000000000000007</v>
      </c>
      <c r="D24" s="36">
        <v>9.8000000000000007</v>
      </c>
      <c r="E24" s="87">
        <v>97.5</v>
      </c>
      <c r="F24" s="411"/>
      <c r="G24" s="253" t="s">
        <v>1195</v>
      </c>
      <c r="H24" s="250"/>
      <c r="I24" s="250"/>
      <c r="J24" s="250"/>
      <c r="K24" s="250"/>
      <c r="L24" s="250"/>
      <c r="M24" s="250"/>
    </row>
    <row r="25" spans="1:13">
      <c r="A25" s="409" t="s">
        <v>691</v>
      </c>
      <c r="B25" s="36">
        <v>35.971000000000004</v>
      </c>
      <c r="C25" s="36">
        <v>10.9</v>
      </c>
      <c r="D25" s="36">
        <v>9.1999999999999993</v>
      </c>
      <c r="E25" s="87">
        <v>95.9</v>
      </c>
      <c r="F25" s="411"/>
      <c r="G25" s="253" t="s">
        <v>1196</v>
      </c>
      <c r="H25" s="250"/>
      <c r="I25" s="250"/>
      <c r="J25" s="250"/>
      <c r="K25" s="250"/>
      <c r="L25" s="250"/>
      <c r="M25" s="250"/>
    </row>
    <row r="26" spans="1:13">
      <c r="A26" s="409" t="s">
        <v>620</v>
      </c>
      <c r="B26" s="36">
        <v>37.365000000000002</v>
      </c>
      <c r="C26" s="36">
        <v>11.1</v>
      </c>
      <c r="D26" s="36">
        <v>10.8</v>
      </c>
      <c r="E26" s="87">
        <v>91.7</v>
      </c>
      <c r="F26" s="411"/>
      <c r="G26" s="661"/>
      <c r="H26" s="250"/>
      <c r="I26" s="250"/>
      <c r="J26" s="250"/>
      <c r="K26" s="250"/>
      <c r="L26" s="250"/>
      <c r="M26" s="250"/>
    </row>
    <row r="27" spans="1:13">
      <c r="A27" s="410">
        <v>12.19</v>
      </c>
      <c r="B27" s="36">
        <v>39.878</v>
      </c>
      <c r="C27" s="36">
        <v>11.1</v>
      </c>
      <c r="D27" s="36">
        <v>11.3</v>
      </c>
      <c r="E27" s="87">
        <v>92.2</v>
      </c>
      <c r="F27" s="413"/>
      <c r="G27" s="661"/>
      <c r="H27" s="250"/>
      <c r="I27" s="250"/>
      <c r="J27" s="250"/>
      <c r="K27" s="250"/>
      <c r="L27" s="250"/>
      <c r="M27" s="250"/>
    </row>
    <row r="28" spans="1:13">
      <c r="A28" s="606" t="s">
        <v>599</v>
      </c>
      <c r="B28" s="36">
        <v>35.372</v>
      </c>
      <c r="C28" s="36">
        <v>12.1</v>
      </c>
      <c r="D28" s="36">
        <v>12.5</v>
      </c>
      <c r="E28" s="36">
        <v>89</v>
      </c>
      <c r="F28" s="429"/>
      <c r="H28" s="250"/>
      <c r="I28" s="250"/>
      <c r="J28" s="250"/>
      <c r="K28" s="250"/>
      <c r="L28" s="250"/>
      <c r="M28" s="250"/>
    </row>
    <row r="29" spans="1:13">
      <c r="A29" s="606" t="s">
        <v>713</v>
      </c>
      <c r="B29" s="36">
        <v>39.663000000000004</v>
      </c>
      <c r="C29" s="36">
        <v>15.7</v>
      </c>
      <c r="D29" s="36">
        <v>12.2</v>
      </c>
      <c r="E29" s="36">
        <v>81.900000000000006</v>
      </c>
      <c r="F29" s="429"/>
      <c r="G29" s="250"/>
      <c r="H29" s="250"/>
      <c r="I29" s="250"/>
      <c r="J29" s="250"/>
      <c r="K29" s="250"/>
      <c r="L29" s="250"/>
      <c r="M29" s="250"/>
    </row>
    <row r="30" spans="1:13">
      <c r="A30" s="606" t="s">
        <v>714</v>
      </c>
      <c r="B30" s="36">
        <v>24.844000000000001</v>
      </c>
      <c r="C30" s="36">
        <v>6.1</v>
      </c>
      <c r="D30" s="87">
        <v>9.3000000000000007</v>
      </c>
      <c r="E30" s="36">
        <v>73</v>
      </c>
      <c r="F30" s="429" t="s">
        <v>714</v>
      </c>
      <c r="G30" s="250"/>
      <c r="H30" s="250"/>
      <c r="I30" s="250"/>
      <c r="J30" s="250"/>
      <c r="K30" s="250"/>
      <c r="L30" s="250"/>
      <c r="M30" s="250"/>
    </row>
    <row r="31" spans="1:13">
      <c r="B31" s="36"/>
      <c r="C31" s="36"/>
      <c r="D31" s="36"/>
      <c r="E31" s="36"/>
      <c r="F31" s="36"/>
      <c r="G31" s="250"/>
    </row>
    <row r="32" spans="1:13">
      <c r="B32" s="36"/>
      <c r="C32" s="36"/>
      <c r="D32" s="36"/>
      <c r="E32" s="36"/>
      <c r="F32" s="36"/>
      <c r="G32" s="25"/>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36"/>
      <c r="C41" s="36"/>
      <c r="D41" s="36"/>
    </row>
    <row r="42" spans="2:6">
      <c r="B42" s="36"/>
      <c r="C42" s="36"/>
    </row>
    <row r="43" spans="2:6">
      <c r="B43" s="36"/>
      <c r="C43" s="36"/>
    </row>
    <row r="44" spans="2:6">
      <c r="B44" s="36"/>
      <c r="C44" s="36"/>
    </row>
    <row r="45" spans="2:6">
      <c r="B45" s="36"/>
      <c r="C45" s="36"/>
    </row>
    <row r="46" spans="2:6">
      <c r="B46" s="36"/>
      <c r="C46" s="36"/>
    </row>
    <row r="47" spans="2:6">
      <c r="B47" s="36"/>
      <c r="C47" s="36"/>
    </row>
    <row r="48" spans="2:6">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59"/>
  <sheetViews>
    <sheetView showGridLines="0" workbookViewId="0">
      <selection activeCell="E12" sqref="E12"/>
    </sheetView>
  </sheetViews>
  <sheetFormatPr defaultColWidth="9.28515625" defaultRowHeight="12.75"/>
  <cols>
    <col min="1" max="1" width="9.28515625" style="34"/>
    <col min="2" max="2" width="10.42578125" style="34" bestFit="1" customWidth="1"/>
    <col min="3" max="16384" width="9.28515625" style="34"/>
  </cols>
  <sheetData>
    <row r="1" spans="1:22">
      <c r="A1" s="18" t="s">
        <v>71</v>
      </c>
      <c r="B1" s="250" t="str">
        <f>IF(Content!$E$1=1,B2,B3)</f>
        <v>Індекс поточного особистого матеріального становища</v>
      </c>
      <c r="C1" s="250" t="str">
        <f>IF(Content!$E$1=1,C2,C3)</f>
        <v>Індекс доцільності великих покупок</v>
      </c>
      <c r="D1" s="250" t="str">
        <f>IF(Content!$E$1=1,D2,D3)</f>
        <v>Індекс очікуваних змін особистого матеріального становища</v>
      </c>
      <c r="E1" s="33"/>
      <c r="F1" s="250" t="str">
        <f>IF(Content!$E$1=1,F2,F3)</f>
        <v>Індекс споживчих настроїв населення (за компонентами), п.</v>
      </c>
    </row>
    <row r="2" spans="1:22" hidden="1">
      <c r="A2" s="18"/>
      <c r="B2" s="25" t="s">
        <v>1128</v>
      </c>
      <c r="C2" s="365" t="s">
        <v>1129</v>
      </c>
      <c r="D2" s="328" t="s">
        <v>1130</v>
      </c>
      <c r="E2" s="33"/>
      <c r="F2" s="34" t="s">
        <v>1131</v>
      </c>
    </row>
    <row r="3" spans="1:22" hidden="1">
      <c r="B3" s="25" t="s">
        <v>1132</v>
      </c>
      <c r="C3" s="365" t="s">
        <v>1133</v>
      </c>
      <c r="D3" s="328" t="s">
        <v>1134</v>
      </c>
      <c r="E3" s="25"/>
      <c r="F3" s="34" t="s">
        <v>1135</v>
      </c>
    </row>
    <row r="4" spans="1:22">
      <c r="A4" s="607">
        <v>42370</v>
      </c>
      <c r="B4" s="36">
        <v>38.54</v>
      </c>
      <c r="C4" s="36">
        <v>48.2</v>
      </c>
      <c r="D4" s="36">
        <v>55</v>
      </c>
      <c r="E4" s="253" t="s">
        <v>1136</v>
      </c>
      <c r="T4" s="36"/>
      <c r="U4" s="36"/>
      <c r="V4" s="36"/>
    </row>
    <row r="5" spans="1:22">
      <c r="A5" s="607">
        <v>42401</v>
      </c>
      <c r="B5" s="34">
        <v>41.2</v>
      </c>
      <c r="C5" s="36">
        <v>60.5</v>
      </c>
      <c r="D5" s="36">
        <v>55.6</v>
      </c>
      <c r="E5" s="253"/>
      <c r="T5" s="36"/>
      <c r="U5" s="36"/>
      <c r="V5" s="36"/>
    </row>
    <row r="6" spans="1:22">
      <c r="A6" s="607">
        <v>42430</v>
      </c>
      <c r="B6" s="36">
        <v>37.06</v>
      </c>
      <c r="C6" s="36">
        <v>51.7</v>
      </c>
      <c r="D6" s="36">
        <v>51.3</v>
      </c>
      <c r="E6" s="253"/>
      <c r="T6" s="36"/>
      <c r="U6" s="36"/>
      <c r="V6" s="36"/>
    </row>
    <row r="7" spans="1:22">
      <c r="A7" s="607">
        <v>42461</v>
      </c>
      <c r="B7" s="36">
        <v>37.4</v>
      </c>
      <c r="C7" s="36">
        <v>49.7</v>
      </c>
      <c r="D7" s="36">
        <v>53</v>
      </c>
      <c r="E7" s="253"/>
      <c r="T7" s="36"/>
      <c r="U7" s="36"/>
      <c r="V7" s="36"/>
    </row>
    <row r="8" spans="1:22">
      <c r="A8" s="607">
        <v>42491</v>
      </c>
      <c r="B8" s="36">
        <v>36.020000000000003</v>
      </c>
      <c r="C8" s="36">
        <v>58</v>
      </c>
      <c r="D8" s="36">
        <v>51.8</v>
      </c>
      <c r="E8" s="253"/>
      <c r="T8" s="36"/>
      <c r="U8" s="36"/>
      <c r="V8" s="36"/>
    </row>
    <row r="9" spans="1:22">
      <c r="A9" s="607">
        <v>42522</v>
      </c>
      <c r="B9" s="36">
        <v>41.23</v>
      </c>
      <c r="C9" s="34">
        <v>58.3</v>
      </c>
      <c r="D9" s="34">
        <v>53.4</v>
      </c>
      <c r="E9" s="253"/>
      <c r="T9" s="36"/>
      <c r="U9" s="36"/>
      <c r="V9" s="36"/>
    </row>
    <row r="10" spans="1:22">
      <c r="A10" s="607">
        <v>42552</v>
      </c>
      <c r="B10" s="36">
        <v>42.73</v>
      </c>
      <c r="C10" s="34">
        <v>50.5</v>
      </c>
      <c r="D10" s="34">
        <v>54.6</v>
      </c>
      <c r="E10" s="253"/>
      <c r="T10" s="36"/>
      <c r="U10" s="36"/>
      <c r="V10" s="36"/>
    </row>
    <row r="11" spans="1:22">
      <c r="A11" s="607">
        <v>42583</v>
      </c>
      <c r="B11" s="36">
        <v>43.12</v>
      </c>
      <c r="C11" s="34">
        <v>58.3</v>
      </c>
      <c r="D11" s="34">
        <v>53.1</v>
      </c>
      <c r="E11" s="253"/>
      <c r="T11" s="36"/>
      <c r="U11" s="36"/>
      <c r="V11" s="36"/>
    </row>
    <row r="12" spans="1:22">
      <c r="A12" s="607">
        <v>42614</v>
      </c>
      <c r="B12" s="34">
        <v>39.020000000000003</v>
      </c>
      <c r="C12" s="34">
        <v>49</v>
      </c>
      <c r="D12" s="34">
        <v>58.3</v>
      </c>
      <c r="E12" s="253"/>
      <c r="T12" s="36"/>
      <c r="U12" s="36"/>
      <c r="V12" s="36"/>
    </row>
    <row r="13" spans="1:22">
      <c r="A13" s="607">
        <v>42644</v>
      </c>
      <c r="B13" s="34">
        <v>41.94</v>
      </c>
      <c r="C13" s="34">
        <v>58.8</v>
      </c>
      <c r="D13" s="34">
        <v>48.1</v>
      </c>
      <c r="E13" s="253"/>
      <c r="T13" s="36"/>
      <c r="U13" s="36"/>
      <c r="V13" s="36"/>
    </row>
    <row r="14" spans="1:22">
      <c r="A14" s="607">
        <v>42675</v>
      </c>
      <c r="B14" s="34">
        <v>34.72</v>
      </c>
      <c r="C14" s="36">
        <v>58.8</v>
      </c>
      <c r="D14" s="163">
        <v>43.2</v>
      </c>
      <c r="E14" s="253"/>
      <c r="T14" s="36"/>
      <c r="U14" s="36"/>
      <c r="V14" s="36"/>
    </row>
    <row r="15" spans="1:22">
      <c r="A15" s="607">
        <v>42705</v>
      </c>
      <c r="B15" s="36">
        <v>43.37</v>
      </c>
      <c r="C15" s="36">
        <v>63.5</v>
      </c>
      <c r="D15" s="163">
        <v>57.3</v>
      </c>
      <c r="E15" s="253"/>
      <c r="F15" s="250" t="str">
        <f>IF(Content!$E$1=1,F16,F17)</f>
        <v>Джерело: GfK Ukraine, Info Sapiens.</v>
      </c>
      <c r="T15" s="36"/>
      <c r="U15" s="36"/>
      <c r="V15" s="36"/>
    </row>
    <row r="16" spans="1:22">
      <c r="A16" s="607">
        <v>42736</v>
      </c>
      <c r="B16" s="36">
        <v>40.25</v>
      </c>
      <c r="C16" s="36">
        <v>55.7</v>
      </c>
      <c r="D16" s="36">
        <v>55.3</v>
      </c>
      <c r="E16" s="253" t="s">
        <v>1137</v>
      </c>
      <c r="F16" s="33" t="s">
        <v>1138</v>
      </c>
      <c r="T16" s="36"/>
      <c r="U16" s="36"/>
      <c r="V16" s="36"/>
    </row>
    <row r="17" spans="1:22">
      <c r="A17" s="607">
        <v>42767</v>
      </c>
      <c r="B17" s="34">
        <v>42.65</v>
      </c>
      <c r="C17" s="34">
        <v>59.5</v>
      </c>
      <c r="D17" s="34">
        <v>59.7</v>
      </c>
      <c r="E17" s="253"/>
      <c r="F17" s="99" t="s">
        <v>1139</v>
      </c>
      <c r="T17" s="36"/>
      <c r="U17" s="36"/>
      <c r="V17" s="36"/>
    </row>
    <row r="18" spans="1:22">
      <c r="A18" s="607">
        <v>42795</v>
      </c>
      <c r="B18" s="34">
        <v>42.04</v>
      </c>
      <c r="C18" s="36">
        <v>64.5</v>
      </c>
      <c r="D18" s="36">
        <v>59</v>
      </c>
      <c r="E18" s="253"/>
      <c r="F18" s="250"/>
      <c r="T18" s="36"/>
      <c r="U18" s="36"/>
      <c r="V18" s="36"/>
    </row>
    <row r="19" spans="1:22">
      <c r="A19" s="607">
        <v>42826</v>
      </c>
      <c r="B19" s="36">
        <v>43.05</v>
      </c>
      <c r="C19" s="34">
        <v>57.4</v>
      </c>
      <c r="D19" s="34">
        <v>57</v>
      </c>
      <c r="E19" s="253"/>
      <c r="F19" s="25"/>
      <c r="T19" s="36"/>
      <c r="U19" s="36"/>
      <c r="V19" s="36"/>
    </row>
    <row r="20" spans="1:22">
      <c r="A20" s="607">
        <v>42856</v>
      </c>
      <c r="B20" s="34">
        <v>47.71</v>
      </c>
      <c r="C20" s="34">
        <v>54.7</v>
      </c>
      <c r="D20" s="34">
        <v>62.3</v>
      </c>
      <c r="E20" s="33"/>
      <c r="T20" s="36"/>
      <c r="U20" s="36"/>
      <c r="V20" s="36"/>
    </row>
    <row r="21" spans="1:22">
      <c r="A21" s="607">
        <v>42887</v>
      </c>
      <c r="B21" s="34">
        <v>47.46</v>
      </c>
      <c r="C21" s="34">
        <v>57</v>
      </c>
      <c r="D21" s="34">
        <v>62.5</v>
      </c>
      <c r="E21" s="33"/>
      <c r="T21" s="36"/>
      <c r="U21" s="36"/>
      <c r="V21" s="36"/>
    </row>
    <row r="22" spans="1:22">
      <c r="A22" s="607">
        <v>42917</v>
      </c>
      <c r="B22" s="34">
        <v>47.24</v>
      </c>
      <c r="C22" s="34">
        <v>59.9</v>
      </c>
      <c r="D22" s="34">
        <v>60</v>
      </c>
      <c r="E22" s="33"/>
      <c r="F22" s="25"/>
      <c r="T22" s="36"/>
      <c r="U22" s="36"/>
      <c r="V22" s="36"/>
    </row>
    <row r="23" spans="1:22">
      <c r="A23" s="607">
        <v>42948</v>
      </c>
      <c r="B23" s="34">
        <v>44.16</v>
      </c>
      <c r="C23" s="34">
        <v>57.7</v>
      </c>
      <c r="D23" s="34">
        <v>61.2</v>
      </c>
      <c r="E23" s="33"/>
      <c r="F23" s="25"/>
      <c r="T23" s="36"/>
      <c r="U23" s="36"/>
      <c r="V23" s="36"/>
    </row>
    <row r="24" spans="1:22">
      <c r="A24" s="607">
        <v>42979</v>
      </c>
      <c r="B24" s="36">
        <v>48.79</v>
      </c>
      <c r="C24" s="36">
        <v>61.2</v>
      </c>
      <c r="D24" s="36">
        <v>54.7</v>
      </c>
      <c r="E24" s="33"/>
      <c r="F24" s="25"/>
      <c r="T24" s="36"/>
      <c r="U24" s="36"/>
      <c r="V24" s="36"/>
    </row>
    <row r="25" spans="1:22">
      <c r="A25" s="607">
        <v>43009</v>
      </c>
      <c r="B25" s="36">
        <v>52.36</v>
      </c>
      <c r="C25" s="36">
        <v>67.599999999999994</v>
      </c>
      <c r="D25" s="36">
        <v>59.4</v>
      </c>
      <c r="E25" s="33"/>
      <c r="F25" s="25"/>
      <c r="T25" s="36"/>
      <c r="U25" s="36"/>
      <c r="V25" s="36"/>
    </row>
    <row r="26" spans="1:22">
      <c r="A26" s="607">
        <v>43040</v>
      </c>
      <c r="B26" s="36">
        <v>47.53</v>
      </c>
      <c r="C26" s="36">
        <v>68.099999999999994</v>
      </c>
      <c r="D26" s="36">
        <v>58.3</v>
      </c>
      <c r="E26" s="33"/>
      <c r="F26" s="25"/>
      <c r="T26" s="36"/>
      <c r="U26" s="36"/>
      <c r="V26" s="36"/>
    </row>
    <row r="27" spans="1:22">
      <c r="A27" s="607">
        <v>43070</v>
      </c>
      <c r="B27" s="36">
        <v>47.34</v>
      </c>
      <c r="C27" s="36">
        <v>67.7</v>
      </c>
      <c r="D27" s="36">
        <v>55.9</v>
      </c>
      <c r="E27" s="33"/>
      <c r="T27" s="36"/>
      <c r="U27" s="36"/>
      <c r="V27" s="36"/>
    </row>
    <row r="28" spans="1:22">
      <c r="A28" s="608" t="s">
        <v>3</v>
      </c>
      <c r="B28" s="36">
        <v>51.07</v>
      </c>
      <c r="C28" s="36">
        <v>64</v>
      </c>
      <c r="D28" s="36">
        <v>57.5</v>
      </c>
      <c r="E28" s="33" t="s">
        <v>1140</v>
      </c>
      <c r="T28" s="36"/>
      <c r="U28" s="36"/>
      <c r="V28" s="36"/>
    </row>
    <row r="29" spans="1:22">
      <c r="A29" s="607">
        <v>43132</v>
      </c>
      <c r="B29" s="36">
        <v>48.71</v>
      </c>
      <c r="C29" s="36">
        <v>58.4</v>
      </c>
      <c r="D29" s="36">
        <v>54.5</v>
      </c>
      <c r="E29" s="33"/>
      <c r="T29" s="36"/>
      <c r="U29" s="36"/>
      <c r="V29" s="36"/>
    </row>
    <row r="30" spans="1:22">
      <c r="A30" s="607">
        <v>43160</v>
      </c>
      <c r="B30" s="36">
        <v>48</v>
      </c>
      <c r="C30" s="36">
        <v>65.2</v>
      </c>
      <c r="D30" s="36">
        <v>58.8</v>
      </c>
      <c r="E30" s="33"/>
      <c r="T30" s="36"/>
      <c r="U30" s="36"/>
      <c r="V30" s="36"/>
    </row>
    <row r="31" spans="1:22">
      <c r="A31" s="608" t="s">
        <v>708</v>
      </c>
      <c r="B31" s="36">
        <v>51.7</v>
      </c>
      <c r="C31" s="36">
        <v>66.2</v>
      </c>
      <c r="D31" s="36">
        <v>59.5</v>
      </c>
      <c r="E31" s="33"/>
      <c r="T31" s="36"/>
      <c r="U31" s="36"/>
      <c r="V31" s="36"/>
    </row>
    <row r="32" spans="1:22">
      <c r="A32" s="607">
        <v>43221</v>
      </c>
      <c r="B32" s="36">
        <v>50.9</v>
      </c>
      <c r="C32" s="36">
        <v>69.8</v>
      </c>
      <c r="D32" s="36">
        <v>61.2</v>
      </c>
      <c r="E32" s="33"/>
      <c r="T32" s="36"/>
      <c r="U32" s="36"/>
      <c r="V32" s="36"/>
    </row>
    <row r="33" spans="1:22">
      <c r="A33" s="607">
        <v>43252</v>
      </c>
      <c r="B33" s="36">
        <v>59.6</v>
      </c>
      <c r="C33" s="36">
        <v>71.3</v>
      </c>
      <c r="D33" s="36">
        <v>67.3</v>
      </c>
      <c r="E33" s="33"/>
      <c r="T33" s="36"/>
      <c r="U33" s="36"/>
      <c r="V33" s="36"/>
    </row>
    <row r="34" spans="1:22">
      <c r="A34" s="607">
        <v>43282</v>
      </c>
      <c r="B34" s="36">
        <v>53.5</v>
      </c>
      <c r="C34" s="36">
        <v>67.900000000000006</v>
      </c>
      <c r="D34" s="36">
        <v>59.8</v>
      </c>
      <c r="E34" s="33"/>
      <c r="T34" s="36"/>
      <c r="U34" s="36"/>
      <c r="V34" s="36"/>
    </row>
    <row r="35" spans="1:22">
      <c r="A35" s="607">
        <v>43313</v>
      </c>
      <c r="B35" s="36">
        <v>49.9</v>
      </c>
      <c r="C35" s="36">
        <v>69.400000000000006</v>
      </c>
      <c r="D35" s="36">
        <v>60.1</v>
      </c>
      <c r="E35" s="33"/>
      <c r="T35" s="36"/>
      <c r="U35" s="36"/>
      <c r="V35" s="36"/>
    </row>
    <row r="36" spans="1:22">
      <c r="A36" s="607">
        <v>43344</v>
      </c>
      <c r="B36" s="36">
        <v>49.4</v>
      </c>
      <c r="C36" s="36">
        <v>71.5</v>
      </c>
      <c r="D36" s="36">
        <v>57.9</v>
      </c>
      <c r="E36" s="33"/>
      <c r="T36" s="36"/>
      <c r="U36" s="36"/>
      <c r="V36" s="36"/>
    </row>
    <row r="37" spans="1:22">
      <c r="A37" s="607">
        <v>43374</v>
      </c>
      <c r="B37" s="36">
        <v>46.6</v>
      </c>
      <c r="C37" s="36">
        <v>65.3</v>
      </c>
      <c r="D37" s="36">
        <v>55.1</v>
      </c>
      <c r="E37" s="33"/>
      <c r="T37" s="36"/>
      <c r="U37" s="36"/>
      <c r="V37" s="36"/>
    </row>
    <row r="38" spans="1:22">
      <c r="A38" s="607">
        <v>43405</v>
      </c>
      <c r="B38" s="36">
        <v>48</v>
      </c>
      <c r="C38" s="36">
        <v>67.900000000000006</v>
      </c>
      <c r="D38" s="36">
        <v>58.6</v>
      </c>
      <c r="E38" s="33"/>
      <c r="T38" s="36"/>
      <c r="U38" s="36"/>
      <c r="V38" s="36"/>
    </row>
    <row r="39" spans="1:22">
      <c r="A39" s="607">
        <v>43435</v>
      </c>
      <c r="B39" s="36">
        <v>48.9</v>
      </c>
      <c r="C39" s="36">
        <v>71.599999999999994</v>
      </c>
      <c r="D39" s="36">
        <v>61.8</v>
      </c>
      <c r="E39" s="33"/>
      <c r="T39" s="36"/>
      <c r="U39" s="36"/>
      <c r="V39" s="36"/>
    </row>
    <row r="40" spans="1:22">
      <c r="A40" s="608" t="s">
        <v>266</v>
      </c>
      <c r="B40" s="36">
        <v>52.2</v>
      </c>
      <c r="C40" s="36">
        <v>72.5</v>
      </c>
      <c r="D40" s="36">
        <v>61.5</v>
      </c>
      <c r="E40" s="33" t="s">
        <v>1141</v>
      </c>
      <c r="T40" s="36"/>
      <c r="U40" s="36"/>
      <c r="V40" s="36"/>
    </row>
    <row r="41" spans="1:22">
      <c r="A41" s="609" t="s">
        <v>536</v>
      </c>
      <c r="B41" s="36">
        <v>49.2</v>
      </c>
      <c r="C41" s="36">
        <v>77.3</v>
      </c>
      <c r="D41" s="36">
        <v>66.900000000000006</v>
      </c>
      <c r="E41" s="33"/>
      <c r="T41" s="36"/>
      <c r="U41" s="36"/>
      <c r="V41" s="36"/>
    </row>
    <row r="42" spans="1:22">
      <c r="A42" s="609" t="s">
        <v>399</v>
      </c>
      <c r="B42" s="36">
        <v>47.2</v>
      </c>
      <c r="C42" s="36">
        <v>75.099999999999994</v>
      </c>
      <c r="D42" s="34">
        <v>65</v>
      </c>
      <c r="E42" s="33"/>
      <c r="T42" s="36"/>
      <c r="U42" s="36"/>
      <c r="V42" s="36"/>
    </row>
    <row r="43" spans="1:22">
      <c r="A43" s="608" t="s">
        <v>537</v>
      </c>
      <c r="B43" s="36">
        <v>50.5</v>
      </c>
      <c r="C43" s="36">
        <v>80</v>
      </c>
      <c r="D43" s="34">
        <v>71</v>
      </c>
      <c r="E43" s="33"/>
      <c r="T43" s="36"/>
      <c r="U43" s="36"/>
      <c r="V43" s="36"/>
    </row>
    <row r="44" spans="1:22">
      <c r="A44" s="609" t="s">
        <v>447</v>
      </c>
      <c r="B44" s="36">
        <v>60.6</v>
      </c>
      <c r="C44" s="36">
        <v>82.3</v>
      </c>
      <c r="D44" s="34">
        <v>86.2</v>
      </c>
      <c r="E44" s="33"/>
      <c r="T44" s="36"/>
      <c r="U44" s="36"/>
      <c r="V44" s="36"/>
    </row>
    <row r="45" spans="1:22">
      <c r="A45" s="609" t="s">
        <v>515</v>
      </c>
      <c r="B45" s="36">
        <v>62.4</v>
      </c>
      <c r="C45" s="36">
        <v>79.900000000000006</v>
      </c>
      <c r="D45" s="34">
        <v>86.8</v>
      </c>
      <c r="E45" s="33"/>
      <c r="T45" s="36"/>
      <c r="U45" s="36"/>
      <c r="V45" s="36"/>
    </row>
    <row r="46" spans="1:22">
      <c r="A46" s="609" t="s">
        <v>538</v>
      </c>
      <c r="B46" s="36">
        <v>70.5</v>
      </c>
      <c r="C46" s="36">
        <v>83.3</v>
      </c>
      <c r="D46" s="34">
        <v>86.9</v>
      </c>
      <c r="E46" s="33"/>
      <c r="T46" s="36"/>
      <c r="U46" s="36"/>
      <c r="V46" s="36"/>
    </row>
    <row r="47" spans="1:22">
      <c r="A47" s="609" t="s">
        <v>526</v>
      </c>
      <c r="B47" s="36">
        <v>77.400000000000006</v>
      </c>
      <c r="C47" s="36">
        <v>89.6</v>
      </c>
      <c r="D47" s="34">
        <v>94.3</v>
      </c>
      <c r="E47" s="33"/>
      <c r="T47" s="36"/>
      <c r="U47" s="36"/>
      <c r="V47" s="36"/>
    </row>
    <row r="48" spans="1:22">
      <c r="A48" s="609" t="s">
        <v>490</v>
      </c>
      <c r="B48" s="36">
        <v>83.3</v>
      </c>
      <c r="C48" s="36">
        <v>92.8</v>
      </c>
      <c r="D48" s="34">
        <v>97.9</v>
      </c>
      <c r="E48" s="33"/>
      <c r="T48" s="36"/>
      <c r="U48" s="36"/>
      <c r="V48" s="36"/>
    </row>
    <row r="49" spans="1:22">
      <c r="A49" s="609" t="s">
        <v>691</v>
      </c>
      <c r="B49" s="36">
        <v>82.6</v>
      </c>
      <c r="C49" s="36">
        <v>93.7</v>
      </c>
      <c r="D49" s="34">
        <v>92.8</v>
      </c>
      <c r="E49" s="33"/>
      <c r="T49" s="36"/>
      <c r="U49" s="36"/>
      <c r="V49" s="36"/>
    </row>
    <row r="50" spans="1:22">
      <c r="A50" s="609" t="s">
        <v>620</v>
      </c>
      <c r="B50" s="36">
        <v>82.6</v>
      </c>
      <c r="C50" s="36">
        <v>91.8</v>
      </c>
      <c r="D50" s="34">
        <v>90.9</v>
      </c>
      <c r="E50" s="33"/>
      <c r="T50" s="36"/>
      <c r="U50" s="36"/>
      <c r="V50" s="36"/>
    </row>
    <row r="51" spans="1:22">
      <c r="A51" s="609" t="s">
        <v>598</v>
      </c>
      <c r="B51" s="36">
        <v>82.8</v>
      </c>
      <c r="C51" s="36">
        <v>87.3</v>
      </c>
      <c r="D51" s="34">
        <v>88.9</v>
      </c>
      <c r="E51" s="33"/>
      <c r="T51" s="36"/>
      <c r="U51" s="36"/>
      <c r="V51" s="36"/>
    </row>
    <row r="52" spans="1:22">
      <c r="A52" s="608" t="s">
        <v>599</v>
      </c>
      <c r="B52" s="36">
        <v>76.400000000000006</v>
      </c>
      <c r="C52" s="36">
        <v>81.7</v>
      </c>
      <c r="D52" s="34">
        <v>93</v>
      </c>
      <c r="E52" s="33"/>
      <c r="T52" s="36"/>
      <c r="U52" s="36"/>
      <c r="V52" s="36"/>
    </row>
    <row r="53" spans="1:22">
      <c r="A53" s="609">
        <v>43862</v>
      </c>
      <c r="B53" s="36">
        <v>70.7</v>
      </c>
      <c r="C53" s="36">
        <v>78.400000000000006</v>
      </c>
      <c r="D53" s="34">
        <v>86.7</v>
      </c>
      <c r="E53" s="33"/>
      <c r="T53" s="36"/>
      <c r="U53" s="36"/>
      <c r="V53" s="36"/>
    </row>
    <row r="54" spans="1:22">
      <c r="A54" s="610" t="s">
        <v>714</v>
      </c>
      <c r="B54" s="36">
        <v>60.1</v>
      </c>
      <c r="C54" s="36">
        <v>74.3</v>
      </c>
      <c r="D54" s="34">
        <v>75.099999999999994</v>
      </c>
      <c r="E54" s="33" t="s">
        <v>1142</v>
      </c>
      <c r="T54" s="36"/>
      <c r="U54" s="36"/>
      <c r="V54" s="36"/>
    </row>
    <row r="55" spans="1:22">
      <c r="B55" s="36"/>
      <c r="C55" s="36"/>
      <c r="T55" s="36"/>
    </row>
    <row r="56" spans="1:22">
      <c r="B56" s="36"/>
      <c r="C56" s="36"/>
      <c r="T56" s="36"/>
    </row>
    <row r="57" spans="1:22">
      <c r="B57" s="36"/>
      <c r="C57" s="36"/>
    </row>
    <row r="58" spans="1:22">
      <c r="B58" s="36"/>
      <c r="C58" s="36"/>
    </row>
    <row r="59" spans="1:22">
      <c r="B59" s="36"/>
      <c r="C59"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2"/>
  <sheetViews>
    <sheetView showGridLines="0" workbookViewId="0">
      <selection activeCell="E12" sqref="E12"/>
    </sheetView>
  </sheetViews>
  <sheetFormatPr defaultColWidth="9.140625" defaultRowHeight="14.25"/>
  <cols>
    <col min="1" max="16384" width="9.140625" style="663"/>
  </cols>
  <sheetData>
    <row r="1" spans="1:7">
      <c r="A1" s="18" t="s">
        <v>71</v>
      </c>
      <c r="B1" s="18"/>
      <c r="C1" s="250" t="str">
        <f>IF(Content!$E$1=1,C2,C3)</f>
        <v>Фінансовий результат</v>
      </c>
      <c r="D1" s="250" t="str">
        <f>IF(Content!$E$1=1,D2,D3)</f>
        <v>Прибутки</v>
      </c>
      <c r="E1" s="250" t="str">
        <f>IF(Content!$E$1=1,E2,E3)</f>
        <v>Збитки</v>
      </c>
      <c r="G1" s="664" t="str">
        <f>IF(Content!$E$1=1,G2,G3)</f>
        <v>Фінансові результати великих та середніх підприємств до оподаткування у 2018-2019 роках, млрд грн</v>
      </c>
    </row>
    <row r="2" spans="1:7" hidden="1">
      <c r="C2" s="250" t="s">
        <v>1143</v>
      </c>
      <c r="D2" s="250" t="s">
        <v>1144</v>
      </c>
      <c r="E2" s="250" t="s">
        <v>1145</v>
      </c>
      <c r="G2" s="664" t="s">
        <v>1146</v>
      </c>
    </row>
    <row r="3" spans="1:7" hidden="1">
      <c r="C3" s="250" t="s">
        <v>1147</v>
      </c>
      <c r="D3" s="250" t="s">
        <v>1148</v>
      </c>
      <c r="E3" s="250" t="s">
        <v>1149</v>
      </c>
      <c r="G3" s="664" t="s">
        <v>1410</v>
      </c>
    </row>
    <row r="4" spans="1:7">
      <c r="A4" s="664" t="str">
        <f>IF(Content!$E$1=1,A19,B19)</f>
        <v>Добувна</v>
      </c>
      <c r="B4" s="664" t="s">
        <v>1151</v>
      </c>
      <c r="C4" s="665">
        <v>106.4</v>
      </c>
      <c r="D4" s="665">
        <v>113.8</v>
      </c>
      <c r="E4" s="665">
        <v>7.4</v>
      </c>
      <c r="G4" s="664"/>
    </row>
    <row r="5" spans="1:7">
      <c r="A5" s="664"/>
      <c r="B5" s="664" t="s">
        <v>1152</v>
      </c>
      <c r="C5" s="665">
        <v>87.6</v>
      </c>
      <c r="D5" s="665">
        <v>98.3</v>
      </c>
      <c r="E5" s="665">
        <v>10.7</v>
      </c>
      <c r="G5" s="664"/>
    </row>
    <row r="6" spans="1:7">
      <c r="A6" s="664" t="str">
        <f>IF(Content!$E$1=1,A21,B21)</f>
        <v>Харчова</v>
      </c>
      <c r="B6" s="664" t="s">
        <v>1151</v>
      </c>
      <c r="C6" s="665">
        <v>19.3</v>
      </c>
      <c r="D6" s="665">
        <v>25.1</v>
      </c>
      <c r="E6" s="665">
        <v>5.8</v>
      </c>
      <c r="G6" s="664"/>
    </row>
    <row r="7" spans="1:7">
      <c r="A7" s="664"/>
      <c r="B7" s="664" t="s">
        <v>1152</v>
      </c>
      <c r="C7" s="665">
        <v>31.8</v>
      </c>
      <c r="D7" s="665">
        <v>35.5</v>
      </c>
      <c r="E7" s="665">
        <v>3.7</v>
      </c>
      <c r="G7" s="664"/>
    </row>
    <row r="8" spans="1:7">
      <c r="A8" s="664" t="str">
        <f>IF(Content!$E$1=1,A23,B23)</f>
        <v>Хімічна</v>
      </c>
      <c r="B8" s="664" t="s">
        <v>1151</v>
      </c>
      <c r="C8" s="665">
        <v>0.8</v>
      </c>
      <c r="D8" s="665">
        <v>3</v>
      </c>
      <c r="E8" s="665">
        <v>2.2000000000000002</v>
      </c>
      <c r="G8" s="664"/>
    </row>
    <row r="9" spans="1:7">
      <c r="A9" s="664"/>
      <c r="B9" s="664" t="s">
        <v>1152</v>
      </c>
      <c r="C9" s="665">
        <v>17.3</v>
      </c>
      <c r="D9" s="665">
        <v>17.5</v>
      </c>
      <c r="E9" s="665">
        <v>0.2</v>
      </c>
      <c r="G9" s="664"/>
    </row>
    <row r="10" spans="1:7">
      <c r="A10" s="664" t="str">
        <f>IF(Content!$E$1=1,A25,B25)</f>
        <v>Машиноб.</v>
      </c>
      <c r="B10" s="664" t="s">
        <v>1151</v>
      </c>
      <c r="C10" s="665">
        <v>7.5</v>
      </c>
      <c r="D10" s="665">
        <v>17.5</v>
      </c>
      <c r="E10" s="665">
        <v>10</v>
      </c>
      <c r="G10" s="664"/>
    </row>
    <row r="11" spans="1:7">
      <c r="A11" s="664"/>
      <c r="B11" s="664" t="s">
        <v>1152</v>
      </c>
      <c r="C11" s="665">
        <v>15.7</v>
      </c>
      <c r="D11" s="665">
        <v>18.899999999999999</v>
      </c>
      <c r="E11" s="665">
        <v>3.2</v>
      </c>
      <c r="G11" s="664"/>
    </row>
    <row r="12" spans="1:7">
      <c r="A12" s="664" t="str">
        <f>IF(Content!$E$1=1,A27,B27)</f>
        <v>Металургія</v>
      </c>
      <c r="B12" s="664" t="s">
        <v>1151</v>
      </c>
      <c r="C12" s="665">
        <v>6.1</v>
      </c>
      <c r="D12" s="665">
        <v>38.1</v>
      </c>
      <c r="E12" s="665">
        <v>32</v>
      </c>
      <c r="G12" s="664"/>
    </row>
    <row r="13" spans="1:7">
      <c r="A13" s="664"/>
      <c r="B13" s="664" t="s">
        <v>1152</v>
      </c>
      <c r="C13" s="665">
        <v>-31</v>
      </c>
      <c r="D13" s="665">
        <v>11.1</v>
      </c>
      <c r="E13" s="665">
        <v>42.1</v>
      </c>
      <c r="G13" s="664"/>
    </row>
    <row r="14" spans="1:7">
      <c r="A14" s="664" t="str">
        <f>IF(Content!$E$1=1,A29,B29)</f>
        <v>Торгівля</v>
      </c>
      <c r="B14" s="664" t="s">
        <v>1151</v>
      </c>
      <c r="C14" s="665">
        <v>65.400000000000006</v>
      </c>
      <c r="D14" s="665">
        <v>75.099999999999994</v>
      </c>
      <c r="E14" s="665">
        <v>9.6</v>
      </c>
      <c r="G14" s="664" t="str">
        <f>IF(Content!$E$1=1,G15,G16)</f>
        <v>Джерело: ДССУ, розрахунки НБУ.</v>
      </c>
    </row>
    <row r="15" spans="1:7">
      <c r="A15" s="664"/>
      <c r="B15" s="664" t="s">
        <v>1152</v>
      </c>
      <c r="C15" s="665">
        <v>80.2</v>
      </c>
      <c r="D15" s="665">
        <v>94.3</v>
      </c>
      <c r="E15" s="665">
        <v>14.1</v>
      </c>
      <c r="G15" s="667" t="s">
        <v>30</v>
      </c>
    </row>
    <row r="16" spans="1:7">
      <c r="A16" s="664" t="str">
        <f>IF(Content!$E$1=1,A31,B31)</f>
        <v>Транспорт</v>
      </c>
      <c r="B16" s="664" t="s">
        <v>1151</v>
      </c>
      <c r="C16" s="665">
        <v>-26</v>
      </c>
      <c r="D16" s="665">
        <v>24.1</v>
      </c>
      <c r="E16" s="665">
        <v>50.1</v>
      </c>
      <c r="G16" s="667" t="s">
        <v>31</v>
      </c>
    </row>
    <row r="17" spans="1:7">
      <c r="A17" s="664"/>
      <c r="B17" s="664" t="s">
        <v>1152</v>
      </c>
      <c r="C17" s="665">
        <v>6</v>
      </c>
      <c r="D17" s="665">
        <v>31.5</v>
      </c>
      <c r="E17" s="665">
        <v>25.5</v>
      </c>
      <c r="G17" s="664"/>
    </row>
    <row r="19" spans="1:7">
      <c r="A19" s="667" t="s">
        <v>1150</v>
      </c>
      <c r="B19" s="667" t="s">
        <v>1161</v>
      </c>
      <c r="C19" s="666"/>
      <c r="D19" s="666"/>
      <c r="E19" s="666"/>
    </row>
    <row r="20" spans="1:7">
      <c r="A20" s="667"/>
      <c r="B20" s="667"/>
      <c r="C20" s="666"/>
      <c r="D20" s="666"/>
      <c r="E20" s="666"/>
    </row>
    <row r="21" spans="1:7">
      <c r="A21" s="667" t="s">
        <v>1153</v>
      </c>
      <c r="B21" s="667" t="s">
        <v>1458</v>
      </c>
      <c r="C21" s="666"/>
      <c r="D21" s="666"/>
      <c r="E21" s="666"/>
    </row>
    <row r="22" spans="1:7">
      <c r="A22" s="667"/>
      <c r="B22" s="667"/>
      <c r="C22" s="666"/>
      <c r="D22" s="666"/>
      <c r="E22" s="666"/>
    </row>
    <row r="23" spans="1:7">
      <c r="A23" s="667" t="s">
        <v>1154</v>
      </c>
      <c r="B23" s="667" t="s">
        <v>1459</v>
      </c>
      <c r="C23" s="666"/>
      <c r="D23" s="666"/>
      <c r="E23" s="666"/>
    </row>
    <row r="24" spans="1:7">
      <c r="A24" s="667"/>
      <c r="B24" s="667"/>
      <c r="C24" s="666"/>
      <c r="D24" s="666"/>
      <c r="E24" s="666"/>
    </row>
    <row r="25" spans="1:7">
      <c r="A25" s="667" t="s">
        <v>1155</v>
      </c>
      <c r="B25" s="667" t="s">
        <v>1460</v>
      </c>
      <c r="C25" s="666"/>
      <c r="D25" s="666"/>
      <c r="E25" s="666"/>
    </row>
    <row r="26" spans="1:7">
      <c r="A26" s="667"/>
      <c r="B26" s="667"/>
      <c r="C26" s="666"/>
      <c r="D26" s="666"/>
      <c r="E26" s="666"/>
    </row>
    <row r="27" spans="1:7">
      <c r="A27" s="667" t="s">
        <v>1156</v>
      </c>
      <c r="B27" s="667" t="s">
        <v>1461</v>
      </c>
      <c r="C27" s="666"/>
      <c r="D27" s="666"/>
      <c r="E27" s="666"/>
    </row>
    <row r="28" spans="1:7">
      <c r="A28" s="667"/>
      <c r="B28" s="667"/>
      <c r="C28" s="666"/>
      <c r="D28" s="666"/>
      <c r="E28" s="666"/>
    </row>
    <row r="29" spans="1:7">
      <c r="A29" s="667" t="s">
        <v>660</v>
      </c>
      <c r="B29" s="667" t="s">
        <v>653</v>
      </c>
      <c r="C29" s="666"/>
      <c r="D29" s="666"/>
      <c r="E29" s="666"/>
    </row>
    <row r="30" spans="1:7">
      <c r="A30" s="667"/>
      <c r="B30" s="667"/>
      <c r="C30" s="666"/>
      <c r="D30" s="666"/>
      <c r="E30" s="666"/>
    </row>
    <row r="31" spans="1:7">
      <c r="A31" s="667" t="s">
        <v>659</v>
      </c>
      <c r="B31" s="667" t="s">
        <v>652</v>
      </c>
      <c r="C31" s="666"/>
      <c r="D31" s="666"/>
      <c r="E31" s="666"/>
    </row>
    <row r="32" spans="1:7">
      <c r="C32" s="666"/>
      <c r="D32" s="666"/>
      <c r="E32" s="66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1"/>
  <sheetViews>
    <sheetView showGridLines="0" workbookViewId="0">
      <selection activeCell="E12" sqref="E12"/>
    </sheetView>
  </sheetViews>
  <sheetFormatPr defaultColWidth="9.28515625" defaultRowHeight="12.75"/>
  <cols>
    <col min="1" max="16384" width="9.28515625" style="34"/>
  </cols>
  <sheetData>
    <row r="1" spans="1:11">
      <c r="A1" s="18" t="s">
        <v>71</v>
      </c>
      <c r="B1" s="25" t="str">
        <f>IF(Content!$E$1=1,B2,B3)</f>
        <v>С/г</v>
      </c>
      <c r="C1" s="25" t="str">
        <f>IF(Content!$E$1=1,C2,C3)</f>
        <v>Добувна пром-ть</v>
      </c>
      <c r="D1" s="25" t="str">
        <f>IF(Content!$E$1=1,D2,D3)</f>
        <v>Переробна пром-ть</v>
      </c>
      <c r="E1" s="25" t="str">
        <f>IF(Content!$E$1=1,E2,E3)</f>
        <v>Енергетика</v>
      </c>
      <c r="F1" s="25" t="str">
        <f>IF(Content!$E$1=1,F2,F3)</f>
        <v>Будівництво</v>
      </c>
      <c r="H1" s="25" t="str">
        <f>IF(Content!$E$1=1,H2,H3)</f>
        <v>Очікування респондентів щодо змін інвестиційних видатків на виконання будівельних робіт на їх підприємствах у наступні 12 місяців</v>
      </c>
      <c r="I1" s="25"/>
      <c r="J1" s="25"/>
      <c r="K1" s="25"/>
    </row>
    <row r="2" spans="1:11" hidden="1">
      <c r="A2" s="18"/>
      <c r="B2" s="511" t="s">
        <v>523</v>
      </c>
      <c r="C2" s="511" t="s">
        <v>1157</v>
      </c>
      <c r="D2" s="511" t="s">
        <v>1158</v>
      </c>
      <c r="E2" s="511" t="s">
        <v>1159</v>
      </c>
      <c r="F2" s="511" t="s">
        <v>99</v>
      </c>
      <c r="H2" s="34" t="s">
        <v>1160</v>
      </c>
      <c r="I2" s="25"/>
      <c r="J2" s="25"/>
      <c r="K2" s="25"/>
    </row>
    <row r="3" spans="1:11" hidden="1">
      <c r="B3" s="34" t="s">
        <v>97</v>
      </c>
      <c r="C3" s="34" t="s">
        <v>1161</v>
      </c>
      <c r="D3" s="34" t="s">
        <v>1162</v>
      </c>
      <c r="E3" s="34" t="s">
        <v>1163</v>
      </c>
      <c r="F3" s="34" t="s">
        <v>98</v>
      </c>
      <c r="H3" s="34" t="s">
        <v>1411</v>
      </c>
    </row>
    <row r="4" spans="1:11">
      <c r="A4" s="34" t="s">
        <v>19</v>
      </c>
      <c r="B4" s="36">
        <v>-14.6</v>
      </c>
      <c r="C4" s="36">
        <v>-16.7</v>
      </c>
      <c r="D4" s="36">
        <v>-10.1</v>
      </c>
      <c r="E4" s="36">
        <v>23.7</v>
      </c>
      <c r="F4" s="87">
        <v>0</v>
      </c>
      <c r="G4" s="33" t="s">
        <v>19</v>
      </c>
      <c r="H4" s="36"/>
      <c r="I4" s="36"/>
      <c r="J4" s="36"/>
      <c r="K4" s="36"/>
    </row>
    <row r="5" spans="1:11">
      <c r="A5" s="34" t="s">
        <v>20</v>
      </c>
      <c r="B5" s="36">
        <v>-2.2999999999999998</v>
      </c>
      <c r="C5" s="36">
        <v>2.4</v>
      </c>
      <c r="D5" s="36">
        <v>5.5</v>
      </c>
      <c r="E5" s="36">
        <v>30.3</v>
      </c>
      <c r="F5" s="25">
        <v>-7.4</v>
      </c>
      <c r="G5" s="33"/>
      <c r="H5" s="36"/>
      <c r="I5" s="36"/>
      <c r="J5" s="36"/>
      <c r="K5" s="36"/>
    </row>
    <row r="6" spans="1:11">
      <c r="A6" s="34" t="s">
        <v>21</v>
      </c>
      <c r="B6" s="36">
        <v>3.8</v>
      </c>
      <c r="C6" s="36">
        <v>0</v>
      </c>
      <c r="D6" s="36">
        <v>9.9</v>
      </c>
      <c r="E6" s="36">
        <v>22.6</v>
      </c>
      <c r="F6" s="25">
        <v>3.6</v>
      </c>
      <c r="G6" s="33" t="s">
        <v>21</v>
      </c>
      <c r="H6" s="36"/>
      <c r="I6" s="36"/>
      <c r="J6" s="36"/>
      <c r="K6" s="36"/>
    </row>
    <row r="7" spans="1:11">
      <c r="A7" s="34" t="s">
        <v>22</v>
      </c>
      <c r="B7" s="36">
        <v>3.8</v>
      </c>
      <c r="C7" s="36">
        <v>2.2999999999999998</v>
      </c>
      <c r="D7" s="36">
        <v>-1.8</v>
      </c>
      <c r="E7" s="36">
        <v>36.4</v>
      </c>
      <c r="F7" s="25">
        <v>18.5</v>
      </c>
      <c r="G7" s="33"/>
      <c r="H7" s="36"/>
      <c r="I7" s="36"/>
      <c r="J7" s="36"/>
      <c r="K7" s="36"/>
    </row>
    <row r="8" spans="1:11">
      <c r="A8" s="34" t="s">
        <v>23</v>
      </c>
      <c r="B8" s="36">
        <v>2.4</v>
      </c>
      <c r="C8" s="36">
        <v>4.7</v>
      </c>
      <c r="D8" s="36">
        <v>3.6</v>
      </c>
      <c r="E8" s="36">
        <v>36.4</v>
      </c>
      <c r="F8" s="25">
        <v>17.2</v>
      </c>
      <c r="G8" s="33" t="s">
        <v>23</v>
      </c>
      <c r="H8" s="36"/>
      <c r="I8" s="36"/>
      <c r="J8" s="36"/>
      <c r="K8" s="36"/>
    </row>
    <row r="9" spans="1:11">
      <c r="A9" s="34" t="s">
        <v>24</v>
      </c>
      <c r="B9" s="36">
        <v>19</v>
      </c>
      <c r="C9" s="36">
        <v>7.1</v>
      </c>
      <c r="D9" s="36">
        <v>-0.9</v>
      </c>
      <c r="E9" s="36">
        <v>34.4</v>
      </c>
      <c r="F9" s="25">
        <v>29.6</v>
      </c>
      <c r="G9" s="33"/>
      <c r="H9" s="36"/>
      <c r="I9" s="36"/>
      <c r="J9" s="36"/>
      <c r="K9" s="36"/>
    </row>
    <row r="10" spans="1:11">
      <c r="A10" s="34" t="s">
        <v>93</v>
      </c>
      <c r="B10" s="36">
        <v>14.1</v>
      </c>
      <c r="C10" s="36">
        <v>10</v>
      </c>
      <c r="D10" s="36">
        <v>13.6</v>
      </c>
      <c r="E10" s="36">
        <v>45.2</v>
      </c>
      <c r="F10" s="25">
        <v>7.7</v>
      </c>
      <c r="G10" s="33" t="s">
        <v>25</v>
      </c>
      <c r="H10" s="36"/>
      <c r="I10" s="36"/>
      <c r="J10" s="36"/>
      <c r="K10" s="36"/>
    </row>
    <row r="11" spans="1:11">
      <c r="A11" s="34" t="s">
        <v>26</v>
      </c>
      <c r="B11" s="36">
        <v>7.9</v>
      </c>
      <c r="C11" s="36">
        <v>12.5</v>
      </c>
      <c r="D11" s="36">
        <v>16.7</v>
      </c>
      <c r="E11" s="87">
        <v>35.5</v>
      </c>
      <c r="F11" s="25">
        <v>-15.4</v>
      </c>
      <c r="G11" s="33"/>
      <c r="H11" s="36"/>
      <c r="I11" s="36"/>
      <c r="J11" s="36"/>
      <c r="K11" s="36"/>
    </row>
    <row r="12" spans="1:11">
      <c r="A12" s="34" t="s">
        <v>27</v>
      </c>
      <c r="B12" s="36">
        <v>16.100000000000001</v>
      </c>
      <c r="C12" s="36">
        <v>7.3</v>
      </c>
      <c r="D12" s="36">
        <v>22.6</v>
      </c>
      <c r="E12" s="25">
        <v>43.8</v>
      </c>
      <c r="F12" s="25">
        <v>18.5</v>
      </c>
      <c r="G12" s="33" t="s">
        <v>27</v>
      </c>
      <c r="H12" s="36"/>
      <c r="I12" s="36"/>
      <c r="J12" s="36"/>
      <c r="K12" s="36"/>
    </row>
    <row r="13" spans="1:11">
      <c r="A13" s="34" t="s">
        <v>28</v>
      </c>
      <c r="B13" s="36">
        <v>14.5</v>
      </c>
      <c r="C13" s="36">
        <v>4.9000000000000004</v>
      </c>
      <c r="D13" s="36">
        <v>20.8</v>
      </c>
      <c r="E13" s="25">
        <v>38.700000000000003</v>
      </c>
      <c r="F13" s="25">
        <v>33.299999999999997</v>
      </c>
      <c r="G13" s="33"/>
      <c r="H13" s="36"/>
      <c r="I13" s="36"/>
      <c r="J13" s="36"/>
      <c r="K13" s="36"/>
    </row>
    <row r="14" spans="1:11">
      <c r="A14" s="34" t="s">
        <v>1164</v>
      </c>
      <c r="B14" s="34">
        <v>6</v>
      </c>
      <c r="C14" s="34">
        <v>7.3</v>
      </c>
      <c r="D14" s="34">
        <v>20.6</v>
      </c>
      <c r="E14" s="25">
        <v>34.4</v>
      </c>
      <c r="F14" s="25">
        <v>22.2</v>
      </c>
      <c r="G14" s="33" t="s">
        <v>29</v>
      </c>
      <c r="H14" s="36"/>
      <c r="I14" s="36"/>
      <c r="J14" s="36"/>
      <c r="K14" s="36"/>
    </row>
    <row r="15" spans="1:11">
      <c r="A15" s="34" t="s">
        <v>120</v>
      </c>
      <c r="B15" s="36">
        <v>5.0999999999999996</v>
      </c>
      <c r="C15" s="36">
        <v>14.3</v>
      </c>
      <c r="D15" s="36">
        <v>24.3</v>
      </c>
      <c r="E15" s="87">
        <v>39.4</v>
      </c>
      <c r="F15" s="25">
        <v>13.8</v>
      </c>
      <c r="G15" s="33"/>
      <c r="H15" s="87"/>
      <c r="I15" s="36"/>
      <c r="J15" s="36"/>
      <c r="K15" s="36"/>
    </row>
    <row r="16" spans="1:11">
      <c r="A16" s="34" t="s">
        <v>147</v>
      </c>
      <c r="B16" s="36">
        <v>-0.9</v>
      </c>
      <c r="C16" s="36">
        <v>33.299999999999997</v>
      </c>
      <c r="D16" s="36">
        <v>14.9</v>
      </c>
      <c r="E16" s="87">
        <v>35.299999999999997</v>
      </c>
      <c r="F16" s="25">
        <v>57.9</v>
      </c>
      <c r="G16" s="33" t="s">
        <v>147</v>
      </c>
      <c r="I16" s="36"/>
      <c r="J16" s="36"/>
      <c r="K16" s="36"/>
    </row>
    <row r="17" spans="1:11">
      <c r="A17" s="34" t="s">
        <v>148</v>
      </c>
      <c r="B17" s="87">
        <v>4.5999999999999996</v>
      </c>
      <c r="C17" s="87">
        <v>25.6</v>
      </c>
      <c r="D17" s="87">
        <v>3.4</v>
      </c>
      <c r="E17" s="87">
        <v>23.5</v>
      </c>
      <c r="F17" s="25">
        <v>27.8</v>
      </c>
      <c r="G17" s="33"/>
      <c r="I17" s="36"/>
      <c r="J17" s="36"/>
      <c r="K17" s="36"/>
    </row>
    <row r="18" spans="1:11">
      <c r="A18" s="34" t="s">
        <v>1165</v>
      </c>
      <c r="B18" s="36">
        <v>-4.4000000000000004</v>
      </c>
      <c r="C18" s="36">
        <v>21.7</v>
      </c>
      <c r="D18" s="36">
        <v>11.7</v>
      </c>
      <c r="E18" s="36">
        <v>12.1</v>
      </c>
      <c r="F18" s="25">
        <v>6.3</v>
      </c>
      <c r="G18" s="33" t="s">
        <v>149</v>
      </c>
      <c r="H18" s="250" t="str">
        <f>IF(Content!$E$1=1,H19,H20)</f>
        <v>Джерело: НБУ.</v>
      </c>
    </row>
    <row r="19" spans="1:11">
      <c r="A19" s="34" t="s">
        <v>124</v>
      </c>
      <c r="B19" s="36">
        <v>-13.8</v>
      </c>
      <c r="C19" s="36">
        <v>26.8</v>
      </c>
      <c r="D19" s="36">
        <v>1.7</v>
      </c>
      <c r="E19" s="36">
        <v>23.3</v>
      </c>
      <c r="F19" s="25">
        <v>5.9</v>
      </c>
      <c r="G19" s="33"/>
      <c r="H19" s="33" t="s">
        <v>47</v>
      </c>
    </row>
    <row r="20" spans="1:11">
      <c r="A20" s="34" t="s">
        <v>150</v>
      </c>
      <c r="B20" s="36">
        <v>-17.8</v>
      </c>
      <c r="C20" s="36">
        <v>25</v>
      </c>
      <c r="D20" s="36">
        <v>2.5</v>
      </c>
      <c r="E20" s="36">
        <v>3.7</v>
      </c>
      <c r="F20" s="34">
        <v>-5</v>
      </c>
      <c r="G20" s="33" t="s">
        <v>150</v>
      </c>
      <c r="H20" s="33" t="s">
        <v>48</v>
      </c>
    </row>
    <row r="21" spans="1:11">
      <c r="B21" s="36"/>
      <c r="C21" s="36"/>
      <c r="D21" s="36"/>
      <c r="E21" s="36"/>
      <c r="H21" s="25"/>
    </row>
    <row r="22" spans="1:11">
      <c r="B22" s="418"/>
      <c r="C22" s="418"/>
      <c r="D22" s="418"/>
      <c r="E22" s="418"/>
      <c r="H22" s="25"/>
    </row>
    <row r="23" spans="1:11">
      <c r="B23" s="418"/>
      <c r="C23" s="418"/>
      <c r="D23" s="418"/>
      <c r="E23" s="418"/>
      <c r="H23" s="25"/>
    </row>
    <row r="24" spans="1:11">
      <c r="B24" s="36"/>
      <c r="C24" s="36"/>
      <c r="D24" s="36"/>
      <c r="E24" s="36"/>
      <c r="F24" s="36"/>
      <c r="H24" s="25"/>
    </row>
    <row r="25" spans="1:11">
      <c r="B25" s="36"/>
      <c r="C25" s="36"/>
      <c r="D25" s="36"/>
      <c r="E25" s="36"/>
      <c r="F25" s="36"/>
      <c r="H25" s="25"/>
    </row>
    <row r="26" spans="1:11">
      <c r="B26" s="36"/>
      <c r="C26" s="36"/>
      <c r="D26" s="36"/>
      <c r="E26" s="36"/>
      <c r="F26" s="36"/>
      <c r="H26" s="25"/>
    </row>
    <row r="27" spans="1:11">
      <c r="B27" s="36"/>
      <c r="C27" s="36"/>
      <c r="D27" s="36"/>
      <c r="E27" s="36"/>
      <c r="F27" s="36"/>
      <c r="H27" s="25"/>
    </row>
    <row r="28" spans="1:11">
      <c r="B28" s="36"/>
      <c r="C28" s="36"/>
      <c r="D28" s="36"/>
      <c r="E28" s="36"/>
      <c r="F28" s="36"/>
    </row>
    <row r="29" spans="1:11">
      <c r="B29" s="36"/>
      <c r="C29" s="36"/>
      <c r="D29" s="36"/>
      <c r="E29" s="36"/>
      <c r="F29" s="36"/>
    </row>
    <row r="30" spans="1:11">
      <c r="B30" s="36"/>
      <c r="C30" s="36"/>
      <c r="D30" s="36"/>
      <c r="E30" s="36"/>
      <c r="F30" s="36"/>
    </row>
    <row r="31" spans="1:11">
      <c r="B31" s="36"/>
      <c r="C31" s="36"/>
      <c r="D31" s="36"/>
      <c r="E31" s="36"/>
      <c r="F31" s="36"/>
    </row>
    <row r="32" spans="1:11">
      <c r="B32" s="36"/>
      <c r="C32" s="36"/>
      <c r="D32" s="36"/>
      <c r="E32" s="36"/>
      <c r="F32" s="36"/>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418"/>
      <c r="C41" s="36"/>
      <c r="D41" s="36"/>
      <c r="E41" s="36"/>
      <c r="F41"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election activeCell="I25" sqref="I25"/>
    </sheetView>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6">
      <c r="A1" s="18" t="s">
        <v>71</v>
      </c>
      <c r="B1" s="250" t="str">
        <f>IF(Content!$E$1=1,B2,B3)</f>
        <v>Реальний ВВП, % р/р</v>
      </c>
      <c r="C1" s="250" t="str">
        <f>IF(Content!$E$1=1,C2,C3)</f>
        <v>Сільське господарство</v>
      </c>
      <c r="D1" s="250" t="str">
        <f>IF(Content!$E$1=1,D2,D3)</f>
        <v>Промисловість</v>
      </c>
      <c r="E1" s="250" t="str">
        <f>IF(Content!$E$1=1,E2,E3)</f>
        <v>Будівництво</v>
      </c>
      <c r="F1" s="250" t="str">
        <f>IF(Content!$E$1=1,F2,F3)</f>
        <v>Торгівля і транспорт</v>
      </c>
      <c r="G1" s="250" t="str">
        <f>IF(Content!$E$1=1,G2,G3)</f>
        <v>Фінансова та страхова діяльність</v>
      </c>
      <c r="H1" s="250" t="str">
        <f>IF(Content!$E$1=1,H2,H3)</f>
        <v>ВЕД зі значною часткою бюджетного фінансування*</v>
      </c>
      <c r="I1" s="250" t="str">
        <f>IF(Content!$E$1=1,I2,I3)</f>
        <v>Інші</v>
      </c>
      <c r="K1" s="250" t="str">
        <f>IF(Content!$E$1=1,K2,K3)</f>
        <v>Внески видів діяльності в річну зміну ВВП, в. п.</v>
      </c>
    </row>
    <row r="2" spans="1:16" hidden="1">
      <c r="A2" s="18"/>
      <c r="B2" s="34" t="s">
        <v>187</v>
      </c>
      <c r="C2" s="34" t="s">
        <v>96</v>
      </c>
      <c r="D2" s="34" t="s">
        <v>95</v>
      </c>
      <c r="E2" s="34" t="s">
        <v>99</v>
      </c>
      <c r="F2" s="34" t="s">
        <v>288</v>
      </c>
      <c r="G2" s="34" t="s">
        <v>520</v>
      </c>
      <c r="H2" s="34" t="s">
        <v>521</v>
      </c>
      <c r="I2" s="34" t="s">
        <v>63</v>
      </c>
      <c r="K2" s="34" t="s">
        <v>444</v>
      </c>
    </row>
    <row r="3" spans="1:16" hidden="1">
      <c r="B3" s="34" t="s">
        <v>188</v>
      </c>
      <c r="C3" s="34" t="s">
        <v>97</v>
      </c>
      <c r="D3" s="34" t="s">
        <v>100</v>
      </c>
      <c r="E3" s="34" t="s">
        <v>98</v>
      </c>
      <c r="F3" s="34" t="s">
        <v>291</v>
      </c>
      <c r="G3" s="34" t="s">
        <v>1466</v>
      </c>
      <c r="H3" s="34" t="s">
        <v>522</v>
      </c>
      <c r="I3" s="34" t="s">
        <v>62</v>
      </c>
      <c r="K3" s="34" t="s">
        <v>1412</v>
      </c>
    </row>
    <row r="4" spans="1:16">
      <c r="A4" s="249" t="s">
        <v>19</v>
      </c>
      <c r="B4" s="36">
        <v>0.3</v>
      </c>
      <c r="C4" s="36">
        <v>-0.04</v>
      </c>
      <c r="D4" s="36">
        <v>0.41</v>
      </c>
      <c r="E4" s="87">
        <v>0.05</v>
      </c>
      <c r="F4" s="36">
        <v>0.34</v>
      </c>
      <c r="G4" s="163">
        <v>-0.74</v>
      </c>
      <c r="H4" s="36">
        <v>-0.02</v>
      </c>
      <c r="I4" s="36">
        <v>0.35</v>
      </c>
      <c r="J4" s="33" t="s">
        <v>19</v>
      </c>
      <c r="P4" s="203" t="s">
        <v>287</v>
      </c>
    </row>
    <row r="5" spans="1:16">
      <c r="A5" s="249" t="s">
        <v>20</v>
      </c>
      <c r="B5" s="36">
        <v>1.8</v>
      </c>
      <c r="C5" s="36">
        <v>0.02</v>
      </c>
      <c r="D5" s="36">
        <v>0.09</v>
      </c>
      <c r="E5" s="87">
        <v>0.19</v>
      </c>
      <c r="F5" s="36">
        <v>1.01</v>
      </c>
      <c r="G5" s="163">
        <v>-0.6</v>
      </c>
      <c r="H5" s="36">
        <v>0.42</v>
      </c>
      <c r="I5" s="36">
        <v>0.73</v>
      </c>
      <c r="J5" s="33"/>
      <c r="P5" s="203" t="s">
        <v>287</v>
      </c>
    </row>
    <row r="6" spans="1:16">
      <c r="A6" s="249" t="s">
        <v>21</v>
      </c>
      <c r="B6" s="36">
        <v>2.6</v>
      </c>
      <c r="C6" s="36">
        <v>0.86</v>
      </c>
      <c r="D6" s="36">
        <v>-0.08</v>
      </c>
      <c r="E6" s="87">
        <v>0.57999999999999996</v>
      </c>
      <c r="F6" s="36">
        <v>1.1499999999999999</v>
      </c>
      <c r="G6" s="163">
        <v>0.16</v>
      </c>
      <c r="H6" s="36">
        <v>-0.12</v>
      </c>
      <c r="I6" s="36">
        <v>0.04</v>
      </c>
      <c r="J6" s="33" t="s">
        <v>21</v>
      </c>
      <c r="P6" s="203" t="s">
        <v>290</v>
      </c>
    </row>
    <row r="7" spans="1:16">
      <c r="A7" s="249" t="s">
        <v>22</v>
      </c>
      <c r="B7" s="36">
        <v>4.5</v>
      </c>
      <c r="C7" s="36">
        <v>2.41</v>
      </c>
      <c r="D7" s="36">
        <v>0.48</v>
      </c>
      <c r="E7" s="87">
        <v>0.4</v>
      </c>
      <c r="F7" s="36">
        <v>0.51</v>
      </c>
      <c r="G7" s="163">
        <v>0.55000000000000004</v>
      </c>
      <c r="H7" s="36">
        <v>-0.35</v>
      </c>
      <c r="I7" s="36">
        <v>0.49</v>
      </c>
      <c r="J7" s="33"/>
    </row>
    <row r="8" spans="1:16">
      <c r="A8" s="249" t="s">
        <v>23</v>
      </c>
      <c r="B8" s="36">
        <v>2.6</v>
      </c>
      <c r="C8" s="36">
        <v>0</v>
      </c>
      <c r="D8" s="36">
        <v>0.02</v>
      </c>
      <c r="E8" s="87">
        <v>0.34</v>
      </c>
      <c r="F8" s="36">
        <v>0.62</v>
      </c>
      <c r="G8" s="163">
        <v>0.71</v>
      </c>
      <c r="H8" s="36">
        <v>-0.06</v>
      </c>
      <c r="I8" s="36">
        <v>0.99</v>
      </c>
      <c r="J8" s="33" t="s">
        <v>23</v>
      </c>
    </row>
    <row r="9" spans="1:16">
      <c r="A9" s="249" t="s">
        <v>24</v>
      </c>
      <c r="B9" s="36">
        <v>2.7</v>
      </c>
      <c r="C9" s="36">
        <v>-0.13</v>
      </c>
      <c r="D9" s="36">
        <v>0.09</v>
      </c>
      <c r="E9" s="87">
        <v>0.55000000000000004</v>
      </c>
      <c r="F9" s="36">
        <v>0.61</v>
      </c>
      <c r="G9" s="163">
        <v>0.57999999999999996</v>
      </c>
      <c r="H9" s="36">
        <v>-0.16</v>
      </c>
      <c r="I9" s="36">
        <v>1.1200000000000001</v>
      </c>
      <c r="J9" s="33"/>
    </row>
    <row r="10" spans="1:16">
      <c r="A10" s="249" t="s">
        <v>25</v>
      </c>
      <c r="B10" s="36">
        <v>2.4</v>
      </c>
      <c r="C10" s="36">
        <v>-0.15</v>
      </c>
      <c r="D10" s="36">
        <v>-0.06</v>
      </c>
      <c r="E10" s="87">
        <v>0.46</v>
      </c>
      <c r="F10" s="36">
        <v>0.6</v>
      </c>
      <c r="G10" s="163">
        <v>0.52</v>
      </c>
      <c r="H10" s="36">
        <v>-0.16</v>
      </c>
      <c r="I10" s="36">
        <v>1.19</v>
      </c>
      <c r="J10" s="33" t="s">
        <v>25</v>
      </c>
    </row>
    <row r="11" spans="1:16">
      <c r="A11" s="249" t="s">
        <v>26</v>
      </c>
      <c r="B11" s="36">
        <v>2.2000000000000002</v>
      </c>
      <c r="C11" s="36">
        <v>-0.8</v>
      </c>
      <c r="D11" s="36">
        <v>0.05</v>
      </c>
      <c r="E11" s="87">
        <v>0.62</v>
      </c>
      <c r="F11" s="36">
        <v>0.74</v>
      </c>
      <c r="G11" s="163">
        <v>0.28999999999999998</v>
      </c>
      <c r="H11" s="36">
        <v>0.1</v>
      </c>
      <c r="I11" s="36">
        <v>1.24</v>
      </c>
      <c r="J11" s="33"/>
    </row>
    <row r="12" spans="1:16">
      <c r="A12" s="249" t="s">
        <v>27</v>
      </c>
      <c r="B12" s="36">
        <v>3.5</v>
      </c>
      <c r="C12" s="36">
        <v>-0.03</v>
      </c>
      <c r="D12" s="36">
        <v>0.63</v>
      </c>
      <c r="E12" s="87">
        <v>0.05</v>
      </c>
      <c r="F12" s="36">
        <v>0.94</v>
      </c>
      <c r="G12" s="163">
        <v>0.49</v>
      </c>
      <c r="H12" s="36">
        <v>-0.02</v>
      </c>
      <c r="I12" s="36">
        <v>1.43</v>
      </c>
      <c r="J12" s="33" t="s">
        <v>27</v>
      </c>
    </row>
    <row r="13" spans="1:16">
      <c r="A13" s="249" t="s">
        <v>28</v>
      </c>
      <c r="B13" s="36">
        <v>3.9</v>
      </c>
      <c r="C13" s="36">
        <v>1</v>
      </c>
      <c r="D13" s="36">
        <v>0.69</v>
      </c>
      <c r="E13" s="87">
        <v>0.19</v>
      </c>
      <c r="F13" s="36">
        <v>0.74</v>
      </c>
      <c r="G13" s="163">
        <v>-0.08</v>
      </c>
      <c r="H13" s="36">
        <v>0.21</v>
      </c>
      <c r="I13" s="36">
        <v>1.1599999999999999</v>
      </c>
      <c r="J13" s="33"/>
    </row>
    <row r="14" spans="1:16">
      <c r="A14" s="250" t="s">
        <v>29</v>
      </c>
      <c r="B14" s="36">
        <v>2.7</v>
      </c>
      <c r="C14" s="36">
        <v>0.39</v>
      </c>
      <c r="D14" s="36">
        <v>0.31</v>
      </c>
      <c r="E14" s="87">
        <v>0.15</v>
      </c>
      <c r="F14" s="36">
        <v>0.69</v>
      </c>
      <c r="G14" s="163">
        <v>0.24</v>
      </c>
      <c r="H14" s="36">
        <v>-0.01</v>
      </c>
      <c r="I14" s="36">
        <v>0.89</v>
      </c>
      <c r="J14" s="33" t="s">
        <v>29</v>
      </c>
    </row>
    <row r="15" spans="1:16">
      <c r="A15" s="250" t="s">
        <v>120</v>
      </c>
      <c r="B15" s="34">
        <v>3.7</v>
      </c>
      <c r="C15" s="36">
        <v>1.58</v>
      </c>
      <c r="D15" s="36">
        <v>7.0000000000000007E-2</v>
      </c>
      <c r="E15" s="36">
        <v>0.25</v>
      </c>
      <c r="F15" s="36">
        <v>0.52</v>
      </c>
      <c r="G15" s="163">
        <v>0.4</v>
      </c>
      <c r="H15" s="36">
        <v>0.2</v>
      </c>
      <c r="I15" s="36">
        <v>0.65</v>
      </c>
      <c r="J15" s="33"/>
    </row>
    <row r="16" spans="1:16">
      <c r="A16" s="249" t="s">
        <v>147</v>
      </c>
      <c r="B16" s="36">
        <v>2.9</v>
      </c>
      <c r="C16" s="36">
        <v>0.12</v>
      </c>
      <c r="D16" s="36">
        <v>-0.28000000000000003</v>
      </c>
      <c r="E16" s="36">
        <v>0.53</v>
      </c>
      <c r="F16" s="36">
        <v>0.4</v>
      </c>
      <c r="G16" s="163">
        <v>0.24</v>
      </c>
      <c r="H16" s="36">
        <v>0.64</v>
      </c>
      <c r="I16" s="36">
        <v>1.3</v>
      </c>
      <c r="J16" s="33" t="s">
        <v>147</v>
      </c>
    </row>
    <row r="17" spans="1:21">
      <c r="A17" s="249" t="s">
        <v>148</v>
      </c>
      <c r="B17" s="34">
        <v>4.7</v>
      </c>
      <c r="C17" s="36">
        <v>0.34</v>
      </c>
      <c r="D17" s="36">
        <v>0.51</v>
      </c>
      <c r="E17" s="36">
        <v>0.49</v>
      </c>
      <c r="F17" s="36">
        <v>0.82</v>
      </c>
      <c r="G17" s="163">
        <v>0.49</v>
      </c>
      <c r="H17" s="36">
        <v>0.62</v>
      </c>
      <c r="I17" s="36">
        <v>1.44</v>
      </c>
      <c r="J17" s="33"/>
    </row>
    <row r="18" spans="1:21">
      <c r="A18" s="34" t="s">
        <v>149</v>
      </c>
      <c r="B18" s="34">
        <v>3.9</v>
      </c>
      <c r="C18" s="36">
        <v>0.78</v>
      </c>
      <c r="D18" s="36">
        <v>0.23</v>
      </c>
      <c r="E18" s="36">
        <v>0.4</v>
      </c>
      <c r="F18" s="36">
        <v>0.67</v>
      </c>
      <c r="G18" s="34">
        <v>0.09</v>
      </c>
      <c r="H18" s="36">
        <v>0.63</v>
      </c>
      <c r="I18" s="36">
        <v>1.1100000000000001</v>
      </c>
      <c r="J18" s="33" t="s">
        <v>149</v>
      </c>
    </row>
    <row r="19" spans="1:21">
      <c r="A19" s="34" t="s">
        <v>124</v>
      </c>
      <c r="B19" s="36">
        <v>1.5</v>
      </c>
      <c r="C19" s="36">
        <v>-0.78</v>
      </c>
      <c r="D19" s="36">
        <v>-0.76</v>
      </c>
      <c r="E19" s="36">
        <v>0.65</v>
      </c>
      <c r="F19" s="36">
        <v>0.83</v>
      </c>
      <c r="G19" s="36">
        <v>-0.24</v>
      </c>
      <c r="H19" s="36">
        <v>0.61</v>
      </c>
      <c r="I19" s="36">
        <v>1.1499999999999999</v>
      </c>
      <c r="J19" s="33"/>
    </row>
    <row r="20" spans="1:21">
      <c r="A20" s="34" t="s">
        <v>150</v>
      </c>
      <c r="B20" s="163">
        <v>-0.5</v>
      </c>
      <c r="C20" s="163">
        <v>-0.05</v>
      </c>
      <c r="D20" s="163">
        <v>-1.1100000000000001</v>
      </c>
      <c r="E20" s="163">
        <v>-0.11</v>
      </c>
      <c r="F20" s="163">
        <v>-0.93</v>
      </c>
      <c r="G20" s="163">
        <v>0.2</v>
      </c>
      <c r="H20" s="163">
        <v>0.2</v>
      </c>
      <c r="I20" s="662">
        <v>1.3</v>
      </c>
      <c r="J20" s="33" t="s">
        <v>150</v>
      </c>
      <c r="K20" s="250" t="str">
        <f>IF(Content!$E$1=1,K23,K24)</f>
        <v>* Містить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v>
      </c>
      <c r="L20" s="250"/>
      <c r="M20" s="250"/>
      <c r="N20" s="250"/>
      <c r="O20" s="250"/>
      <c r="P20" s="250"/>
      <c r="Q20" s="250"/>
    </row>
    <row r="21" spans="1:21">
      <c r="B21" s="36"/>
      <c r="C21" s="36"/>
      <c r="D21" s="36"/>
      <c r="E21" s="36"/>
      <c r="F21" s="36"/>
      <c r="G21" s="36"/>
      <c r="H21" s="36"/>
      <c r="I21" s="36"/>
      <c r="K21" s="662" t="str">
        <f>IF(Content!$E$1=1,K27,K28)</f>
        <v>**Рожеве поле відповідає оцінкам НБУ.</v>
      </c>
      <c r="L21" s="250"/>
      <c r="M21" s="250"/>
      <c r="N21" s="250"/>
      <c r="O21" s="250"/>
      <c r="P21" s="250"/>
      <c r="Q21" s="250"/>
    </row>
    <row r="22" spans="1:21">
      <c r="B22" s="36"/>
      <c r="C22" s="36"/>
      <c r="D22" s="36"/>
      <c r="E22" s="36"/>
      <c r="F22" s="36"/>
      <c r="G22" s="36"/>
      <c r="H22" s="36"/>
      <c r="I22" s="36"/>
      <c r="K22" s="250" t="str">
        <f>IF(Content!$E$1=1,K25,K26)</f>
        <v>Джерело: ДССУ, розрахунки НБУ.</v>
      </c>
      <c r="L22" s="250"/>
      <c r="M22" s="250"/>
      <c r="N22" s="250"/>
      <c r="O22" s="250"/>
      <c r="P22" s="250"/>
      <c r="Q22" s="250"/>
    </row>
    <row r="23" spans="1:21">
      <c r="B23" s="36"/>
      <c r="C23" s="36"/>
      <c r="D23" s="36"/>
      <c r="E23" s="36"/>
      <c r="F23" s="36"/>
      <c r="G23" s="36"/>
      <c r="H23" s="36"/>
      <c r="I23" s="36"/>
      <c r="K23" s="329" t="s">
        <v>1464</v>
      </c>
      <c r="L23" s="250"/>
      <c r="M23" s="250"/>
      <c r="N23" s="250"/>
      <c r="O23" s="250"/>
      <c r="P23" s="250"/>
      <c r="Q23" s="250"/>
    </row>
    <row r="24" spans="1:21">
      <c r="B24" s="36"/>
      <c r="C24" s="36"/>
      <c r="D24" s="36"/>
      <c r="E24" s="36"/>
      <c r="F24" s="36"/>
      <c r="G24" s="36"/>
      <c r="H24" s="36"/>
      <c r="I24" s="36"/>
      <c r="J24" s="250"/>
      <c r="K24" s="253" t="s">
        <v>1197</v>
      </c>
      <c r="L24" s="250"/>
      <c r="M24" s="250"/>
      <c r="N24" s="250"/>
      <c r="O24" s="250"/>
      <c r="P24" s="250"/>
      <c r="Q24" s="250"/>
    </row>
    <row r="25" spans="1:21">
      <c r="B25" s="36"/>
      <c r="C25" s="36"/>
      <c r="D25" s="36"/>
      <c r="E25" s="36"/>
      <c r="F25" s="36"/>
      <c r="G25" s="36"/>
      <c r="H25" s="36"/>
      <c r="I25" s="36"/>
      <c r="J25" s="250"/>
      <c r="K25" s="253" t="s">
        <v>30</v>
      </c>
      <c r="L25" s="250"/>
      <c r="M25" s="250"/>
      <c r="N25" s="250"/>
      <c r="O25" s="250"/>
      <c r="P25" s="250"/>
      <c r="Q25" s="250"/>
      <c r="R25" s="36"/>
      <c r="S25" s="36"/>
      <c r="T25" s="36"/>
      <c r="U25" s="36"/>
    </row>
    <row r="26" spans="1:21">
      <c r="B26" s="36"/>
      <c r="C26" s="36"/>
      <c r="D26" s="36"/>
      <c r="E26" s="36"/>
      <c r="F26" s="36"/>
      <c r="G26" s="36"/>
      <c r="H26" s="36"/>
      <c r="I26" s="36"/>
      <c r="J26" s="250"/>
      <c r="K26" s="253" t="s">
        <v>31</v>
      </c>
      <c r="L26" s="250"/>
      <c r="M26" s="250"/>
      <c r="N26" s="250"/>
      <c r="O26" s="250"/>
      <c r="P26" s="250"/>
      <c r="Q26" s="250"/>
      <c r="R26" s="36"/>
      <c r="S26" s="36"/>
      <c r="T26" s="36"/>
      <c r="U26" s="36"/>
    </row>
    <row r="27" spans="1:21">
      <c r="B27" s="36"/>
      <c r="C27" s="36"/>
      <c r="D27" s="36"/>
      <c r="E27" s="36"/>
      <c r="F27" s="36"/>
      <c r="G27" s="36"/>
      <c r="H27" s="36"/>
      <c r="I27" s="36"/>
      <c r="J27" s="250"/>
      <c r="K27" s="253" t="s">
        <v>1194</v>
      </c>
      <c r="L27" s="250"/>
      <c r="M27" s="250"/>
      <c r="N27" s="250"/>
      <c r="O27" s="250"/>
      <c r="P27" s="250"/>
      <c r="Q27" s="250"/>
      <c r="R27" s="36"/>
      <c r="S27" s="36"/>
      <c r="T27" s="36"/>
      <c r="U27" s="36"/>
    </row>
    <row r="28" spans="1:21">
      <c r="B28" s="36"/>
      <c r="C28" s="36"/>
      <c r="D28" s="36"/>
      <c r="E28" s="36"/>
      <c r="F28" s="36"/>
      <c r="G28" s="36"/>
      <c r="H28" s="36"/>
      <c r="I28" s="36"/>
      <c r="J28" s="330"/>
      <c r="K28" s="253" t="s">
        <v>1409</v>
      </c>
      <c r="L28" s="250"/>
      <c r="M28" s="250"/>
      <c r="N28" s="250"/>
      <c r="O28" s="250"/>
      <c r="P28" s="250"/>
      <c r="Q28" s="250"/>
      <c r="R28" s="36"/>
      <c r="S28" s="36"/>
      <c r="T28" s="36"/>
      <c r="U28" s="36"/>
    </row>
    <row r="29" spans="1:21">
      <c r="B29" s="36"/>
      <c r="C29" s="36"/>
      <c r="D29" s="36"/>
      <c r="E29" s="36"/>
      <c r="F29" s="36"/>
      <c r="G29" s="36"/>
      <c r="H29" s="36"/>
      <c r="I29" s="36"/>
      <c r="J29" s="250"/>
      <c r="K29" s="250"/>
      <c r="L29" s="250"/>
      <c r="M29" s="250"/>
      <c r="N29" s="250"/>
      <c r="O29" s="250"/>
      <c r="P29" s="250"/>
      <c r="Q29" s="250"/>
      <c r="R29" s="36"/>
      <c r="S29" s="36"/>
      <c r="T29" s="36"/>
      <c r="U29" s="36"/>
    </row>
    <row r="30" spans="1:21">
      <c r="B30" s="36"/>
      <c r="C30" s="36"/>
      <c r="D30" s="36"/>
      <c r="E30" s="36"/>
      <c r="F30" s="36"/>
      <c r="G30" s="36"/>
      <c r="H30" s="36"/>
      <c r="I30" s="36"/>
      <c r="J30" s="250"/>
      <c r="K30" s="250"/>
      <c r="L30" s="250"/>
      <c r="M30" s="250"/>
      <c r="N30" s="250"/>
      <c r="O30" s="250"/>
      <c r="P30" s="250"/>
      <c r="Q30" s="250"/>
      <c r="R30" s="36"/>
      <c r="S30" s="36"/>
      <c r="T30" s="36"/>
      <c r="U30" s="36"/>
    </row>
    <row r="31" spans="1:21">
      <c r="B31" s="36"/>
      <c r="C31" s="36"/>
      <c r="D31" s="36"/>
      <c r="E31" s="36"/>
      <c r="F31" s="36"/>
      <c r="G31" s="36"/>
      <c r="H31" s="36"/>
      <c r="I31" s="36"/>
      <c r="J31" s="250"/>
      <c r="K31" s="250"/>
      <c r="L31" s="250"/>
      <c r="M31" s="250"/>
      <c r="N31" s="250"/>
      <c r="O31" s="250"/>
      <c r="P31" s="250"/>
      <c r="Q31" s="250"/>
      <c r="R31" s="36"/>
      <c r="S31" s="36"/>
      <c r="T31" s="36"/>
      <c r="U31" s="36"/>
    </row>
    <row r="32" spans="1:21">
      <c r="B32" s="36"/>
      <c r="C32" s="36"/>
      <c r="D32" s="36"/>
      <c r="E32" s="36"/>
      <c r="F32" s="36"/>
      <c r="G32" s="36"/>
      <c r="H32" s="36"/>
      <c r="I32" s="36"/>
      <c r="J32" s="250"/>
      <c r="K32" s="250"/>
      <c r="L32" s="250"/>
      <c r="M32" s="250"/>
      <c r="N32" s="250"/>
      <c r="O32" s="250"/>
      <c r="P32" s="250"/>
      <c r="Q32" s="250"/>
      <c r="R32" s="36"/>
      <c r="S32" s="36"/>
      <c r="T32" s="36"/>
      <c r="U32" s="36"/>
    </row>
    <row r="33" spans="2:21">
      <c r="B33" s="36"/>
      <c r="C33" s="36"/>
      <c r="D33" s="36"/>
      <c r="E33" s="36"/>
      <c r="F33" s="36"/>
      <c r="G33" s="36"/>
      <c r="H33" s="36"/>
      <c r="I33" s="36"/>
      <c r="J33" s="250"/>
      <c r="L33" s="250"/>
      <c r="M33" s="250"/>
      <c r="N33" s="250"/>
      <c r="O33" s="250"/>
      <c r="P33" s="250"/>
      <c r="Q33" s="250"/>
      <c r="R33" s="36"/>
      <c r="S33" s="36"/>
      <c r="T33" s="36"/>
      <c r="U33" s="36"/>
    </row>
    <row r="34" spans="2:21">
      <c r="B34" s="36"/>
      <c r="C34" s="36"/>
      <c r="D34" s="36"/>
      <c r="E34" s="36"/>
      <c r="F34" s="36"/>
      <c r="G34" s="36"/>
      <c r="H34" s="36"/>
      <c r="I34" s="36"/>
      <c r="J34" s="250"/>
      <c r="K34" s="250"/>
      <c r="L34" s="250"/>
      <c r="M34" s="250"/>
      <c r="N34" s="250"/>
      <c r="O34" s="250"/>
      <c r="P34" s="250"/>
      <c r="Q34" s="250"/>
      <c r="R34" s="36"/>
      <c r="S34" s="36"/>
      <c r="T34" s="36"/>
      <c r="U34" s="36"/>
    </row>
    <row r="35" spans="2:21">
      <c r="B35" s="36"/>
      <c r="C35" s="36"/>
      <c r="D35" s="36"/>
      <c r="E35" s="36"/>
      <c r="F35" s="36"/>
      <c r="G35" s="36"/>
      <c r="H35" s="36"/>
      <c r="I35" s="36"/>
      <c r="J35" s="250"/>
      <c r="K35" s="250"/>
      <c r="L35" s="250"/>
      <c r="M35" s="250"/>
      <c r="N35" s="250"/>
      <c r="O35" s="250"/>
      <c r="P35" s="250"/>
      <c r="Q35" s="250"/>
      <c r="R35" s="36"/>
      <c r="S35" s="36"/>
      <c r="T35" s="36"/>
      <c r="U35" s="36"/>
    </row>
    <row r="36" spans="2:21">
      <c r="B36" s="36"/>
      <c r="C36" s="298"/>
      <c r="D36" s="298"/>
      <c r="E36" s="298"/>
      <c r="F36" s="298"/>
      <c r="G36" s="298"/>
      <c r="H36" s="298"/>
      <c r="I36" s="250"/>
      <c r="J36" s="250"/>
      <c r="K36" s="250"/>
      <c r="L36" s="250"/>
      <c r="M36" s="250"/>
      <c r="N36" s="250"/>
      <c r="O36" s="250"/>
      <c r="P36" s="250"/>
      <c r="Q36" s="250"/>
      <c r="R36" s="36"/>
      <c r="S36" s="36"/>
      <c r="T36" s="36"/>
      <c r="U36" s="36"/>
    </row>
    <row r="37" spans="2:21">
      <c r="B37" s="303"/>
      <c r="C37" s="298"/>
      <c r="D37" s="298"/>
      <c r="E37" s="298"/>
      <c r="F37" s="298"/>
      <c r="G37" s="298"/>
      <c r="H37" s="298"/>
      <c r="I37" s="250"/>
      <c r="J37" s="250"/>
      <c r="K37" s="250"/>
      <c r="L37" s="250"/>
      <c r="M37" s="250"/>
      <c r="N37" s="250"/>
      <c r="O37" s="250"/>
      <c r="P37" s="250"/>
      <c r="Q37" s="250"/>
      <c r="R37" s="36"/>
      <c r="S37" s="36"/>
      <c r="T37" s="36"/>
      <c r="U37" s="36"/>
    </row>
    <row r="38" spans="2:21">
      <c r="B38" s="303"/>
      <c r="C38" s="298"/>
      <c r="D38" s="298"/>
      <c r="E38" s="298"/>
      <c r="F38" s="298"/>
      <c r="G38" s="298"/>
      <c r="H38" s="298"/>
      <c r="I38" s="250"/>
      <c r="J38" s="250"/>
      <c r="K38" s="250"/>
      <c r="L38" s="250"/>
      <c r="M38" s="250"/>
      <c r="N38" s="250"/>
      <c r="O38" s="250"/>
      <c r="P38" s="250"/>
      <c r="Q38" s="250"/>
      <c r="R38" s="36"/>
      <c r="S38" s="36"/>
      <c r="T38" s="36"/>
      <c r="U38" s="36"/>
    </row>
    <row r="39" spans="2:21">
      <c r="B39" s="303"/>
      <c r="C39" s="298"/>
      <c r="D39" s="298"/>
      <c r="E39" s="298"/>
      <c r="F39" s="298"/>
      <c r="G39" s="298"/>
      <c r="H39" s="298"/>
      <c r="I39" s="250"/>
      <c r="J39" s="250"/>
      <c r="K39" s="250"/>
      <c r="L39" s="250"/>
      <c r="M39" s="250"/>
      <c r="N39" s="250"/>
      <c r="O39" s="250"/>
      <c r="P39" s="250"/>
      <c r="Q39" s="250"/>
      <c r="R39" s="36"/>
      <c r="S39" s="36"/>
      <c r="T39" s="36"/>
      <c r="U39" s="36"/>
    </row>
    <row r="40" spans="2:21">
      <c r="B40" s="303"/>
      <c r="C40" s="298"/>
      <c r="D40" s="298"/>
      <c r="E40" s="298"/>
      <c r="F40" s="298"/>
      <c r="G40" s="298"/>
      <c r="H40" s="298"/>
      <c r="I40" s="298"/>
      <c r="J40" s="36"/>
      <c r="K40" s="36"/>
      <c r="L40" s="36"/>
      <c r="M40" s="36"/>
      <c r="N40" s="36"/>
      <c r="O40" s="36"/>
      <c r="P40" s="36"/>
      <c r="Q40" s="36"/>
      <c r="R40" s="36"/>
      <c r="S40" s="36"/>
      <c r="T40" s="36"/>
      <c r="U40" s="36"/>
    </row>
    <row r="41" spans="2:21">
      <c r="B41" s="303"/>
      <c r="C41" s="298"/>
      <c r="D41" s="298"/>
      <c r="E41" s="298"/>
      <c r="F41" s="298"/>
      <c r="G41" s="298"/>
      <c r="H41" s="298"/>
      <c r="I41" s="298"/>
      <c r="J41" s="36"/>
      <c r="K41" s="36"/>
      <c r="L41" s="36"/>
      <c r="M41" s="36"/>
      <c r="N41" s="36"/>
      <c r="O41" s="36"/>
      <c r="P41" s="36"/>
      <c r="Q41" s="36"/>
      <c r="R41" s="36"/>
      <c r="S41" s="36"/>
      <c r="T41" s="36"/>
      <c r="U41" s="36"/>
    </row>
    <row r="42" spans="2:21">
      <c r="B42" s="303"/>
      <c r="C42" s="298"/>
      <c r="D42" s="298"/>
      <c r="E42" s="298"/>
      <c r="F42" s="298"/>
      <c r="G42" s="298"/>
      <c r="H42" s="298"/>
      <c r="I42" s="298"/>
      <c r="J42" s="36"/>
      <c r="K42" s="36"/>
      <c r="L42" s="36"/>
      <c r="M42" s="36"/>
      <c r="N42" s="36"/>
      <c r="O42" s="36"/>
      <c r="P42" s="36"/>
      <c r="Q42" s="36"/>
      <c r="R42" s="36"/>
      <c r="S42" s="36"/>
      <c r="T42" s="36"/>
      <c r="U42" s="36"/>
    </row>
    <row r="43" spans="2:21">
      <c r="B43" s="303"/>
      <c r="C43" s="298"/>
      <c r="D43" s="298"/>
      <c r="E43" s="298"/>
      <c r="F43" s="298"/>
      <c r="G43" s="298"/>
      <c r="H43" s="298"/>
      <c r="I43" s="298"/>
      <c r="J43" s="36"/>
      <c r="K43" s="36"/>
      <c r="L43" s="36"/>
      <c r="M43" s="36"/>
      <c r="N43" s="36"/>
      <c r="O43" s="36"/>
      <c r="P43" s="36"/>
      <c r="Q43" s="36"/>
      <c r="R43" s="36"/>
      <c r="S43" s="36"/>
      <c r="T43" s="36"/>
      <c r="U43" s="36"/>
    </row>
    <row r="44" spans="2:21">
      <c r="B44" s="303"/>
      <c r="C44" s="298"/>
      <c r="D44" s="298"/>
      <c r="E44" s="298"/>
      <c r="F44" s="298"/>
      <c r="G44" s="298"/>
      <c r="H44" s="298"/>
      <c r="I44" s="298"/>
      <c r="J44" s="36"/>
      <c r="K44" s="36"/>
      <c r="L44" s="36"/>
      <c r="M44" s="36"/>
      <c r="N44" s="36"/>
      <c r="O44" s="36"/>
      <c r="P44" s="36"/>
      <c r="Q44" s="36"/>
      <c r="R44" s="36"/>
      <c r="S44" s="36"/>
      <c r="T44" s="36"/>
      <c r="U44" s="36"/>
    </row>
    <row r="45" spans="2:21">
      <c r="C45" s="298"/>
      <c r="D45" s="298"/>
      <c r="E45" s="298"/>
      <c r="F45" s="298"/>
      <c r="G45" s="298"/>
      <c r="H45" s="298"/>
      <c r="I45" s="298"/>
    </row>
    <row r="46" spans="2:21">
      <c r="C46" s="298"/>
      <c r="D46" s="298"/>
      <c r="E46" s="298"/>
      <c r="F46" s="298"/>
      <c r="G46" s="298"/>
      <c r="H46" s="298"/>
      <c r="I46" s="298"/>
    </row>
    <row r="47" spans="2:21">
      <c r="F47" s="298"/>
      <c r="G47" s="298"/>
      <c r="H47" s="298"/>
    </row>
    <row r="48" spans="2:21">
      <c r="C48" s="162"/>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90" zoomScaleNormal="90" zoomScalePageLayoutView="160" workbookViewId="0">
      <selection activeCell="D11" sqref="D11"/>
    </sheetView>
  </sheetViews>
  <sheetFormatPr defaultColWidth="8.85546875" defaultRowHeight="12.75"/>
  <sheetData>
    <row r="1" spans="1:14" ht="18.600000000000001" customHeight="1">
      <c r="A1" s="18" t="s">
        <v>71</v>
      </c>
      <c r="F1" t="str">
        <f>IF(Content!$E$1=1,F2,F3)</f>
        <v xml:space="preserve">РМІ обробної промисловості світу (Global PMI manufacturing) та окремих країн </v>
      </c>
      <c r="N1" s="63"/>
    </row>
    <row r="2" spans="1:14" hidden="1">
      <c r="A2" s="18"/>
      <c r="F2" s="1" t="s">
        <v>1034</v>
      </c>
      <c r="N2" s="63"/>
    </row>
    <row r="3" spans="1:14" hidden="1">
      <c r="F3" s="1" t="s">
        <v>1742</v>
      </c>
    </row>
    <row r="4" spans="1:14">
      <c r="A4" s="64"/>
      <c r="B4" s="12"/>
      <c r="C4" s="65"/>
      <c r="D4" s="65"/>
    </row>
    <row r="5" spans="1:14">
      <c r="A5" s="64"/>
      <c r="B5" s="147" t="str">
        <f>IF(Content!$E$1=1,B6,B7)</f>
        <v>немає дозволу</v>
      </c>
      <c r="C5" s="65"/>
      <c r="D5" s="65"/>
    </row>
    <row r="6" spans="1:14">
      <c r="A6" s="64"/>
      <c r="B6" s="100" t="s">
        <v>250</v>
      </c>
      <c r="C6" s="65"/>
      <c r="D6" s="65"/>
    </row>
    <row r="7" spans="1:14">
      <c r="A7" s="64"/>
      <c r="B7" s="100" t="s">
        <v>251</v>
      </c>
      <c r="C7" s="65"/>
      <c r="D7" s="65"/>
    </row>
    <row r="8" spans="1:14">
      <c r="A8" s="64"/>
      <c r="B8" s="65"/>
      <c r="C8" s="65"/>
      <c r="D8" s="65"/>
    </row>
    <row r="9" spans="1:14">
      <c r="A9" s="64"/>
      <c r="B9" s="65"/>
      <c r="C9" s="65"/>
      <c r="D9" s="65"/>
    </row>
    <row r="10" spans="1:14">
      <c r="A10" s="64"/>
      <c r="B10" s="65"/>
      <c r="C10" s="65"/>
      <c r="D10" s="65"/>
    </row>
    <row r="11" spans="1:14">
      <c r="A11" s="64"/>
      <c r="B11" s="65"/>
      <c r="C11" s="65"/>
      <c r="D11" s="65"/>
    </row>
    <row r="12" spans="1:14">
      <c r="A12" s="64"/>
      <c r="B12" s="65"/>
      <c r="C12" s="65"/>
      <c r="D12" s="65"/>
    </row>
    <row r="13" spans="1:14">
      <c r="A13" s="64"/>
      <c r="B13" s="65"/>
      <c r="C13" s="65"/>
      <c r="D13" s="65"/>
    </row>
    <row r="14" spans="1:14">
      <c r="A14" s="64"/>
      <c r="B14" s="65"/>
      <c r="C14" s="65"/>
      <c r="D14" s="65"/>
    </row>
    <row r="15" spans="1:14">
      <c r="A15" s="64"/>
      <c r="B15" s="65"/>
      <c r="C15" s="65"/>
      <c r="D15" s="65"/>
    </row>
    <row r="16" spans="1:14">
      <c r="A16" s="64"/>
      <c r="B16" s="65"/>
      <c r="C16" s="65"/>
      <c r="D16" s="65"/>
    </row>
    <row r="17" spans="1:14">
      <c r="A17" s="64"/>
      <c r="B17" s="65"/>
      <c r="C17" s="65"/>
      <c r="D17" s="65"/>
    </row>
    <row r="18" spans="1:14">
      <c r="A18" s="64"/>
      <c r="B18" s="65"/>
      <c r="C18" s="65"/>
      <c r="D18" s="65"/>
    </row>
    <row r="19" spans="1:14">
      <c r="A19" s="64"/>
      <c r="B19" s="65"/>
      <c r="C19" s="65"/>
      <c r="D19" s="65"/>
    </row>
    <row r="20" spans="1:14">
      <c r="A20" s="64"/>
      <c r="B20" s="65"/>
      <c r="C20" s="65"/>
      <c r="D20" s="65"/>
    </row>
    <row r="21" spans="1:14">
      <c r="A21" s="64"/>
      <c r="B21" s="65"/>
      <c r="C21" s="65"/>
      <c r="D21" s="65"/>
      <c r="F21" t="str">
        <f>IF(Content!$E$1=1,F22,F23)</f>
        <v xml:space="preserve">Джерело: IHS Markit. </v>
      </c>
      <c r="N21" s="66"/>
    </row>
    <row r="22" spans="1:14">
      <c r="A22" s="64"/>
      <c r="B22" s="65"/>
      <c r="C22" s="65"/>
      <c r="D22" s="65"/>
      <c r="F22" s="212" t="s">
        <v>1033</v>
      </c>
      <c r="N22" s="67"/>
    </row>
    <row r="23" spans="1:14">
      <c r="A23" s="11"/>
      <c r="B23" s="12"/>
      <c r="C23" s="12"/>
      <c r="D23" s="12"/>
      <c r="F23" s="212" t="s">
        <v>1032</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R47"/>
  <sheetViews>
    <sheetView showGridLines="0" workbookViewId="0"/>
  </sheetViews>
  <sheetFormatPr defaultColWidth="9.28515625" defaultRowHeight="12.75"/>
  <cols>
    <col min="1" max="1" width="10.140625" style="34" bestFit="1" customWidth="1"/>
    <col min="2" max="2" width="9.28515625" style="34" customWidth="1"/>
    <col min="3" max="16384" width="9.28515625" style="34"/>
  </cols>
  <sheetData>
    <row r="1" spans="1:18">
      <c r="A1" s="18" t="s">
        <v>71</v>
      </c>
      <c r="B1" s="249" t="str">
        <f>IF(Content!$E$1=1,B2,B3)</f>
        <v>С/г*
9.0%</v>
      </c>
      <c r="C1" s="249" t="str">
        <f>IF(Content!$E$1=1,C2,C3)</f>
        <v>Пром-ть*
19.9%</v>
      </c>
      <c r="D1" s="249" t="str">
        <f>IF(Content!$E$1=1,D2,D3)</f>
        <v>Буд-во
2.7%</v>
      </c>
      <c r="E1" s="249" t="str">
        <f>IF(Content!$E$1=1,E2,E3)</f>
        <v>Роздр.
торг.*</v>
      </c>
      <c r="F1" s="249" t="str">
        <f>IF(Content!$E$1=1,F2,F3)</f>
        <v>Опт.
торг.*</v>
      </c>
      <c r="G1" s="249" t="str">
        <f>IF(Content!$E$1=1,G2,G3)</f>
        <v>Вантажо-
обіг*</v>
      </c>
      <c r="H1" s="249" t="str">
        <f>IF(Content!$E$1=1,H2,H3)</f>
        <v>Пас-
обіг*</v>
      </c>
      <c r="I1" s="249" t="str">
        <f>IF(Content!$E$1=1,I2,I3)</f>
        <v>Фін.
сек.**
2.8%</v>
      </c>
      <c r="J1" s="249" t="str">
        <f>IF(Content!$E$1=1,J2,J3)</f>
        <v>Інші***
45.6%</v>
      </c>
      <c r="L1" s="249" t="str">
        <f>IF(Content!$E$1=1,L2,L3)</f>
        <v>Випуск в окремих видах діяльності, % р/р у середньому за квартал, (частка у ВВП у 2019 році, %)</v>
      </c>
    </row>
    <row r="2" spans="1:18" hidden="1">
      <c r="A2" s="18"/>
      <c r="B2" s="34" t="s">
        <v>1166</v>
      </c>
      <c r="C2" s="34" t="s">
        <v>1167</v>
      </c>
      <c r="D2" s="34" t="s">
        <v>1168</v>
      </c>
      <c r="E2" s="34" t="s">
        <v>1169</v>
      </c>
      <c r="F2" s="34" t="s">
        <v>1170</v>
      </c>
      <c r="G2" s="34" t="s">
        <v>1171</v>
      </c>
      <c r="H2" s="34" t="s">
        <v>1172</v>
      </c>
      <c r="I2" s="34" t="s">
        <v>1173</v>
      </c>
      <c r="J2" s="34" t="s">
        <v>1174</v>
      </c>
      <c r="L2" s="34" t="s">
        <v>1175</v>
      </c>
    </row>
    <row r="3" spans="1:18" ht="25.5" hidden="1">
      <c r="B3" s="917" t="s">
        <v>1754</v>
      </c>
      <c r="C3" s="34" t="s">
        <v>1176</v>
      </c>
      <c r="D3" s="34" t="s">
        <v>1177</v>
      </c>
      <c r="E3" s="34" t="s">
        <v>1178</v>
      </c>
      <c r="F3" s="34" t="s">
        <v>1179</v>
      </c>
      <c r="G3" s="34" t="s">
        <v>1180</v>
      </c>
      <c r="H3" s="34" t="s">
        <v>1181</v>
      </c>
      <c r="I3" s="34" t="s">
        <v>1182</v>
      </c>
      <c r="J3" s="34" t="s">
        <v>1183</v>
      </c>
      <c r="L3" s="34" t="s">
        <v>1413</v>
      </c>
    </row>
    <row r="4" spans="1:18">
      <c r="A4" s="34" t="s">
        <v>147</v>
      </c>
      <c r="B4" s="267">
        <v>3.4</v>
      </c>
      <c r="C4" s="267">
        <v>-0.1</v>
      </c>
      <c r="D4" s="267">
        <v>24.3</v>
      </c>
      <c r="E4" s="267">
        <v>9.9</v>
      </c>
      <c r="F4" s="267">
        <v>-0.5</v>
      </c>
      <c r="G4" s="669">
        <v>2</v>
      </c>
      <c r="H4" s="267">
        <v>3.3</v>
      </c>
      <c r="I4" s="267">
        <v>6.2</v>
      </c>
      <c r="J4" s="267">
        <v>3.5</v>
      </c>
      <c r="R4" s="36"/>
    </row>
    <row r="5" spans="1:18">
      <c r="A5" s="34" t="s">
        <v>148</v>
      </c>
      <c r="B5" s="267">
        <v>4.3</v>
      </c>
      <c r="C5" s="267">
        <v>2.7</v>
      </c>
      <c r="D5" s="267">
        <v>15.5</v>
      </c>
      <c r="E5" s="267">
        <v>11.1</v>
      </c>
      <c r="F5" s="267">
        <v>0.1</v>
      </c>
      <c r="G5" s="669">
        <v>4.7</v>
      </c>
      <c r="H5" s="267">
        <v>3.5</v>
      </c>
      <c r="I5" s="267">
        <v>17.5</v>
      </c>
      <c r="J5" s="267">
        <v>5.3</v>
      </c>
      <c r="R5" s="36"/>
    </row>
    <row r="6" spans="1:18">
      <c r="A6" s="34" t="s">
        <v>149</v>
      </c>
      <c r="B6" s="669">
        <v>5.2</v>
      </c>
      <c r="C6" s="669">
        <v>1.1000000000000001</v>
      </c>
      <c r="D6" s="669">
        <v>12.1</v>
      </c>
      <c r="E6" s="669">
        <v>9.1999999999999993</v>
      </c>
      <c r="F6" s="267">
        <v>1.4</v>
      </c>
      <c r="G6" s="669">
        <v>-1.1000000000000001</v>
      </c>
      <c r="H6" s="669">
        <v>5</v>
      </c>
      <c r="I6" s="267">
        <v>3.9</v>
      </c>
      <c r="J6" s="267">
        <v>3.6</v>
      </c>
      <c r="R6" s="36"/>
    </row>
    <row r="7" spans="1:18">
      <c r="A7" s="249" t="s">
        <v>124</v>
      </c>
      <c r="B7" s="669">
        <v>-13.2</v>
      </c>
      <c r="C7" s="669">
        <v>-5.2</v>
      </c>
      <c r="D7" s="669">
        <v>13.2</v>
      </c>
      <c r="E7" s="669">
        <v>11</v>
      </c>
      <c r="F7" s="267">
        <v>-2.7</v>
      </c>
      <c r="G7" s="669">
        <v>2.9</v>
      </c>
      <c r="H7" s="267">
        <v>1.6</v>
      </c>
      <c r="I7" s="267">
        <v>-9.6999999999999993</v>
      </c>
      <c r="J7" s="267">
        <v>6.2</v>
      </c>
      <c r="R7" s="36"/>
    </row>
    <row r="8" spans="1:18">
      <c r="A8" s="668" t="str">
        <f>IF(Content!$E$1=1,A11,A12)</f>
        <v>I.20, оцінка</v>
      </c>
      <c r="B8" s="669">
        <v>-1.8</v>
      </c>
      <c r="C8" s="669">
        <v>-5.0999999999999996</v>
      </c>
      <c r="D8" s="905">
        <v>-5.5</v>
      </c>
      <c r="E8" s="669">
        <v>10.6</v>
      </c>
      <c r="F8" s="267">
        <v>-2.8</v>
      </c>
      <c r="G8" s="267">
        <v>-14.9</v>
      </c>
      <c r="H8" s="267">
        <v>-16.3</v>
      </c>
      <c r="I8" s="669">
        <v>3</v>
      </c>
      <c r="J8" s="267">
        <v>0.1</v>
      </c>
      <c r="R8" s="36"/>
    </row>
    <row r="9" spans="1:18">
      <c r="B9" s="36"/>
      <c r="C9" s="36"/>
      <c r="D9" s="36"/>
      <c r="E9" s="36"/>
      <c r="R9" s="36"/>
    </row>
    <row r="10" spans="1:18">
      <c r="A10" s="33"/>
      <c r="B10" s="36"/>
      <c r="C10" s="36"/>
      <c r="D10" s="36"/>
      <c r="E10" s="36"/>
      <c r="R10" s="36"/>
    </row>
    <row r="11" spans="1:18">
      <c r="A11" s="414" t="s">
        <v>1184</v>
      </c>
      <c r="B11" s="36"/>
      <c r="C11" s="36"/>
      <c r="D11" s="36"/>
      <c r="E11" s="36"/>
      <c r="F11" s="36"/>
      <c r="I11" s="36"/>
      <c r="J11" s="36"/>
      <c r="R11" s="36"/>
    </row>
    <row r="12" spans="1:18">
      <c r="A12" s="414" t="s">
        <v>1185</v>
      </c>
      <c r="B12" s="36"/>
      <c r="C12" s="36"/>
      <c r="D12" s="36"/>
      <c r="E12" s="36"/>
      <c r="F12" s="36"/>
      <c r="I12" s="36"/>
      <c r="J12" s="36"/>
      <c r="R12" s="36"/>
    </row>
    <row r="13" spans="1:18">
      <c r="A13" s="414"/>
      <c r="B13" s="36"/>
      <c r="C13" s="36"/>
      <c r="D13" s="36"/>
      <c r="E13" s="36"/>
      <c r="F13" s="36"/>
      <c r="I13" s="36"/>
      <c r="J13" s="36"/>
      <c r="R13" s="36"/>
    </row>
    <row r="14" spans="1:18">
      <c r="A14" s="670"/>
      <c r="B14" s="36"/>
      <c r="C14" s="36"/>
      <c r="D14" s="36"/>
      <c r="E14" s="36"/>
      <c r="F14" s="36"/>
      <c r="G14" s="36"/>
      <c r="H14" s="36"/>
      <c r="I14" s="36"/>
      <c r="J14" s="36"/>
      <c r="R14" s="36"/>
    </row>
    <row r="15" spans="1:18">
      <c r="A15" s="215"/>
      <c r="E15" s="36"/>
      <c r="F15" s="36"/>
      <c r="R15" s="36"/>
    </row>
    <row r="16" spans="1:18">
      <c r="A16" s="215"/>
      <c r="B16" s="36"/>
      <c r="C16" s="36"/>
      <c r="D16" s="36"/>
      <c r="E16" s="36"/>
      <c r="L16" s="662" t="str">
        <f>IF(Content!$E$1=1,L20,L21)</f>
        <v>* За січень-березень 2020 року кумулятивно.</v>
      </c>
      <c r="R16" s="36"/>
    </row>
    <row r="17" spans="1:18">
      <c r="A17" s="215"/>
      <c r="B17" s="36"/>
      <c r="C17" s="36"/>
      <c r="D17" s="36"/>
      <c r="E17" s="36"/>
      <c r="L17" s="250" t="str">
        <f>IF(Content!$E$1=1,L22,L23)</f>
        <v>** ВДВ фінансового сектору, I кв. 2020 року – оцінка НБУ.</v>
      </c>
      <c r="R17" s="36"/>
    </row>
    <row r="18" spans="1:18">
      <c r="L18" s="250" t="str">
        <f>IF(Content!$E$1=1,L24,L25)</f>
        <v>*** ВДВ інших ВЕД, I кв. 2020 року – оцінка НБУ.</v>
      </c>
    </row>
    <row r="19" spans="1:18">
      <c r="G19" s="249"/>
      <c r="H19" s="249"/>
      <c r="I19" s="249"/>
      <c r="J19" s="249"/>
      <c r="L19" s="249" t="str">
        <f>IF(Content!$E$1=1,L26,L27)</f>
        <v>Джерело: ДССУ, розрахунки НБУ.</v>
      </c>
    </row>
    <row r="20" spans="1:18">
      <c r="G20" s="249"/>
      <c r="H20" s="249"/>
      <c r="I20" s="249"/>
      <c r="J20" s="249"/>
      <c r="L20" s="33" t="s">
        <v>1186</v>
      </c>
    </row>
    <row r="21" spans="1:18">
      <c r="B21" s="36"/>
      <c r="C21" s="36"/>
      <c r="D21" s="36"/>
      <c r="E21" s="36"/>
      <c r="G21" s="249"/>
      <c r="H21" s="249"/>
      <c r="I21" s="249"/>
      <c r="J21" s="249"/>
      <c r="L21" s="33" t="s">
        <v>1187</v>
      </c>
    </row>
    <row r="22" spans="1:18">
      <c r="B22" s="36"/>
      <c r="C22" s="36"/>
      <c r="D22" s="36"/>
      <c r="E22" s="36"/>
      <c r="F22" s="249"/>
      <c r="G22" s="249"/>
      <c r="H22" s="249"/>
      <c r="I22" s="249"/>
      <c r="J22" s="249"/>
      <c r="L22" s="253" t="s">
        <v>1462</v>
      </c>
    </row>
    <row r="23" spans="1:18">
      <c r="B23" s="36"/>
      <c r="C23" s="36"/>
      <c r="D23" s="36"/>
      <c r="E23" s="36"/>
      <c r="G23" s="249"/>
      <c r="H23" s="249"/>
      <c r="I23" s="249"/>
      <c r="J23" s="249"/>
      <c r="L23" s="253" t="s">
        <v>1188</v>
      </c>
    </row>
    <row r="24" spans="1:18">
      <c r="B24" s="36"/>
      <c r="C24" s="36"/>
      <c r="D24" s="36"/>
      <c r="E24" s="36"/>
      <c r="G24" s="249"/>
      <c r="H24" s="249"/>
      <c r="I24" s="249"/>
      <c r="J24" s="249"/>
      <c r="L24" s="33" t="s">
        <v>1463</v>
      </c>
    </row>
    <row r="25" spans="1:18">
      <c r="A25" s="36"/>
      <c r="B25" s="36"/>
      <c r="C25" s="36"/>
      <c r="D25" s="36"/>
      <c r="E25" s="36"/>
      <c r="F25" s="249"/>
      <c r="G25" s="249"/>
      <c r="H25" s="249"/>
      <c r="I25" s="249"/>
      <c r="J25" s="249"/>
      <c r="L25" s="33" t="s">
        <v>1189</v>
      </c>
    </row>
    <row r="26" spans="1:18">
      <c r="A26" s="36"/>
      <c r="B26" s="36"/>
      <c r="C26" s="36"/>
      <c r="D26" s="36"/>
      <c r="E26" s="36"/>
      <c r="F26" s="249"/>
      <c r="G26" s="249"/>
      <c r="H26" s="249"/>
      <c r="I26" s="249"/>
      <c r="J26" s="249"/>
      <c r="L26" s="253" t="s">
        <v>30</v>
      </c>
    </row>
    <row r="27" spans="1:18">
      <c r="A27" s="36"/>
      <c r="B27" s="36"/>
      <c r="C27" s="36"/>
      <c r="D27" s="36"/>
      <c r="E27" s="36"/>
      <c r="F27" s="249"/>
      <c r="G27" s="249"/>
      <c r="H27" s="249"/>
      <c r="I27" s="249"/>
      <c r="J27" s="249"/>
      <c r="L27" s="253" t="s">
        <v>31</v>
      </c>
    </row>
    <row r="28" spans="1:18">
      <c r="A28" s="36"/>
      <c r="B28" s="36"/>
      <c r="C28" s="36"/>
      <c r="D28" s="36"/>
      <c r="E28" s="36"/>
      <c r="F28" s="249"/>
      <c r="G28" s="249"/>
      <c r="H28" s="249"/>
      <c r="I28" s="249"/>
      <c r="J28" s="249"/>
      <c r="L28" s="164"/>
    </row>
    <row r="29" spans="1:18">
      <c r="A29" s="36"/>
      <c r="B29" s="36"/>
      <c r="C29" s="36"/>
      <c r="D29" s="36"/>
      <c r="E29" s="36"/>
      <c r="F29" s="36"/>
      <c r="G29" s="36"/>
      <c r="H29" s="36"/>
    </row>
    <row r="30" spans="1:18">
      <c r="A30" s="36"/>
      <c r="B30" s="36"/>
      <c r="C30" s="36"/>
      <c r="D30" s="36"/>
      <c r="E30" s="36"/>
      <c r="F30" s="36"/>
      <c r="G30" s="36"/>
      <c r="H30" s="36"/>
    </row>
    <row r="31" spans="1:18">
      <c r="A31" s="36"/>
      <c r="B31" s="36"/>
      <c r="C31" s="36"/>
      <c r="D31" s="36"/>
      <c r="E31" s="36"/>
      <c r="F31" s="36"/>
      <c r="G31" s="36"/>
      <c r="H31" s="36"/>
    </row>
    <row r="32" spans="1:18">
      <c r="A32" s="36"/>
      <c r="B32" s="36"/>
      <c r="C32" s="36"/>
      <c r="D32" s="36"/>
      <c r="E32" s="36"/>
      <c r="F32" s="36"/>
      <c r="G32" s="36"/>
      <c r="H32" s="36"/>
    </row>
    <row r="33" spans="1:8">
      <c r="A33" s="36"/>
      <c r="B33" s="36"/>
      <c r="C33" s="36"/>
      <c r="D33" s="36"/>
      <c r="E33" s="36"/>
      <c r="F33" s="36"/>
      <c r="G33" s="36"/>
      <c r="H33" s="36"/>
    </row>
    <row r="34" spans="1:8">
      <c r="A34" s="36"/>
      <c r="B34" s="36"/>
      <c r="C34" s="36"/>
      <c r="D34" s="36"/>
      <c r="E34" s="36"/>
      <c r="F34" s="36"/>
      <c r="G34" s="36"/>
      <c r="H34" s="36"/>
    </row>
    <row r="35" spans="1:8">
      <c r="A35" s="36"/>
      <c r="B35" s="36"/>
      <c r="C35" s="36"/>
      <c r="D35" s="36"/>
      <c r="E35" s="36"/>
      <c r="F35" s="36"/>
      <c r="G35" s="36"/>
      <c r="H35" s="36"/>
    </row>
    <row r="36" spans="1:8">
      <c r="A36" s="36"/>
      <c r="B36" s="36"/>
      <c r="C36" s="36"/>
      <c r="D36" s="36"/>
      <c r="E36" s="36"/>
      <c r="F36" s="36"/>
      <c r="G36" s="36"/>
      <c r="H36" s="36"/>
    </row>
    <row r="37" spans="1:8">
      <c r="A37" s="36"/>
      <c r="B37" s="36"/>
      <c r="C37" s="36"/>
      <c r="D37" s="36"/>
      <c r="E37" s="36"/>
      <c r="F37" s="36"/>
      <c r="G37" s="36"/>
      <c r="H37" s="36"/>
    </row>
    <row r="38" spans="1:8">
      <c r="A38" s="36"/>
      <c r="B38" s="36"/>
      <c r="C38" s="36"/>
      <c r="D38" s="36"/>
      <c r="E38" s="36"/>
      <c r="F38" s="36"/>
      <c r="G38" s="36"/>
      <c r="H38" s="36"/>
    </row>
    <row r="39" spans="1:8">
      <c r="A39" s="36"/>
      <c r="B39" s="36"/>
      <c r="C39" s="36"/>
      <c r="D39" s="36"/>
      <c r="E39" s="36"/>
      <c r="F39" s="36"/>
      <c r="G39" s="36"/>
      <c r="H39" s="36"/>
    </row>
    <row r="40" spans="1:8">
      <c r="A40" s="36"/>
      <c r="B40" s="36"/>
      <c r="C40" s="36"/>
      <c r="D40" s="36"/>
      <c r="E40" s="36"/>
      <c r="F40" s="36"/>
      <c r="G40" s="36"/>
      <c r="H40" s="36"/>
    </row>
    <row r="41" spans="1:8">
      <c r="A41" s="36"/>
      <c r="B41" s="36"/>
      <c r="C41" s="36"/>
      <c r="D41" s="36"/>
      <c r="E41" s="36"/>
      <c r="F41" s="36"/>
      <c r="G41" s="36"/>
      <c r="H41" s="36"/>
    </row>
    <row r="42" spans="1:8">
      <c r="A42" s="36"/>
      <c r="B42" s="36"/>
      <c r="C42" s="36"/>
      <c r="D42" s="36"/>
      <c r="E42" s="36"/>
      <c r="F42" s="36"/>
      <c r="G42" s="36"/>
      <c r="H42" s="36"/>
    </row>
    <row r="43" spans="1:8">
      <c r="A43" s="36"/>
      <c r="B43" s="36"/>
      <c r="C43" s="36"/>
      <c r="D43" s="36"/>
      <c r="E43" s="36"/>
      <c r="F43" s="36"/>
      <c r="G43" s="36"/>
      <c r="H43" s="36"/>
    </row>
    <row r="44" spans="1:8">
      <c r="A44" s="36"/>
      <c r="B44" s="36"/>
      <c r="C44" s="36"/>
      <c r="D44" s="36"/>
      <c r="E44" s="36"/>
      <c r="F44" s="36"/>
      <c r="G44" s="36"/>
      <c r="H44" s="36"/>
    </row>
    <row r="45" spans="1:8">
      <c r="B45" s="36"/>
      <c r="C45" s="36"/>
      <c r="D45" s="36"/>
      <c r="E45" s="36"/>
    </row>
    <row r="46" spans="1:8">
      <c r="B46" s="36"/>
      <c r="C46" s="36"/>
      <c r="D46" s="36"/>
      <c r="E46" s="36"/>
    </row>
    <row r="47" spans="1:8">
      <c r="B47" s="36"/>
      <c r="C47" s="36"/>
      <c r="D47" s="36"/>
      <c r="E47"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57"/>
  <sheetViews>
    <sheetView showGridLines="0" workbookViewId="0"/>
  </sheetViews>
  <sheetFormatPr defaultColWidth="9.28515625" defaultRowHeight="12.75"/>
  <cols>
    <col min="1" max="16384" width="9.28515625" style="34"/>
  </cols>
  <sheetData>
    <row r="1" spans="1:8">
      <c r="A1" s="18" t="s">
        <v>71</v>
      </c>
      <c r="B1" s="265" t="str">
        <f>IF(Content!$E$1=1,B2,B3)</f>
        <v>ІОДА (в цілому по Україні)</v>
      </c>
      <c r="C1" s="265" t="str">
        <f>IF(Content!$E$1=1,C2,C3)</f>
        <v>Промисловість</v>
      </c>
      <c r="D1" s="265" t="str">
        <f>IF(Content!$E$1=1,D2,D3)</f>
        <v>Будівництво</v>
      </c>
      <c r="E1" s="265" t="str">
        <f>IF(Content!$E$1=1,E2,E3)</f>
        <v>Торгівля</v>
      </c>
      <c r="F1" s="265" t="str">
        <f>IF(Content!$E$1=1,F2,F3)</f>
        <v>Послуги</v>
      </c>
      <c r="G1" s="265"/>
      <c r="H1" s="250" t="str">
        <f>IF(Content!$E$1=1,H2,H3)</f>
        <v>Динаміка індексу очікувань ділової активності (за результатами опитувань НБУ)*</v>
      </c>
    </row>
    <row r="2" spans="1:8" hidden="1">
      <c r="A2" s="18"/>
      <c r="B2" s="266" t="s">
        <v>1190</v>
      </c>
      <c r="C2" s="266" t="s">
        <v>95</v>
      </c>
      <c r="D2" s="266" t="s">
        <v>99</v>
      </c>
      <c r="E2" s="266" t="s">
        <v>660</v>
      </c>
      <c r="F2" s="266" t="s">
        <v>49</v>
      </c>
      <c r="G2" s="266"/>
      <c r="H2" s="34" t="s">
        <v>1191</v>
      </c>
    </row>
    <row r="3" spans="1:8" hidden="1">
      <c r="B3" s="267" t="s">
        <v>1192</v>
      </c>
      <c r="C3" s="267" t="s">
        <v>100</v>
      </c>
      <c r="D3" s="267" t="s">
        <v>98</v>
      </c>
      <c r="E3" s="267" t="s">
        <v>653</v>
      </c>
      <c r="F3" s="267" t="s">
        <v>54</v>
      </c>
      <c r="G3" s="267"/>
      <c r="H3" s="34" t="s">
        <v>1193</v>
      </c>
    </row>
    <row r="4" spans="1:8">
      <c r="A4" s="408" t="s">
        <v>538</v>
      </c>
      <c r="B4" s="34">
        <v>52.2</v>
      </c>
      <c r="C4" s="34">
        <v>54.1</v>
      </c>
      <c r="D4" s="34">
        <v>47.8</v>
      </c>
      <c r="E4" s="34">
        <v>51.4</v>
      </c>
      <c r="F4" s="34">
        <v>51.2</v>
      </c>
      <c r="G4" s="611"/>
    </row>
    <row r="5" spans="1:8">
      <c r="A5" s="408" t="s">
        <v>526</v>
      </c>
      <c r="B5" s="36">
        <v>54.5</v>
      </c>
      <c r="C5" s="36">
        <v>53.6</v>
      </c>
      <c r="D5" s="36">
        <v>48.6</v>
      </c>
      <c r="E5" s="36">
        <v>55.5</v>
      </c>
      <c r="F5" s="36">
        <v>55.9</v>
      </c>
      <c r="G5" s="611"/>
    </row>
    <row r="6" spans="1:8">
      <c r="A6" s="408" t="s">
        <v>490</v>
      </c>
      <c r="B6" s="34">
        <v>56.6</v>
      </c>
      <c r="C6" s="34">
        <v>57.3</v>
      </c>
      <c r="D6" s="34">
        <v>56.2</v>
      </c>
      <c r="E6" s="34">
        <v>54.5</v>
      </c>
      <c r="F6" s="34">
        <v>58.1</v>
      </c>
      <c r="G6" s="611"/>
    </row>
    <row r="7" spans="1:8">
      <c r="A7" s="408" t="s">
        <v>691</v>
      </c>
      <c r="B7" s="36">
        <v>52.3</v>
      </c>
      <c r="C7" s="36">
        <v>49.6</v>
      </c>
      <c r="D7" s="36">
        <v>46</v>
      </c>
      <c r="E7" s="36">
        <v>53.3</v>
      </c>
      <c r="F7" s="36">
        <v>56.2</v>
      </c>
      <c r="G7" s="611"/>
    </row>
    <row r="8" spans="1:8">
      <c r="A8" s="408" t="s">
        <v>620</v>
      </c>
      <c r="B8" s="34">
        <v>49.1</v>
      </c>
      <c r="C8" s="34">
        <v>47.7</v>
      </c>
      <c r="D8" s="34">
        <v>43.5</v>
      </c>
      <c r="E8" s="34">
        <v>49.3</v>
      </c>
      <c r="F8" s="34">
        <v>52.1</v>
      </c>
      <c r="G8" s="611"/>
    </row>
    <row r="9" spans="1:8">
      <c r="A9" s="408" t="s">
        <v>598</v>
      </c>
      <c r="B9" s="36">
        <v>48.6</v>
      </c>
      <c r="C9" s="36">
        <v>47.8</v>
      </c>
      <c r="D9" s="36">
        <v>39.700000000000003</v>
      </c>
      <c r="E9" s="36">
        <v>49.9</v>
      </c>
      <c r="F9" s="36">
        <v>49.9</v>
      </c>
      <c r="G9" s="611"/>
    </row>
    <row r="10" spans="1:8">
      <c r="A10" s="408" t="s">
        <v>599</v>
      </c>
      <c r="B10" s="36">
        <v>40.299999999999997</v>
      </c>
      <c r="C10" s="36">
        <v>43.7</v>
      </c>
      <c r="D10" s="36">
        <v>34.299999999999997</v>
      </c>
      <c r="E10" s="36">
        <v>36.299999999999997</v>
      </c>
      <c r="F10" s="36">
        <v>41.1</v>
      </c>
      <c r="G10" s="611"/>
    </row>
    <row r="11" spans="1:8">
      <c r="A11" s="408" t="s">
        <v>713</v>
      </c>
      <c r="B11" s="36">
        <v>51.2</v>
      </c>
      <c r="C11" s="36">
        <v>53.1</v>
      </c>
      <c r="D11" s="36">
        <v>34.200000000000003</v>
      </c>
      <c r="E11" s="36">
        <v>49.9</v>
      </c>
      <c r="F11" s="36">
        <v>52.8</v>
      </c>
      <c r="G11" s="611"/>
    </row>
    <row r="12" spans="1:8">
      <c r="A12" s="408" t="s">
        <v>714</v>
      </c>
      <c r="B12" s="36">
        <v>45.8</v>
      </c>
      <c r="C12" s="36">
        <v>48.6</v>
      </c>
      <c r="D12" s="36">
        <v>40.6</v>
      </c>
      <c r="E12" s="36">
        <v>50.4</v>
      </c>
      <c r="F12" s="36">
        <v>36.1</v>
      </c>
      <c r="G12" s="611"/>
    </row>
    <row r="13" spans="1:8">
      <c r="A13" s="408"/>
      <c r="G13" s="611"/>
    </row>
    <row r="14" spans="1:8">
      <c r="A14" s="408"/>
      <c r="G14" s="611"/>
    </row>
    <row r="15" spans="1:8">
      <c r="A15" s="408"/>
      <c r="G15" s="611"/>
    </row>
    <row r="16" spans="1:8">
      <c r="A16" s="415"/>
      <c r="G16" s="415"/>
    </row>
    <row r="17" spans="1:12">
      <c r="A17" s="416"/>
      <c r="G17" s="415"/>
      <c r="H17" s="250" t="str">
        <f>IF(Content!$E$1=1,H21,H22)</f>
        <v>* Значення 50 свідчить про те, що немає змін порівняно з попереднім місяцем; значення вище 50 свідчить про загальне поліпшення або зростання, порівняно з попереднім місяцем; значення нижче 50 ‒ про загальне погіршення або скорочення, порівняно з попереднім місяцем.</v>
      </c>
    </row>
    <row r="18" spans="1:12">
      <c r="A18" s="416"/>
      <c r="G18" s="415"/>
      <c r="H18" s="250" t="str">
        <f>IF(Content!$E$1=1,H19,H20)</f>
        <v>Джерело: НБУ.</v>
      </c>
    </row>
    <row r="19" spans="1:12">
      <c r="A19" s="416"/>
      <c r="G19" s="415"/>
      <c r="H19" s="253" t="s">
        <v>47</v>
      </c>
      <c r="I19" s="250"/>
      <c r="J19" s="250"/>
      <c r="K19" s="250"/>
      <c r="L19" s="250"/>
    </row>
    <row r="20" spans="1:12">
      <c r="A20" s="416"/>
      <c r="G20" s="415"/>
      <c r="H20" s="253" t="s">
        <v>48</v>
      </c>
      <c r="I20" s="250"/>
      <c r="J20" s="250"/>
      <c r="K20" s="250"/>
      <c r="L20" s="250"/>
    </row>
    <row r="21" spans="1:12">
      <c r="A21" s="416"/>
      <c r="G21" s="415"/>
      <c r="H21" s="253" t="s">
        <v>1465</v>
      </c>
      <c r="I21" s="250"/>
      <c r="J21" s="250"/>
      <c r="K21" s="250"/>
      <c r="L21" s="250"/>
    </row>
    <row r="22" spans="1:12">
      <c r="A22" s="416"/>
      <c r="G22" s="415"/>
      <c r="H22" s="253" t="s">
        <v>1414</v>
      </c>
      <c r="I22" s="250"/>
      <c r="J22" s="250"/>
      <c r="K22" s="250"/>
      <c r="L22" s="250"/>
    </row>
    <row r="23" spans="1:12">
      <c r="A23" s="416"/>
      <c r="G23" s="415"/>
      <c r="H23" s="253"/>
      <c r="I23" s="250"/>
      <c r="J23" s="250"/>
      <c r="K23" s="250"/>
      <c r="L23" s="250"/>
    </row>
    <row r="24" spans="1:12">
      <c r="A24" s="416"/>
      <c r="G24" s="415"/>
      <c r="H24" s="250"/>
      <c r="I24" s="250"/>
      <c r="J24" s="250"/>
      <c r="K24" s="250"/>
      <c r="L24" s="250"/>
    </row>
    <row r="25" spans="1:12">
      <c r="A25" s="416"/>
      <c r="G25" s="415"/>
      <c r="H25" s="250"/>
      <c r="I25" s="250"/>
      <c r="J25" s="250"/>
      <c r="K25" s="250"/>
      <c r="L25" s="250"/>
    </row>
    <row r="26" spans="1:12">
      <c r="A26" s="416"/>
      <c r="G26" s="415"/>
      <c r="H26" s="250"/>
    </row>
    <row r="27" spans="1:12">
      <c r="A27" s="416"/>
      <c r="B27" s="36"/>
      <c r="D27" s="36"/>
      <c r="G27" s="415"/>
      <c r="H27" s="250"/>
      <c r="I27" s="36"/>
      <c r="J27" s="36"/>
      <c r="K27" s="36"/>
    </row>
    <row r="28" spans="1:12">
      <c r="B28" s="36"/>
      <c r="D28" s="36"/>
      <c r="F28" s="36"/>
      <c r="G28" s="87"/>
      <c r="H28" s="36"/>
      <c r="I28" s="36"/>
      <c r="J28" s="36"/>
      <c r="K28" s="36"/>
    </row>
    <row r="29" spans="1:12">
      <c r="B29" s="36"/>
      <c r="D29" s="36"/>
      <c r="F29" s="36"/>
      <c r="G29" s="87"/>
      <c r="H29" s="36"/>
      <c r="I29" s="36"/>
      <c r="J29" s="36"/>
      <c r="K29" s="36"/>
    </row>
    <row r="30" spans="1:12">
      <c r="B30" s="36"/>
      <c r="C30" s="36"/>
      <c r="D30" s="36"/>
      <c r="E30" s="36"/>
      <c r="F30" s="36"/>
      <c r="G30" s="87"/>
    </row>
    <row r="31" spans="1:12">
      <c r="B31" s="36"/>
      <c r="C31" s="36"/>
      <c r="D31" s="36"/>
      <c r="E31" s="36"/>
      <c r="F31" s="36"/>
      <c r="G31" s="87"/>
    </row>
    <row r="32" spans="1:12">
      <c r="B32" s="36"/>
      <c r="C32" s="36"/>
      <c r="D32" s="36"/>
      <c r="E32" s="36"/>
      <c r="F32" s="36"/>
      <c r="G32" s="87"/>
    </row>
    <row r="33" spans="2:7">
      <c r="B33" s="36"/>
      <c r="C33" s="36"/>
      <c r="D33" s="36"/>
      <c r="E33" s="36"/>
      <c r="F33" s="36"/>
      <c r="G33" s="87"/>
    </row>
    <row r="34" spans="2:7">
      <c r="B34" s="36"/>
      <c r="C34" s="36"/>
      <c r="D34" s="36"/>
      <c r="E34" s="36"/>
      <c r="F34" s="36"/>
      <c r="G34" s="87"/>
    </row>
    <row r="35" spans="2:7">
      <c r="B35" s="36"/>
      <c r="C35" s="36"/>
      <c r="D35" s="36"/>
      <c r="E35" s="36"/>
      <c r="F35" s="36"/>
      <c r="G35" s="36"/>
    </row>
    <row r="36" spans="2:7">
      <c r="B36" s="36"/>
      <c r="C36" s="36"/>
      <c r="D36" s="36"/>
      <c r="E36" s="36"/>
      <c r="F36" s="36"/>
      <c r="G36" s="36"/>
    </row>
    <row r="37" spans="2:7">
      <c r="B37" s="36"/>
      <c r="C37" s="36"/>
      <c r="D37" s="36"/>
      <c r="E37" s="36"/>
      <c r="F37" s="36"/>
      <c r="G37" s="36"/>
    </row>
    <row r="38" spans="2:7">
      <c r="B38" s="36"/>
      <c r="C38" s="36"/>
      <c r="D38" s="36"/>
      <c r="E38" s="36"/>
      <c r="F38" s="36"/>
      <c r="G38" s="36"/>
    </row>
    <row r="39" spans="2:7">
      <c r="B39" s="36"/>
      <c r="C39" s="36"/>
      <c r="D39" s="36"/>
      <c r="E39" s="36"/>
      <c r="F39" s="36"/>
      <c r="G39" s="36"/>
    </row>
    <row r="40" spans="2:7">
      <c r="B40" s="36"/>
      <c r="C40" s="36"/>
      <c r="D40" s="36"/>
      <c r="E40" s="36"/>
      <c r="F40" s="36"/>
      <c r="G40" s="36"/>
    </row>
    <row r="41" spans="2:7">
      <c r="B41" s="36"/>
      <c r="C41" s="36"/>
      <c r="D41" s="36"/>
      <c r="E41" s="36"/>
      <c r="F41" s="36"/>
      <c r="G41" s="36"/>
    </row>
    <row r="42" spans="2:7">
      <c r="B42" s="36"/>
      <c r="C42" s="36"/>
      <c r="D42" s="36"/>
      <c r="E42" s="36"/>
      <c r="F42" s="36"/>
      <c r="G42" s="36"/>
    </row>
    <row r="43" spans="2:7">
      <c r="B43" s="36"/>
      <c r="C43" s="36"/>
      <c r="D43" s="36"/>
      <c r="E43" s="36"/>
      <c r="F43" s="36"/>
      <c r="G43" s="36"/>
    </row>
    <row r="44" spans="2:7">
      <c r="B44" s="36"/>
      <c r="C44" s="36"/>
      <c r="D44" s="36"/>
      <c r="E44" s="36"/>
      <c r="F44" s="36"/>
      <c r="G44" s="36"/>
    </row>
    <row r="45" spans="2:7">
      <c r="B45" s="36"/>
      <c r="C45" s="36"/>
      <c r="D45" s="36"/>
      <c r="E45" s="36"/>
      <c r="F45" s="36"/>
      <c r="G45" s="36"/>
    </row>
    <row r="46" spans="2:7">
      <c r="B46" s="36"/>
      <c r="C46" s="36"/>
      <c r="D46" s="36"/>
      <c r="E46" s="36"/>
      <c r="F46" s="36"/>
      <c r="G46" s="36"/>
    </row>
    <row r="47" spans="2:7">
      <c r="B47" s="36"/>
      <c r="C47" s="36"/>
      <c r="D47" s="36"/>
      <c r="E47" s="36"/>
      <c r="F47" s="36"/>
    </row>
    <row r="48" spans="2:7">
      <c r="B48" s="36"/>
      <c r="C48" s="36"/>
      <c r="D48" s="36"/>
      <c r="E48" s="36"/>
      <c r="F48" s="36"/>
    </row>
    <row r="49" spans="2:6">
      <c r="B49" s="36"/>
      <c r="C49" s="36"/>
      <c r="D49" s="36"/>
      <c r="E49" s="36"/>
      <c r="F49" s="36"/>
    </row>
    <row r="50" spans="2:6">
      <c r="B50" s="36"/>
      <c r="C50" s="36"/>
      <c r="D50" s="36"/>
      <c r="E50" s="36"/>
      <c r="F50" s="36"/>
    </row>
    <row r="51" spans="2:6">
      <c r="B51" s="36"/>
      <c r="C51" s="36"/>
      <c r="D51" s="36"/>
      <c r="E51" s="36"/>
      <c r="F51" s="36"/>
    </row>
    <row r="52" spans="2:6">
      <c r="B52" s="36"/>
      <c r="C52" s="36"/>
      <c r="D52" s="36"/>
      <c r="E52" s="36"/>
      <c r="F52" s="36"/>
    </row>
    <row r="53" spans="2:6">
      <c r="B53" s="36"/>
    </row>
    <row r="54" spans="2:6">
      <c r="B54" s="36"/>
    </row>
    <row r="55" spans="2:6">
      <c r="B55" s="36"/>
    </row>
    <row r="56" spans="2:6">
      <c r="B56" s="36"/>
    </row>
    <row r="57" spans="2:6">
      <c r="B57"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56"/>
  <sheetViews>
    <sheetView showGridLines="0" zoomScale="85" zoomScaleNormal="85" zoomScalePageLayoutView="85" workbookViewId="0"/>
  </sheetViews>
  <sheetFormatPr defaultColWidth="9.42578125" defaultRowHeight="12.75"/>
  <cols>
    <col min="1" max="1" width="9.42578125" style="649"/>
    <col min="2" max="2" width="16.42578125" style="649" bestFit="1" customWidth="1"/>
    <col min="3" max="3" width="3.42578125" style="649" bestFit="1" customWidth="1"/>
    <col min="4" max="4" width="22.42578125" style="649" bestFit="1" customWidth="1"/>
    <col min="5" max="5" width="20" style="649" customWidth="1"/>
    <col min="6" max="6" width="10.42578125" style="649" bestFit="1" customWidth="1"/>
    <col min="7" max="11" width="9.42578125" style="649"/>
    <col min="12" max="14" width="9.42578125" style="653"/>
    <col min="15" max="15" width="9.42578125" style="649"/>
    <col min="16" max="16384" width="9.42578125" style="653"/>
  </cols>
  <sheetData>
    <row r="1" spans="1:15">
      <c r="A1" s="18" t="s">
        <v>71</v>
      </c>
      <c r="B1" s="653" t="str">
        <f>IF(Content!$E$1=1,B2,B3)</f>
        <v>Безробіття</v>
      </c>
      <c r="C1" s="653" t="str">
        <f>IF(Content!$E$1=1,C2,C3)</f>
        <v>с/с</v>
      </c>
      <c r="D1" s="653" t="str">
        <f>IF(Content!$E$1=1,D2,D3)</f>
        <v>Участь у роб. силі (п.ш.)</v>
      </c>
      <c r="E1" s="653" t="str">
        <f>IF(Content!$E$1=1,E2,E3)</f>
        <v>с/с (п.ш.)</v>
      </c>
      <c r="G1" s="653" t="str">
        <f>IF(Content!$E$1=1,G2,G3)</f>
        <v>Рівень безробіття за МОП* та рівень участі в робочій силі**, %</v>
      </c>
      <c r="O1" s="653"/>
    </row>
    <row r="2" spans="1:15" hidden="1">
      <c r="A2" s="341"/>
      <c r="B2" s="653" t="s">
        <v>464</v>
      </c>
      <c r="C2" s="653" t="s">
        <v>465</v>
      </c>
      <c r="D2" s="653" t="s">
        <v>524</v>
      </c>
      <c r="E2" s="653" t="s">
        <v>525</v>
      </c>
      <c r="G2" s="653" t="s">
        <v>642</v>
      </c>
      <c r="O2" s="653"/>
    </row>
    <row r="3" spans="1:15" ht="12" hidden="1" customHeight="1">
      <c r="B3" s="653" t="s">
        <v>262</v>
      </c>
      <c r="C3" s="653" t="s">
        <v>597</v>
      </c>
      <c r="D3" s="653" t="s">
        <v>532</v>
      </c>
      <c r="E3" s="653" t="s">
        <v>531</v>
      </c>
      <c r="G3" s="653" t="s">
        <v>557</v>
      </c>
      <c r="O3" s="653"/>
    </row>
    <row r="4" spans="1:15">
      <c r="A4" s="649" t="s">
        <v>15</v>
      </c>
      <c r="B4" s="650">
        <v>9.6</v>
      </c>
      <c r="C4" s="650">
        <v>9.1</v>
      </c>
      <c r="D4" s="650">
        <v>62</v>
      </c>
      <c r="E4" s="650">
        <v>62.6</v>
      </c>
    </row>
    <row r="5" spans="1:15">
      <c r="A5" s="649" t="s">
        <v>16</v>
      </c>
      <c r="B5" s="650">
        <v>8.8000000000000007</v>
      </c>
      <c r="C5" s="650">
        <v>9.1999999999999993</v>
      </c>
      <c r="D5" s="650">
        <v>62.6</v>
      </c>
      <c r="E5" s="650">
        <v>62.4</v>
      </c>
      <c r="N5" s="625"/>
    </row>
    <row r="6" spans="1:15">
      <c r="A6" s="649" t="s">
        <v>17</v>
      </c>
      <c r="B6" s="650">
        <v>8.6</v>
      </c>
      <c r="C6" s="650">
        <v>9.3000000000000007</v>
      </c>
      <c r="D6" s="650">
        <v>63.1</v>
      </c>
      <c r="E6" s="650">
        <v>62.3</v>
      </c>
      <c r="L6" s="649"/>
      <c r="N6" s="625"/>
    </row>
    <row r="7" spans="1:15">
      <c r="A7" s="649" t="s">
        <v>18</v>
      </c>
      <c r="B7" s="650">
        <v>9.5</v>
      </c>
      <c r="C7" s="650">
        <v>9</v>
      </c>
      <c r="D7" s="650">
        <v>61.8</v>
      </c>
      <c r="E7" s="650">
        <v>62.2</v>
      </c>
      <c r="N7" s="625" t="s">
        <v>18</v>
      </c>
    </row>
    <row r="8" spans="1:15">
      <c r="A8" s="649" t="s">
        <v>19</v>
      </c>
      <c r="B8" s="650">
        <v>9.9</v>
      </c>
      <c r="C8" s="650">
        <v>9.3000000000000007</v>
      </c>
      <c r="D8" s="650">
        <v>61.7</v>
      </c>
      <c r="E8" s="650">
        <v>62.2</v>
      </c>
      <c r="N8" s="625"/>
    </row>
    <row r="9" spans="1:15">
      <c r="A9" s="649" t="s">
        <v>20</v>
      </c>
      <c r="B9" s="650">
        <v>9</v>
      </c>
      <c r="C9" s="650">
        <v>9.4</v>
      </c>
      <c r="D9" s="650">
        <v>62.4</v>
      </c>
      <c r="E9" s="650">
        <v>62.1</v>
      </c>
      <c r="N9" s="625"/>
    </row>
    <row r="10" spans="1:15">
      <c r="A10" s="649" t="s">
        <v>21</v>
      </c>
      <c r="B10" s="650">
        <v>8.8000000000000007</v>
      </c>
      <c r="C10" s="650">
        <v>9.4</v>
      </c>
      <c r="D10" s="650">
        <v>62.7</v>
      </c>
      <c r="E10" s="650">
        <v>62.1</v>
      </c>
      <c r="N10" s="625"/>
    </row>
    <row r="11" spans="1:15">
      <c r="A11" s="649" t="s">
        <v>22</v>
      </c>
      <c r="B11" s="650">
        <v>9.6999999999999993</v>
      </c>
      <c r="C11" s="650">
        <v>9.1999999999999993</v>
      </c>
      <c r="D11" s="650">
        <v>61.7</v>
      </c>
      <c r="E11" s="650">
        <v>62.1</v>
      </c>
      <c r="N11" s="625" t="s">
        <v>22</v>
      </c>
    </row>
    <row r="12" spans="1:15">
      <c r="A12" s="649" t="s">
        <v>23</v>
      </c>
      <c r="B12" s="650">
        <v>10.1</v>
      </c>
      <c r="C12" s="650">
        <v>9.5</v>
      </c>
      <c r="D12" s="650">
        <v>61.4</v>
      </c>
      <c r="E12" s="650">
        <v>61.9</v>
      </c>
      <c r="N12" s="625"/>
    </row>
    <row r="13" spans="1:15">
      <c r="A13" s="649" t="s">
        <v>24</v>
      </c>
      <c r="B13" s="650">
        <v>9.1</v>
      </c>
      <c r="C13" s="650">
        <v>9.5</v>
      </c>
      <c r="D13" s="650">
        <v>62.5</v>
      </c>
      <c r="E13" s="650">
        <v>62.1</v>
      </c>
      <c r="N13" s="625"/>
    </row>
    <row r="14" spans="1:15">
      <c r="A14" s="649" t="s">
        <v>25</v>
      </c>
      <c r="B14" s="650">
        <v>8.9</v>
      </c>
      <c r="C14" s="650">
        <v>9.6</v>
      </c>
      <c r="D14" s="650">
        <v>62.6</v>
      </c>
      <c r="E14" s="650">
        <v>62</v>
      </c>
      <c r="N14" s="625"/>
    </row>
    <row r="15" spans="1:15">
      <c r="A15" s="649" t="s">
        <v>26</v>
      </c>
      <c r="B15" s="650">
        <v>9.9</v>
      </c>
      <c r="C15" s="650">
        <v>9.4</v>
      </c>
      <c r="D15" s="650">
        <v>61.5</v>
      </c>
      <c r="E15" s="650">
        <v>62</v>
      </c>
      <c r="N15" s="625" t="s">
        <v>26</v>
      </c>
    </row>
    <row r="16" spans="1:15">
      <c r="A16" s="649" t="s">
        <v>27</v>
      </c>
      <c r="B16" s="650">
        <v>9.6999999999999993</v>
      </c>
      <c r="C16" s="650">
        <v>9.1</v>
      </c>
      <c r="D16" s="650">
        <v>61.9</v>
      </c>
      <c r="E16" s="650">
        <v>62.3</v>
      </c>
      <c r="N16" s="625"/>
    </row>
    <row r="17" spans="1:15">
      <c r="A17" s="649" t="s">
        <v>28</v>
      </c>
      <c r="B17" s="650">
        <v>8.3000000000000007</v>
      </c>
      <c r="C17" s="650">
        <v>8.8000000000000007</v>
      </c>
      <c r="D17" s="650">
        <v>62.9</v>
      </c>
      <c r="E17" s="650">
        <v>62.5</v>
      </c>
      <c r="N17" s="625"/>
    </row>
    <row r="18" spans="1:15">
      <c r="A18" s="649" t="s">
        <v>29</v>
      </c>
      <c r="B18" s="650">
        <v>8</v>
      </c>
      <c r="C18" s="650">
        <v>8.6999999999999993</v>
      </c>
      <c r="D18" s="650">
        <v>63.2</v>
      </c>
      <c r="E18" s="650">
        <v>62.7</v>
      </c>
      <c r="F18" s="655"/>
      <c r="H18" s="653"/>
      <c r="I18" s="653"/>
      <c r="J18" s="653"/>
      <c r="K18" s="653"/>
      <c r="N18" s="625"/>
    </row>
    <row r="19" spans="1:15">
      <c r="A19" s="649" t="s">
        <v>120</v>
      </c>
      <c r="B19" s="650">
        <v>9.3000000000000007</v>
      </c>
      <c r="C19" s="650">
        <v>8.6999999999999993</v>
      </c>
      <c r="D19" s="650">
        <v>62.4</v>
      </c>
      <c r="E19" s="650">
        <v>62.9</v>
      </c>
      <c r="F19" s="655"/>
      <c r="H19" s="653"/>
      <c r="I19" s="653"/>
      <c r="J19" s="653"/>
      <c r="K19" s="653"/>
      <c r="N19" s="625" t="s">
        <v>120</v>
      </c>
    </row>
    <row r="20" spans="1:15">
      <c r="A20" s="649" t="s">
        <v>147</v>
      </c>
      <c r="B20" s="650">
        <v>9.1999999999999993</v>
      </c>
      <c r="C20" s="650">
        <v>8.5</v>
      </c>
      <c r="D20" s="650">
        <v>62.8</v>
      </c>
      <c r="E20" s="650">
        <v>63.1</v>
      </c>
      <c r="F20" s="655"/>
      <c r="G20" s="653" t="str">
        <f>IF(Content!$E$1=1,G26,G27)</f>
        <v>* У % до робочої сили віком 15–70 років.</v>
      </c>
      <c r="H20" s="653"/>
      <c r="I20" s="653"/>
      <c r="J20" s="653"/>
      <c r="K20" s="653"/>
      <c r="N20" s="625"/>
    </row>
    <row r="21" spans="1:15">
      <c r="A21" s="649" t="s">
        <v>148</v>
      </c>
      <c r="B21" s="650">
        <v>7.8</v>
      </c>
      <c r="C21" s="650">
        <v>8.3000000000000007</v>
      </c>
      <c r="D21" s="650">
        <v>63.6</v>
      </c>
      <c r="E21" s="650">
        <v>63.3</v>
      </c>
      <c r="F21" s="655"/>
      <c r="G21" s="649" t="str">
        <f>IF(Content!$E$1=1,G28,G29)</f>
        <v>** У % до всього населення віком 15–70 років.</v>
      </c>
      <c r="H21" s="653"/>
      <c r="I21" s="653"/>
      <c r="J21" s="653"/>
      <c r="K21" s="653"/>
      <c r="N21" s="625"/>
    </row>
    <row r="22" spans="1:15">
      <c r="A22" s="649" t="s">
        <v>149</v>
      </c>
      <c r="B22" s="650">
        <v>7.3</v>
      </c>
      <c r="C22" s="650">
        <v>8.1</v>
      </c>
      <c r="D22" s="650">
        <v>64</v>
      </c>
      <c r="E22" s="650">
        <v>63.5</v>
      </c>
      <c r="F22" s="655"/>
      <c r="G22" s="653" t="str">
        <f>IF(Content!$E$1=1,G24,G25)</f>
        <v>Джерело: ДССУ, розрахунки НБУ.</v>
      </c>
      <c r="H22" s="653"/>
      <c r="I22" s="653"/>
      <c r="J22" s="653"/>
      <c r="K22" s="653"/>
      <c r="N22" s="625"/>
    </row>
    <row r="23" spans="1:15">
      <c r="A23" s="649" t="s">
        <v>124</v>
      </c>
      <c r="B23" s="650">
        <v>8.6999999999999993</v>
      </c>
      <c r="C23" s="650">
        <v>8.1</v>
      </c>
      <c r="D23" s="650">
        <v>63.2</v>
      </c>
      <c r="E23" s="650">
        <v>63.7</v>
      </c>
      <c r="F23" s="655"/>
      <c r="H23" s="653"/>
      <c r="I23" s="653"/>
      <c r="J23" s="653"/>
      <c r="K23" s="653"/>
      <c r="N23" s="625" t="s">
        <v>124</v>
      </c>
    </row>
    <row r="24" spans="1:15">
      <c r="B24" s="651"/>
      <c r="C24" s="651"/>
      <c r="D24" s="651"/>
      <c r="E24" s="651"/>
      <c r="F24" s="655"/>
      <c r="G24" s="625" t="s">
        <v>30</v>
      </c>
      <c r="H24" s="653"/>
      <c r="I24" s="653"/>
      <c r="J24" s="653"/>
      <c r="K24" s="653"/>
      <c r="N24" s="625"/>
    </row>
    <row r="25" spans="1:15">
      <c r="B25" s="651"/>
      <c r="C25" s="651"/>
      <c r="D25" s="651"/>
      <c r="E25" s="651"/>
      <c r="F25" s="655"/>
      <c r="G25" s="625" t="s">
        <v>31</v>
      </c>
      <c r="H25" s="653"/>
      <c r="I25" s="653"/>
      <c r="J25" s="653"/>
      <c r="K25" s="653"/>
      <c r="N25" s="625"/>
    </row>
    <row r="26" spans="1:15">
      <c r="B26" s="651"/>
      <c r="C26" s="651"/>
      <c r="D26" s="651"/>
      <c r="E26" s="651"/>
      <c r="F26" s="655"/>
      <c r="G26" s="625" t="s">
        <v>576</v>
      </c>
      <c r="H26" s="653"/>
      <c r="I26" s="653"/>
      <c r="J26" s="653"/>
      <c r="K26" s="653"/>
      <c r="N26" s="625"/>
    </row>
    <row r="27" spans="1:15">
      <c r="B27" s="651"/>
      <c r="C27" s="651"/>
      <c r="D27" s="651"/>
      <c r="E27" s="651"/>
      <c r="F27" s="655"/>
      <c r="G27" s="625" t="s">
        <v>577</v>
      </c>
      <c r="H27" s="653"/>
      <c r="I27" s="653"/>
      <c r="J27" s="653"/>
      <c r="K27" s="653"/>
      <c r="N27" s="625"/>
      <c r="O27" s="651"/>
    </row>
    <row r="28" spans="1:15">
      <c r="B28" s="651"/>
      <c r="C28" s="651"/>
      <c r="D28" s="651"/>
      <c r="E28" s="651"/>
      <c r="F28" s="655"/>
      <c r="G28" s="625" t="s">
        <v>578</v>
      </c>
      <c r="K28" s="651"/>
      <c r="N28" s="625"/>
      <c r="O28" s="651"/>
    </row>
    <row r="29" spans="1:15">
      <c r="B29" s="651"/>
      <c r="C29" s="651"/>
      <c r="D29" s="651"/>
      <c r="E29" s="651"/>
      <c r="F29" s="655"/>
      <c r="G29" s="625" t="s">
        <v>579</v>
      </c>
      <c r="N29" s="625"/>
    </row>
    <row r="30" spans="1:15">
      <c r="B30" s="651"/>
      <c r="C30" s="651"/>
      <c r="D30" s="651"/>
      <c r="E30" s="651"/>
      <c r="F30" s="655"/>
      <c r="G30" s="653"/>
      <c r="N30" s="625"/>
    </row>
    <row r="31" spans="1:15">
      <c r="B31" s="651"/>
      <c r="C31" s="651"/>
      <c r="D31" s="651"/>
      <c r="E31" s="651"/>
      <c r="F31" s="655"/>
      <c r="N31" s="625"/>
    </row>
    <row r="32" spans="1:15">
      <c r="B32" s="653"/>
      <c r="C32" s="651"/>
      <c r="D32" s="653"/>
      <c r="E32" s="651"/>
      <c r="F32" s="655"/>
    </row>
    <row r="33" spans="2:6">
      <c r="B33" s="653"/>
      <c r="C33" s="651"/>
      <c r="D33" s="653"/>
      <c r="E33" s="651"/>
      <c r="F33" s="655"/>
    </row>
    <row r="34" spans="2:6">
      <c r="B34" s="653"/>
      <c r="C34" s="651"/>
      <c r="D34" s="653"/>
      <c r="E34" s="651"/>
    </row>
    <row r="35" spans="2:6">
      <c r="B35" s="653"/>
      <c r="C35" s="651"/>
      <c r="D35" s="653"/>
      <c r="E35" s="651"/>
    </row>
    <row r="36" spans="2:6">
      <c r="B36" s="653"/>
      <c r="C36" s="651"/>
      <c r="D36" s="653"/>
      <c r="E36" s="651"/>
    </row>
    <row r="37" spans="2:6">
      <c r="B37" s="656"/>
      <c r="C37" s="656"/>
      <c r="D37" s="656"/>
      <c r="E37" s="656"/>
    </row>
    <row r="38" spans="2:6">
      <c r="B38" s="656"/>
      <c r="C38" s="656"/>
      <c r="D38" s="656"/>
      <c r="E38" s="656"/>
    </row>
    <row r="39" spans="2:6">
      <c r="B39" s="656"/>
      <c r="C39" s="656"/>
      <c r="D39" s="656"/>
      <c r="E39" s="656"/>
    </row>
    <row r="40" spans="2:6">
      <c r="B40" s="656"/>
      <c r="C40" s="656"/>
      <c r="D40" s="656"/>
      <c r="E40" s="656"/>
    </row>
    <row r="41" spans="2:6">
      <c r="B41" s="656"/>
      <c r="C41" s="656"/>
      <c r="D41" s="656"/>
      <c r="E41" s="656"/>
    </row>
    <row r="42" spans="2:6">
      <c r="B42" s="656"/>
      <c r="C42" s="656"/>
      <c r="D42" s="656"/>
      <c r="E42" s="656"/>
    </row>
    <row r="43" spans="2:6">
      <c r="B43" s="656"/>
      <c r="C43" s="656"/>
      <c r="D43" s="656"/>
      <c r="E43" s="656"/>
    </row>
    <row r="44" spans="2:6">
      <c r="B44" s="656"/>
      <c r="C44" s="656"/>
      <c r="D44" s="656"/>
      <c r="E44" s="656"/>
    </row>
    <row r="45" spans="2:6">
      <c r="B45" s="656"/>
      <c r="C45" s="656"/>
      <c r="D45" s="656"/>
      <c r="E45" s="656"/>
    </row>
    <row r="46" spans="2:6">
      <c r="B46" s="656"/>
      <c r="C46" s="656"/>
      <c r="D46" s="656"/>
      <c r="E46" s="656"/>
    </row>
    <row r="47" spans="2:6">
      <c r="B47" s="656"/>
      <c r="C47" s="656"/>
      <c r="D47" s="656"/>
      <c r="E47" s="656"/>
    </row>
    <row r="48" spans="2:6">
      <c r="B48" s="656"/>
      <c r="C48" s="656"/>
      <c r="D48" s="656"/>
      <c r="E48" s="656"/>
    </row>
    <row r="49" spans="2:5">
      <c r="B49" s="656"/>
      <c r="C49" s="656"/>
      <c r="D49" s="656"/>
      <c r="E49" s="656"/>
    </row>
    <row r="50" spans="2:5">
      <c r="B50" s="656"/>
      <c r="C50" s="656"/>
      <c r="D50" s="656"/>
      <c r="E50" s="656"/>
    </row>
    <row r="51" spans="2:5">
      <c r="B51" s="656"/>
      <c r="C51" s="656"/>
      <c r="D51" s="656"/>
      <c r="E51" s="656"/>
    </row>
    <row r="52" spans="2:5">
      <c r="B52" s="656"/>
      <c r="C52" s="656"/>
      <c r="D52" s="656"/>
      <c r="E52" s="656"/>
    </row>
    <row r="53" spans="2:5">
      <c r="B53" s="656"/>
      <c r="C53" s="656"/>
      <c r="D53" s="656"/>
      <c r="E53" s="656"/>
    </row>
    <row r="54" spans="2:5">
      <c r="B54" s="656"/>
      <c r="C54" s="656"/>
      <c r="D54" s="656"/>
      <c r="E54" s="656"/>
    </row>
    <row r="55" spans="2:5">
      <c r="B55" s="656"/>
      <c r="C55" s="656"/>
      <c r="D55" s="656"/>
      <c r="E55" s="656"/>
    </row>
    <row r="56" spans="2:5">
      <c r="B56" s="656"/>
      <c r="C56" s="656"/>
      <c r="D56" s="656"/>
      <c r="E56" s="65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37"/>
  <sheetViews>
    <sheetView showGridLines="0" workbookViewId="0"/>
  </sheetViews>
  <sheetFormatPr defaultColWidth="9.42578125" defaultRowHeight="12.75"/>
  <cols>
    <col min="1" max="1" width="9.42578125" style="649"/>
    <col min="2" max="2" width="11.42578125" style="649" customWidth="1"/>
    <col min="3" max="7" width="12.28515625" style="649" customWidth="1"/>
    <col min="8" max="8" width="10.42578125" style="649" bestFit="1" customWidth="1"/>
    <col min="9" max="13" width="9.42578125" style="649"/>
    <col min="14" max="16" width="9.42578125" style="653"/>
    <col min="17" max="17" width="9.42578125" style="649"/>
    <col min="18" max="16384" width="9.42578125" style="653"/>
  </cols>
  <sheetData>
    <row r="1" spans="1:17">
      <c r="A1" s="18" t="s">
        <v>71</v>
      </c>
      <c r="B1" s="653" t="str">
        <f>IF(Content!$E$1=1,B2,B3)</f>
        <v>Усього</v>
      </c>
      <c r="C1" s="653" t="str">
        <f>IF(Content!$E$1=1,C2,C3)</f>
        <v>С/г</v>
      </c>
      <c r="D1" s="653" t="str">
        <f>IF(Content!$E$1=1,D2,D3)</f>
        <v>Промисловість</v>
      </c>
      <c r="E1" s="653" t="str">
        <f>IF(Content!$E$1=1,E2,E3)</f>
        <v>Будівництво</v>
      </c>
      <c r="F1" s="653" t="str">
        <f>IF(Content!$E$1=1,F2,F3)</f>
        <v>Торгівля</v>
      </c>
      <c r="G1" s="653" t="str">
        <f>IF(Content!$E$1=1,G2,G3)</f>
        <v>Послуги</v>
      </c>
      <c r="I1" s="653" t="str">
        <f>IF(Content!$E$1=1,I2,I3)</f>
        <v>Очікування щодо зміни кількості зайнятих осіб у наступні 12 міс. за видами діяльності (баланс відповідей), в. п.</v>
      </c>
      <c r="Q1" s="653"/>
    </row>
    <row r="2" spans="1:17" hidden="1">
      <c r="A2" s="341"/>
      <c r="B2" s="653" t="s">
        <v>1223</v>
      </c>
      <c r="C2" s="653" t="s">
        <v>523</v>
      </c>
      <c r="D2" s="653" t="s">
        <v>95</v>
      </c>
      <c r="E2" s="653" t="s">
        <v>99</v>
      </c>
      <c r="F2" s="653" t="s">
        <v>660</v>
      </c>
      <c r="G2" s="653" t="s">
        <v>49</v>
      </c>
      <c r="I2" s="653" t="s">
        <v>1224</v>
      </c>
      <c r="Q2" s="653"/>
    </row>
    <row r="3" spans="1:17" ht="12" hidden="1" customHeight="1">
      <c r="B3" s="653" t="s">
        <v>650</v>
      </c>
      <c r="C3" s="653" t="s">
        <v>97</v>
      </c>
      <c r="D3" s="653" t="s">
        <v>100</v>
      </c>
      <c r="E3" s="653" t="s">
        <v>98</v>
      </c>
      <c r="F3" s="653" t="s">
        <v>653</v>
      </c>
      <c r="G3" s="653" t="s">
        <v>54</v>
      </c>
      <c r="I3" s="653" t="s">
        <v>1415</v>
      </c>
      <c r="Q3" s="653"/>
    </row>
    <row r="4" spans="1:17">
      <c r="A4" s="649" t="s">
        <v>27</v>
      </c>
      <c r="B4" s="650">
        <v>10.1</v>
      </c>
      <c r="C4" s="650">
        <v>0</v>
      </c>
      <c r="D4" s="650">
        <v>7.3</v>
      </c>
      <c r="E4" s="650">
        <v>28.6</v>
      </c>
      <c r="F4" s="650">
        <v>17.600000000000001</v>
      </c>
      <c r="G4" s="650" t="e">
        <f>NA()</f>
        <v>#N/A</v>
      </c>
    </row>
    <row r="5" spans="1:17">
      <c r="A5" s="649" t="s">
        <v>28</v>
      </c>
      <c r="B5" s="650">
        <v>6</v>
      </c>
      <c r="C5" s="650">
        <v>-3.4</v>
      </c>
      <c r="D5" s="650">
        <v>5.3</v>
      </c>
      <c r="E5" s="650">
        <v>25.9</v>
      </c>
      <c r="F5" s="650">
        <v>10.1</v>
      </c>
      <c r="G5" s="650">
        <v>7.7</v>
      </c>
      <c r="I5" s="653"/>
    </row>
    <row r="6" spans="1:17">
      <c r="A6" s="649" t="s">
        <v>29</v>
      </c>
      <c r="B6" s="650">
        <v>6.9</v>
      </c>
      <c r="C6" s="650">
        <v>-2.2999999999999998</v>
      </c>
      <c r="D6" s="650">
        <v>8.8000000000000007</v>
      </c>
      <c r="E6" s="650">
        <v>14.3</v>
      </c>
      <c r="F6" s="650">
        <v>11.5</v>
      </c>
      <c r="G6" s="650">
        <v>9.6999999999999993</v>
      </c>
      <c r="H6" s="655"/>
      <c r="J6" s="653"/>
      <c r="K6" s="653"/>
      <c r="L6" s="653"/>
      <c r="M6" s="653"/>
    </row>
    <row r="7" spans="1:17">
      <c r="A7" s="649" t="s">
        <v>120</v>
      </c>
      <c r="B7" s="650">
        <v>6.2</v>
      </c>
      <c r="C7" s="650">
        <v>-13.8</v>
      </c>
      <c r="D7" s="650">
        <v>7.3</v>
      </c>
      <c r="E7" s="650">
        <v>17.2</v>
      </c>
      <c r="F7" s="650">
        <v>12.9</v>
      </c>
      <c r="G7" s="650">
        <v>9.1999999999999993</v>
      </c>
      <c r="H7" s="655"/>
      <c r="J7" s="653"/>
      <c r="K7" s="653"/>
      <c r="L7" s="653"/>
      <c r="M7" s="653"/>
    </row>
    <row r="8" spans="1:17">
      <c r="A8" s="649" t="s">
        <v>147</v>
      </c>
      <c r="B8" s="650">
        <v>5.4</v>
      </c>
      <c r="C8" s="650">
        <v>-7</v>
      </c>
      <c r="D8" s="650">
        <v>5.9</v>
      </c>
      <c r="E8" s="650">
        <v>21.1</v>
      </c>
      <c r="F8" s="650">
        <v>15.4</v>
      </c>
      <c r="G8" s="650">
        <v>6.3</v>
      </c>
      <c r="H8" s="655"/>
      <c r="J8" s="653"/>
      <c r="K8" s="653"/>
      <c r="L8" s="653"/>
      <c r="M8" s="653"/>
    </row>
    <row r="9" spans="1:17">
      <c r="A9" s="649" t="s">
        <v>148</v>
      </c>
      <c r="B9" s="650">
        <v>4.4000000000000004</v>
      </c>
      <c r="C9" s="650">
        <v>-6</v>
      </c>
      <c r="D9" s="650">
        <v>-3.4</v>
      </c>
      <c r="E9" s="650">
        <v>11.1</v>
      </c>
      <c r="F9" s="650">
        <v>15.7</v>
      </c>
      <c r="G9" s="650">
        <v>8.4</v>
      </c>
      <c r="H9" s="655"/>
      <c r="J9" s="653"/>
      <c r="K9" s="653"/>
      <c r="L9" s="653"/>
      <c r="M9" s="653"/>
    </row>
    <row r="10" spans="1:17">
      <c r="A10" s="649" t="s">
        <v>149</v>
      </c>
      <c r="B10" s="650">
        <v>2.2000000000000002</v>
      </c>
      <c r="C10" s="650">
        <v>-16.399999999999999</v>
      </c>
      <c r="D10" s="650">
        <v>-2</v>
      </c>
      <c r="E10" s="650">
        <v>16.7</v>
      </c>
      <c r="F10" s="650">
        <v>11.1</v>
      </c>
      <c r="G10" s="650">
        <v>8.1999999999999993</v>
      </c>
      <c r="H10" s="655"/>
      <c r="J10" s="653"/>
      <c r="K10" s="653"/>
      <c r="L10" s="653"/>
      <c r="M10" s="653"/>
    </row>
    <row r="11" spans="1:17">
      <c r="A11" s="649" t="s">
        <v>124</v>
      </c>
      <c r="B11" s="650">
        <v>-1.6</v>
      </c>
      <c r="C11" s="650">
        <v>-20.3</v>
      </c>
      <c r="D11" s="650">
        <v>-9.4</v>
      </c>
      <c r="E11" s="650">
        <v>11.1</v>
      </c>
      <c r="F11" s="650">
        <v>10.9</v>
      </c>
      <c r="G11" s="650">
        <v>13.1</v>
      </c>
      <c r="H11" s="655"/>
      <c r="J11" s="653"/>
      <c r="K11" s="653"/>
      <c r="L11" s="653"/>
      <c r="M11" s="653"/>
    </row>
    <row r="12" spans="1:17">
      <c r="A12" s="649" t="s">
        <v>150</v>
      </c>
      <c r="B12" s="650">
        <v>-3.9</v>
      </c>
      <c r="C12" s="650">
        <v>-26.5</v>
      </c>
      <c r="D12" s="650">
        <v>-6.1</v>
      </c>
      <c r="E12" s="650">
        <v>30</v>
      </c>
      <c r="F12" s="650">
        <v>0.7</v>
      </c>
      <c r="G12" s="650">
        <v>5.9</v>
      </c>
      <c r="H12" s="655"/>
      <c r="J12" s="653"/>
      <c r="K12" s="653"/>
      <c r="L12" s="653"/>
      <c r="M12" s="653"/>
    </row>
    <row r="13" spans="1:17">
      <c r="B13" s="653"/>
      <c r="C13" s="653"/>
      <c r="D13" s="653"/>
      <c r="E13" s="653"/>
      <c r="F13" s="653"/>
      <c r="G13" s="653"/>
      <c r="H13" s="655"/>
      <c r="J13" s="653"/>
      <c r="K13" s="653"/>
      <c r="L13" s="653"/>
      <c r="M13" s="653"/>
    </row>
    <row r="14" spans="1:17">
      <c r="B14" s="653"/>
      <c r="C14" s="653"/>
      <c r="D14" s="653"/>
      <c r="E14" s="653"/>
      <c r="F14" s="653"/>
      <c r="G14" s="653"/>
      <c r="H14" s="655"/>
      <c r="J14" s="653"/>
      <c r="K14" s="653"/>
      <c r="L14" s="653"/>
      <c r="M14" s="653"/>
    </row>
    <row r="15" spans="1:17">
      <c r="B15" s="653"/>
      <c r="C15" s="653"/>
      <c r="D15" s="653"/>
      <c r="E15" s="653"/>
      <c r="F15" s="653"/>
      <c r="G15" s="653"/>
      <c r="H15" s="655"/>
      <c r="J15" s="653"/>
      <c r="K15" s="653"/>
      <c r="L15" s="653"/>
      <c r="M15" s="653"/>
      <c r="Q15" s="651"/>
    </row>
    <row r="16" spans="1:17">
      <c r="B16" s="653"/>
      <c r="C16" s="653"/>
      <c r="D16" s="653"/>
      <c r="E16" s="653"/>
      <c r="F16" s="653"/>
      <c r="G16" s="653"/>
      <c r="H16" s="655"/>
      <c r="M16" s="651"/>
      <c r="Q16" s="651"/>
    </row>
    <row r="17" spans="2:9">
      <c r="B17" s="653"/>
      <c r="C17" s="653"/>
      <c r="D17" s="653"/>
      <c r="E17" s="653"/>
      <c r="F17" s="653"/>
      <c r="G17" s="653"/>
      <c r="H17" s="655"/>
    </row>
    <row r="18" spans="2:9">
      <c r="B18" s="653"/>
      <c r="C18" s="653"/>
      <c r="D18" s="653"/>
      <c r="E18" s="653"/>
      <c r="F18" s="653"/>
      <c r="G18" s="653"/>
      <c r="H18" s="653"/>
      <c r="I18" s="653" t="str">
        <f>IF(Content!$E$1=1,I19,I20)</f>
        <v>Джерело: опитування щодо ділових очікувань підприємств НБУ.</v>
      </c>
    </row>
    <row r="19" spans="2:9">
      <c r="B19" s="653"/>
      <c r="C19" s="653"/>
      <c r="D19" s="653"/>
      <c r="E19" s="653"/>
      <c r="F19" s="653"/>
      <c r="G19" s="653"/>
      <c r="H19" s="653"/>
      <c r="I19" s="625" t="s">
        <v>1225</v>
      </c>
    </row>
    <row r="20" spans="2:9">
      <c r="B20" s="653"/>
      <c r="C20" s="653"/>
      <c r="D20" s="653"/>
      <c r="E20" s="653"/>
      <c r="F20" s="653"/>
      <c r="G20" s="653"/>
      <c r="H20" s="653"/>
      <c r="I20" s="625" t="s">
        <v>1226</v>
      </c>
    </row>
    <row r="21" spans="2:9">
      <c r="B21" s="653"/>
      <c r="C21" s="653"/>
      <c r="D21" s="653"/>
      <c r="E21" s="653"/>
      <c r="F21" s="653"/>
      <c r="G21" s="653"/>
      <c r="H21" s="653"/>
    </row>
    <row r="22" spans="2:9">
      <c r="B22" s="653"/>
      <c r="C22" s="653"/>
      <c r="D22" s="653"/>
      <c r="E22" s="653"/>
      <c r="F22" s="653"/>
      <c r="G22" s="653"/>
      <c r="H22" s="653"/>
    </row>
    <row r="23" spans="2:9">
      <c r="B23" s="656"/>
      <c r="C23" s="656"/>
      <c r="D23" s="656"/>
      <c r="E23" s="656"/>
      <c r="F23" s="656"/>
      <c r="G23" s="656"/>
      <c r="H23" s="653"/>
      <c r="I23" s="653"/>
    </row>
    <row r="24" spans="2:9">
      <c r="B24" s="656"/>
      <c r="C24" s="656"/>
      <c r="D24" s="656"/>
      <c r="E24" s="656"/>
      <c r="F24" s="656"/>
      <c r="G24" s="656"/>
      <c r="H24" s="653"/>
      <c r="I24" s="653"/>
    </row>
    <row r="25" spans="2:9">
      <c r="B25" s="656"/>
      <c r="C25" s="656"/>
      <c r="D25" s="656"/>
      <c r="E25" s="656"/>
      <c r="F25" s="656"/>
      <c r="G25" s="656"/>
      <c r="H25" s="653"/>
    </row>
    <row r="26" spans="2:9">
      <c r="B26" s="656"/>
      <c r="C26" s="656"/>
      <c r="D26" s="656"/>
      <c r="E26" s="656"/>
      <c r="F26" s="656"/>
      <c r="G26" s="656"/>
      <c r="H26" s="653"/>
    </row>
    <row r="27" spans="2:9">
      <c r="B27" s="656"/>
      <c r="C27" s="656"/>
      <c r="D27" s="656"/>
      <c r="E27" s="656"/>
      <c r="F27" s="656"/>
      <c r="G27" s="656"/>
      <c r="H27" s="653"/>
    </row>
    <row r="28" spans="2:9">
      <c r="B28" s="656"/>
      <c r="C28" s="656"/>
      <c r="D28" s="656"/>
      <c r="E28" s="656"/>
      <c r="F28" s="656"/>
      <c r="G28" s="656"/>
      <c r="H28" s="653"/>
    </row>
    <row r="29" spans="2:9">
      <c r="B29" s="656"/>
      <c r="C29" s="656"/>
      <c r="D29" s="656"/>
      <c r="E29" s="656"/>
      <c r="F29" s="656"/>
      <c r="G29" s="656"/>
      <c r="H29" s="653"/>
    </row>
    <row r="30" spans="2:9">
      <c r="B30" s="656"/>
      <c r="C30" s="656"/>
      <c r="D30" s="656"/>
      <c r="E30" s="656"/>
      <c r="F30" s="656"/>
      <c r="G30" s="656"/>
      <c r="H30" s="653"/>
    </row>
    <row r="31" spans="2:9">
      <c r="B31" s="656"/>
      <c r="C31" s="656"/>
      <c r="D31" s="656"/>
      <c r="E31" s="656"/>
      <c r="F31" s="656"/>
      <c r="G31" s="656"/>
    </row>
    <row r="32" spans="2:9">
      <c r="B32" s="656"/>
      <c r="C32" s="656"/>
      <c r="D32" s="656"/>
      <c r="E32" s="656"/>
      <c r="F32" s="656"/>
      <c r="G32" s="656"/>
    </row>
    <row r="33" spans="2:7">
      <c r="B33" s="653"/>
      <c r="C33" s="653"/>
      <c r="D33" s="653"/>
      <c r="E33" s="653"/>
      <c r="F33" s="653"/>
      <c r="G33" s="653"/>
    </row>
    <row r="34" spans="2:7">
      <c r="B34" s="653"/>
      <c r="C34" s="653"/>
      <c r="D34" s="653"/>
      <c r="E34" s="653"/>
      <c r="F34" s="653"/>
      <c r="G34" s="653"/>
    </row>
    <row r="35" spans="2:7">
      <c r="B35" s="653"/>
      <c r="C35" s="653"/>
      <c r="D35" s="653"/>
      <c r="E35" s="653"/>
      <c r="F35" s="653"/>
      <c r="G35" s="653"/>
    </row>
    <row r="36" spans="2:7">
      <c r="B36" s="653"/>
      <c r="C36" s="653"/>
      <c r="D36" s="653"/>
      <c r="E36" s="653"/>
      <c r="F36" s="653"/>
      <c r="G36" s="653"/>
    </row>
    <row r="37" spans="2:7">
      <c r="B37" s="653"/>
      <c r="C37" s="653"/>
      <c r="D37" s="653"/>
      <c r="E37" s="653"/>
      <c r="F37" s="653"/>
      <c r="G37" s="6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3"/>
  <sheetViews>
    <sheetView showGridLines="0" zoomScale="85" zoomScaleNormal="85" zoomScalePageLayoutView="166" workbookViewId="0"/>
  </sheetViews>
  <sheetFormatPr defaultColWidth="9.140625" defaultRowHeight="12.75"/>
  <cols>
    <col min="1" max="1" width="7.140625" style="649" bestFit="1" customWidth="1"/>
    <col min="2" max="2" width="20.42578125" style="649" bestFit="1" customWidth="1"/>
    <col min="3" max="3" width="11.85546875" style="649" customWidth="1"/>
    <col min="4" max="4" width="22.28515625" style="649" customWidth="1"/>
    <col min="5" max="5" width="10.28515625" style="649" customWidth="1"/>
    <col min="6" max="6" width="13.85546875" style="649" bestFit="1" customWidth="1"/>
    <col min="7" max="8" width="12.140625" style="649" customWidth="1"/>
    <col min="9" max="9" width="20.28515625" style="649" customWidth="1"/>
    <col min="10" max="16384" width="9.140625" style="649"/>
  </cols>
  <sheetData>
    <row r="1" spans="1:27">
      <c r="A1" s="18" t="s">
        <v>71</v>
      </c>
      <c r="B1" s="653" t="str">
        <f>IF(Content!$E$1=1,B2,B3)</f>
        <v>Оплата праці в Україні</v>
      </c>
      <c r="C1" s="653" t="str">
        <f>IF(Content!$E$1=1,C2,C3)</f>
        <v>Оплата праці з-за кордону</v>
      </c>
      <c r="D1" s="653" t="str">
        <f>IF(Content!$E$1=1,D2,D3)</f>
        <v>Прибуток та зміш. дохід</v>
      </c>
      <c r="E1" s="653" t="str">
        <f>IF(Content!$E$1=1,E2,E3)</f>
        <v>Доходи від власності</v>
      </c>
      <c r="F1" s="653" t="str">
        <f>IF(Content!$E$1=1,F2,F3)</f>
        <v>Cоціальні допомоги</v>
      </c>
      <c r="G1" s="653" t="str">
        <f>IF(Content!$E$1=1,G2,G3)</f>
        <v>Інші поточні трансф.</v>
      </c>
      <c r="H1" s="653" t="str">
        <f>IF(Content!$E$1=1,H2,H3)</f>
        <v>Соц. трансф. в натурі</v>
      </c>
      <c r="I1" s="653" t="str">
        <f>IF(Content!$E$1=1,I2,I3)</f>
        <v>Номінальні доходи, % р/р</v>
      </c>
      <c r="J1" s="653"/>
      <c r="K1" s="653" t="str">
        <f>IF(Content!$E$1=1,K2,K3)</f>
        <v>Внески в річну зміну номінальних доходів населення, в.п.</v>
      </c>
    </row>
    <row r="2" spans="1:27" hidden="1">
      <c r="A2" s="341"/>
      <c r="B2" s="649" t="s">
        <v>665</v>
      </c>
      <c r="C2" s="649" t="s">
        <v>666</v>
      </c>
      <c r="D2" s="649" t="s">
        <v>1227</v>
      </c>
      <c r="E2" s="649" t="s">
        <v>1228</v>
      </c>
      <c r="F2" s="649" t="s">
        <v>1229</v>
      </c>
      <c r="G2" s="649" t="s">
        <v>1230</v>
      </c>
      <c r="H2" s="649" t="s">
        <v>1231</v>
      </c>
      <c r="I2" s="649" t="s">
        <v>1232</v>
      </c>
      <c r="J2" s="653"/>
      <c r="K2" s="653" t="s">
        <v>1233</v>
      </c>
    </row>
    <row r="3" spans="1:27" ht="25.5" hidden="1">
      <c r="B3" s="657" t="s">
        <v>667</v>
      </c>
      <c r="C3" s="657" t="s">
        <v>668</v>
      </c>
      <c r="D3" s="657" t="s">
        <v>1234</v>
      </c>
      <c r="E3" s="649" t="s">
        <v>1235</v>
      </c>
      <c r="F3" s="649" t="s">
        <v>1236</v>
      </c>
      <c r="G3" s="649" t="s">
        <v>1237</v>
      </c>
      <c r="H3" s="649" t="s">
        <v>1238</v>
      </c>
      <c r="I3" s="649" t="s">
        <v>1239</v>
      </c>
      <c r="J3" s="653"/>
      <c r="K3" s="653" t="s">
        <v>1416</v>
      </c>
    </row>
    <row r="4" spans="1:27">
      <c r="A4" s="649" t="s">
        <v>15</v>
      </c>
      <c r="B4" s="650">
        <v>-0.6</v>
      </c>
      <c r="C4" s="650">
        <v>3</v>
      </c>
      <c r="D4" s="650">
        <v>2.6</v>
      </c>
      <c r="E4" s="650">
        <v>0.1</v>
      </c>
      <c r="F4" s="650">
        <v>-0.1</v>
      </c>
      <c r="G4" s="650">
        <v>2.6</v>
      </c>
      <c r="H4" s="650">
        <v>1.5</v>
      </c>
      <c r="I4" s="650">
        <v>8.1</v>
      </c>
      <c r="J4" s="654"/>
      <c r="T4" s="651"/>
      <c r="U4" s="651"/>
      <c r="V4" s="651"/>
      <c r="W4" s="651"/>
      <c r="X4" s="651"/>
      <c r="Y4" s="651"/>
      <c r="Z4" s="651"/>
      <c r="AA4" s="651"/>
    </row>
    <row r="5" spans="1:27">
      <c r="A5" s="649" t="s">
        <v>16</v>
      </c>
      <c r="B5" s="650">
        <v>1.3</v>
      </c>
      <c r="C5" s="650">
        <v>2.4</v>
      </c>
      <c r="D5" s="650">
        <v>2.6</v>
      </c>
      <c r="E5" s="650">
        <v>0.2</v>
      </c>
      <c r="F5" s="650">
        <v>-0.6</v>
      </c>
      <c r="G5" s="650">
        <v>3.4</v>
      </c>
      <c r="H5" s="650">
        <v>1.1000000000000001</v>
      </c>
      <c r="I5" s="650">
        <v>9.4</v>
      </c>
      <c r="J5" s="654"/>
      <c r="Q5" s="627"/>
      <c r="T5" s="651"/>
      <c r="U5" s="651"/>
      <c r="V5" s="651"/>
      <c r="W5" s="651"/>
      <c r="X5" s="651"/>
      <c r="Y5" s="651"/>
      <c r="Z5" s="651"/>
      <c r="AA5" s="651"/>
    </row>
    <row r="6" spans="1:27">
      <c r="A6" s="649" t="s">
        <v>17</v>
      </c>
      <c r="B6" s="650">
        <v>1.1000000000000001</v>
      </c>
      <c r="C6" s="650">
        <v>2.4</v>
      </c>
      <c r="D6" s="650">
        <v>6.6</v>
      </c>
      <c r="E6" s="650">
        <v>-0.2</v>
      </c>
      <c r="F6" s="650">
        <v>1.8</v>
      </c>
      <c r="G6" s="650">
        <v>1.1000000000000001</v>
      </c>
      <c r="H6" s="650">
        <v>1.3</v>
      </c>
      <c r="I6" s="650">
        <v>14</v>
      </c>
      <c r="J6" s="654"/>
      <c r="Q6" s="627"/>
      <c r="T6" s="651"/>
      <c r="U6" s="651"/>
      <c r="V6" s="651"/>
      <c r="W6" s="651"/>
      <c r="X6" s="651"/>
      <c r="Y6" s="651"/>
      <c r="Z6" s="651"/>
      <c r="AA6" s="651"/>
    </row>
    <row r="7" spans="1:27">
      <c r="A7" s="649" t="s">
        <v>18</v>
      </c>
      <c r="B7" s="650">
        <v>2.9</v>
      </c>
      <c r="C7" s="650">
        <v>4.0999999999999996</v>
      </c>
      <c r="D7" s="650">
        <v>5.0999999999999996</v>
      </c>
      <c r="E7" s="650">
        <v>-0.1</v>
      </c>
      <c r="F7" s="650">
        <v>5.5</v>
      </c>
      <c r="G7" s="650">
        <v>1.1000000000000001</v>
      </c>
      <c r="H7" s="650">
        <v>7.5</v>
      </c>
      <c r="I7" s="650">
        <v>26.3</v>
      </c>
      <c r="J7" s="654"/>
      <c r="Q7" s="627" t="s">
        <v>18</v>
      </c>
      <c r="T7" s="651"/>
      <c r="U7" s="651"/>
      <c r="V7" s="651"/>
      <c r="W7" s="651"/>
      <c r="X7" s="651"/>
      <c r="Y7" s="651"/>
      <c r="Z7" s="651"/>
      <c r="AA7" s="651"/>
    </row>
    <row r="8" spans="1:27">
      <c r="A8" s="649" t="s">
        <v>19</v>
      </c>
      <c r="B8" s="650">
        <v>7.8</v>
      </c>
      <c r="C8" s="650">
        <v>3.4</v>
      </c>
      <c r="D8" s="650">
        <v>2.2000000000000002</v>
      </c>
      <c r="E8" s="650">
        <v>-0.2</v>
      </c>
      <c r="F8" s="650">
        <v>-3</v>
      </c>
      <c r="G8" s="650">
        <v>0.9</v>
      </c>
      <c r="H8" s="650">
        <v>3.3</v>
      </c>
      <c r="I8" s="650">
        <v>13.7</v>
      </c>
      <c r="J8" s="654"/>
      <c r="Q8" s="627"/>
      <c r="T8" s="651"/>
      <c r="U8" s="651"/>
      <c r="V8" s="651"/>
      <c r="W8" s="651"/>
      <c r="X8" s="651"/>
      <c r="Y8" s="651"/>
      <c r="Z8" s="651"/>
      <c r="AA8" s="651"/>
    </row>
    <row r="9" spans="1:27">
      <c r="A9" s="649" t="s">
        <v>20</v>
      </c>
      <c r="B9" s="650">
        <v>7</v>
      </c>
      <c r="C9" s="650">
        <v>3.1</v>
      </c>
      <c r="D9" s="650">
        <v>1.5</v>
      </c>
      <c r="E9" s="650">
        <v>-0.7</v>
      </c>
      <c r="F9" s="650">
        <v>1.3</v>
      </c>
      <c r="G9" s="650">
        <v>0.9</v>
      </c>
      <c r="H9" s="650">
        <v>2.8</v>
      </c>
      <c r="I9" s="650">
        <v>15.6</v>
      </c>
      <c r="J9" s="654"/>
      <c r="Q9" s="627"/>
      <c r="T9" s="651"/>
      <c r="U9" s="651"/>
      <c r="V9" s="651"/>
      <c r="W9" s="651"/>
      <c r="X9" s="651"/>
      <c r="Y9" s="651"/>
      <c r="Z9" s="651"/>
      <c r="AA9" s="651"/>
    </row>
    <row r="10" spans="1:27">
      <c r="A10" s="649" t="s">
        <v>21</v>
      </c>
      <c r="B10" s="650">
        <v>7.4</v>
      </c>
      <c r="C10" s="650">
        <v>2.7</v>
      </c>
      <c r="D10" s="650">
        <v>2.5</v>
      </c>
      <c r="E10" s="650">
        <v>1.1000000000000001</v>
      </c>
      <c r="F10" s="650">
        <v>1.3</v>
      </c>
      <c r="G10" s="650">
        <v>1.3</v>
      </c>
      <c r="H10" s="650">
        <v>2.8</v>
      </c>
      <c r="I10" s="650">
        <v>19.600000000000001</v>
      </c>
      <c r="J10" s="654"/>
      <c r="Q10" s="627"/>
      <c r="T10" s="651"/>
      <c r="U10" s="651"/>
      <c r="V10" s="651"/>
      <c r="W10" s="651"/>
      <c r="X10" s="651"/>
      <c r="Y10" s="651"/>
      <c r="Z10" s="651"/>
      <c r="AA10" s="651"/>
    </row>
    <row r="11" spans="1:27">
      <c r="A11" s="649" t="s">
        <v>22</v>
      </c>
      <c r="B11" s="650">
        <v>6.1</v>
      </c>
      <c r="C11" s="650">
        <v>1.2</v>
      </c>
      <c r="D11" s="650">
        <v>2.7</v>
      </c>
      <c r="E11" s="650">
        <v>0.2</v>
      </c>
      <c r="F11" s="650">
        <v>-0.5</v>
      </c>
      <c r="G11" s="650">
        <v>0.6</v>
      </c>
      <c r="H11" s="650">
        <v>2.7</v>
      </c>
      <c r="I11" s="650">
        <v>14</v>
      </c>
      <c r="J11" s="654"/>
      <c r="Q11" s="627" t="s">
        <v>22</v>
      </c>
      <c r="T11" s="651"/>
      <c r="U11" s="651"/>
      <c r="V11" s="651"/>
      <c r="W11" s="651"/>
      <c r="X11" s="651"/>
      <c r="Y11" s="651"/>
      <c r="Z11" s="651"/>
      <c r="AA11" s="651"/>
    </row>
    <row r="12" spans="1:27">
      <c r="A12" s="649" t="s">
        <v>23</v>
      </c>
      <c r="B12" s="650">
        <v>12.3</v>
      </c>
      <c r="C12" s="650">
        <v>2.2999999999999998</v>
      </c>
      <c r="D12" s="650">
        <v>2</v>
      </c>
      <c r="E12" s="650">
        <v>-0.6</v>
      </c>
      <c r="F12" s="650">
        <v>2.7</v>
      </c>
      <c r="G12" s="650">
        <v>0.6</v>
      </c>
      <c r="H12" s="650">
        <v>9.6</v>
      </c>
      <c r="I12" s="650">
        <v>28.9</v>
      </c>
      <c r="J12" s="654"/>
      <c r="Q12" s="627"/>
      <c r="T12" s="651"/>
      <c r="U12" s="651"/>
      <c r="V12" s="651"/>
      <c r="W12" s="651"/>
      <c r="X12" s="651"/>
      <c r="Y12" s="651"/>
      <c r="Z12" s="651"/>
      <c r="AA12" s="651"/>
    </row>
    <row r="13" spans="1:27">
      <c r="A13" s="649" t="s">
        <v>24</v>
      </c>
      <c r="B13" s="650">
        <v>12.1</v>
      </c>
      <c r="C13" s="650">
        <v>3.1</v>
      </c>
      <c r="D13" s="650">
        <v>2.2999999999999998</v>
      </c>
      <c r="E13" s="650">
        <v>-0.4</v>
      </c>
      <c r="F13" s="650">
        <v>1.9</v>
      </c>
      <c r="G13" s="650">
        <v>0.4</v>
      </c>
      <c r="H13" s="650">
        <v>4.3</v>
      </c>
      <c r="I13" s="650">
        <v>23.9</v>
      </c>
      <c r="J13" s="654"/>
      <c r="Q13" s="627"/>
      <c r="T13" s="651"/>
      <c r="U13" s="651"/>
      <c r="V13" s="651"/>
      <c r="W13" s="651"/>
      <c r="X13" s="651"/>
      <c r="Y13" s="651"/>
      <c r="Z13" s="651"/>
      <c r="AA13" s="651"/>
    </row>
    <row r="14" spans="1:27">
      <c r="A14" s="649" t="s">
        <v>25</v>
      </c>
      <c r="B14" s="650">
        <v>10.8</v>
      </c>
      <c r="C14" s="650">
        <v>3.1</v>
      </c>
      <c r="D14" s="650">
        <v>3.3</v>
      </c>
      <c r="E14" s="650">
        <v>0.1</v>
      </c>
      <c r="F14" s="650">
        <v>1.8</v>
      </c>
      <c r="G14" s="650">
        <v>0.2</v>
      </c>
      <c r="H14" s="650">
        <v>5.4</v>
      </c>
      <c r="I14" s="650">
        <v>24.4</v>
      </c>
      <c r="J14" s="654"/>
      <c r="Q14" s="627"/>
      <c r="T14" s="651"/>
      <c r="U14" s="651"/>
      <c r="V14" s="651"/>
      <c r="W14" s="651"/>
      <c r="X14" s="651"/>
      <c r="Y14" s="651"/>
      <c r="Z14" s="651"/>
      <c r="AA14" s="651"/>
    </row>
    <row r="15" spans="1:27">
      <c r="A15" s="649" t="s">
        <v>26</v>
      </c>
      <c r="B15" s="650">
        <v>11</v>
      </c>
      <c r="C15" s="650">
        <v>3.4</v>
      </c>
      <c r="D15" s="650">
        <v>2.6</v>
      </c>
      <c r="E15" s="650">
        <v>0.3</v>
      </c>
      <c r="F15" s="650">
        <v>4.3</v>
      </c>
      <c r="G15" s="650">
        <v>0.9</v>
      </c>
      <c r="H15" s="650">
        <v>3.8</v>
      </c>
      <c r="I15" s="650">
        <v>26.3</v>
      </c>
      <c r="J15" s="654"/>
      <c r="K15" s="653"/>
      <c r="Q15" s="627" t="s">
        <v>26</v>
      </c>
      <c r="T15" s="651"/>
      <c r="U15" s="651"/>
      <c r="V15" s="651"/>
      <c r="W15" s="651"/>
      <c r="X15" s="651"/>
      <c r="Y15" s="651"/>
      <c r="Z15" s="651"/>
      <c r="AA15" s="651"/>
    </row>
    <row r="16" spans="1:27">
      <c r="A16" s="649" t="s">
        <v>27</v>
      </c>
      <c r="B16" s="650">
        <v>11.5</v>
      </c>
      <c r="C16" s="650">
        <v>3.8</v>
      </c>
      <c r="D16" s="650">
        <v>2.7</v>
      </c>
      <c r="E16" s="650">
        <v>-0.1</v>
      </c>
      <c r="F16" s="650">
        <v>5.0999999999999996</v>
      </c>
      <c r="G16" s="650">
        <v>0.6</v>
      </c>
      <c r="H16" s="650">
        <v>2.2000000000000002</v>
      </c>
      <c r="I16" s="650">
        <v>26.4</v>
      </c>
      <c r="J16" s="654"/>
      <c r="Q16" s="627"/>
      <c r="T16" s="651"/>
      <c r="U16" s="651"/>
      <c r="V16" s="651"/>
      <c r="W16" s="651"/>
      <c r="X16" s="651"/>
      <c r="Y16" s="651"/>
      <c r="Z16" s="651"/>
      <c r="AA16" s="651"/>
    </row>
    <row r="17" spans="1:27">
      <c r="A17" s="649" t="s">
        <v>28</v>
      </c>
      <c r="B17" s="650">
        <v>10.8</v>
      </c>
      <c r="C17" s="650">
        <v>1.9</v>
      </c>
      <c r="D17" s="650">
        <v>2.7</v>
      </c>
      <c r="E17" s="650">
        <v>-0.1</v>
      </c>
      <c r="F17" s="650">
        <v>4.5999999999999996</v>
      </c>
      <c r="G17" s="650">
        <v>0.2</v>
      </c>
      <c r="H17" s="650">
        <v>5.4</v>
      </c>
      <c r="I17" s="650">
        <v>26</v>
      </c>
      <c r="J17" s="654"/>
      <c r="Q17" s="627"/>
      <c r="T17" s="651"/>
      <c r="U17" s="651"/>
      <c r="V17" s="651"/>
      <c r="W17" s="651"/>
      <c r="X17" s="651"/>
      <c r="Y17" s="651"/>
      <c r="Z17" s="651"/>
      <c r="AA17" s="651"/>
    </row>
    <row r="18" spans="1:27">
      <c r="A18" s="649" t="s">
        <v>29</v>
      </c>
      <c r="B18" s="650">
        <v>8.5</v>
      </c>
      <c r="C18" s="650">
        <v>2.5</v>
      </c>
      <c r="D18" s="650">
        <v>3.6</v>
      </c>
      <c r="E18" s="650">
        <v>0.1</v>
      </c>
      <c r="F18" s="650">
        <v>3.4</v>
      </c>
      <c r="G18" s="650">
        <v>0.6</v>
      </c>
      <c r="H18" s="650">
        <v>-0.1</v>
      </c>
      <c r="I18" s="650">
        <v>18.899999999999999</v>
      </c>
      <c r="J18" s="654"/>
      <c r="K18" s="653" t="str">
        <f>IF(Content!$E$1=1,K19,K20)</f>
        <v>Джерело: ДССУ, розрахунки НБУ.</v>
      </c>
      <c r="Q18" s="627"/>
      <c r="T18" s="651"/>
      <c r="U18" s="651"/>
      <c r="V18" s="651"/>
      <c r="W18" s="651"/>
      <c r="X18" s="651"/>
      <c r="Y18" s="651"/>
      <c r="Z18" s="651"/>
      <c r="AA18" s="651"/>
    </row>
    <row r="19" spans="1:27">
      <c r="A19" s="649" t="s">
        <v>120</v>
      </c>
      <c r="B19" s="650">
        <v>7.7</v>
      </c>
      <c r="C19" s="650">
        <v>1.9</v>
      </c>
      <c r="D19" s="650">
        <v>2.9</v>
      </c>
      <c r="E19" s="650">
        <v>0.5</v>
      </c>
      <c r="F19" s="650">
        <v>-0.6</v>
      </c>
      <c r="G19" s="650">
        <v>2</v>
      </c>
      <c r="H19" s="650">
        <v>1.4</v>
      </c>
      <c r="I19" s="650">
        <v>16.399999999999999</v>
      </c>
      <c r="K19" s="625" t="s">
        <v>30</v>
      </c>
      <c r="L19" s="653"/>
      <c r="M19" s="653"/>
      <c r="N19" s="653"/>
      <c r="O19" s="653"/>
      <c r="P19" s="653"/>
      <c r="Q19" s="627" t="s">
        <v>120</v>
      </c>
      <c r="R19" s="651"/>
      <c r="T19" s="651"/>
      <c r="U19" s="651"/>
      <c r="V19" s="651"/>
      <c r="W19" s="651"/>
      <c r="X19" s="651"/>
      <c r="Y19" s="651"/>
      <c r="Z19" s="651"/>
      <c r="AA19" s="651"/>
    </row>
    <row r="20" spans="1:27">
      <c r="A20" s="649" t="s">
        <v>147</v>
      </c>
      <c r="B20" s="650">
        <v>7.7</v>
      </c>
      <c r="C20" s="650">
        <v>1.8</v>
      </c>
      <c r="D20" s="650">
        <v>3</v>
      </c>
      <c r="E20" s="650">
        <v>0.1</v>
      </c>
      <c r="F20" s="650">
        <v>3.4</v>
      </c>
      <c r="G20" s="650">
        <v>0.7</v>
      </c>
      <c r="H20" s="650">
        <v>0</v>
      </c>
      <c r="I20" s="650">
        <v>16.600000000000001</v>
      </c>
      <c r="K20" s="625" t="s">
        <v>31</v>
      </c>
      <c r="L20" s="653"/>
      <c r="M20" s="653"/>
      <c r="N20" s="653"/>
      <c r="O20" s="653"/>
      <c r="P20" s="653"/>
      <c r="Q20" s="627"/>
      <c r="R20" s="651"/>
      <c r="T20" s="651"/>
      <c r="U20" s="651"/>
      <c r="V20" s="651"/>
      <c r="W20" s="651"/>
      <c r="X20" s="651"/>
      <c r="Y20" s="651"/>
      <c r="Z20" s="651"/>
      <c r="AA20" s="651"/>
    </row>
    <row r="21" spans="1:27">
      <c r="A21" s="649" t="s">
        <v>148</v>
      </c>
      <c r="B21" s="650">
        <v>6.4</v>
      </c>
      <c r="C21" s="650">
        <v>1.3</v>
      </c>
      <c r="D21" s="650">
        <v>3.1</v>
      </c>
      <c r="E21" s="650">
        <v>0.2</v>
      </c>
      <c r="F21" s="650">
        <v>2.9</v>
      </c>
      <c r="G21" s="650">
        <v>1.2</v>
      </c>
      <c r="H21" s="650">
        <v>-0.5</v>
      </c>
      <c r="I21" s="650">
        <v>14.7</v>
      </c>
      <c r="K21" s="653"/>
      <c r="L21" s="653"/>
      <c r="M21" s="653"/>
      <c r="N21" s="653"/>
      <c r="O21" s="653"/>
      <c r="P21" s="653"/>
      <c r="Q21" s="627"/>
      <c r="R21" s="651"/>
      <c r="T21" s="651"/>
      <c r="U21" s="651"/>
      <c r="V21" s="651"/>
      <c r="W21" s="651"/>
      <c r="X21" s="651"/>
      <c r="Y21" s="651"/>
      <c r="Z21" s="651"/>
      <c r="AA21" s="651"/>
    </row>
    <row r="22" spans="1:27">
      <c r="A22" s="649" t="s">
        <v>149</v>
      </c>
      <c r="B22" s="650">
        <v>6.6</v>
      </c>
      <c r="C22" s="650">
        <v>0</v>
      </c>
      <c r="D22" s="650">
        <v>3.6</v>
      </c>
      <c r="E22" s="650">
        <v>0.1</v>
      </c>
      <c r="F22" s="650">
        <v>2.5</v>
      </c>
      <c r="G22" s="650">
        <v>0.3</v>
      </c>
      <c r="H22" s="650">
        <v>0.9</v>
      </c>
      <c r="I22" s="650">
        <v>13.9</v>
      </c>
      <c r="K22" s="653"/>
      <c r="L22" s="653"/>
      <c r="M22" s="653"/>
      <c r="N22" s="653"/>
      <c r="O22" s="653"/>
      <c r="P22" s="653"/>
      <c r="Q22" s="627"/>
      <c r="R22" s="651"/>
      <c r="T22" s="651"/>
      <c r="U22" s="651"/>
      <c r="V22" s="651"/>
      <c r="W22" s="651"/>
      <c r="X22" s="651"/>
      <c r="Y22" s="651"/>
      <c r="Z22" s="651"/>
      <c r="AA22" s="651"/>
    </row>
    <row r="23" spans="1:27">
      <c r="A23" s="649" t="s">
        <v>124</v>
      </c>
      <c r="B23" s="650">
        <v>5.3</v>
      </c>
      <c r="C23" s="650">
        <v>-0.5</v>
      </c>
      <c r="D23" s="650">
        <v>3.3</v>
      </c>
      <c r="E23" s="650">
        <v>0.1</v>
      </c>
      <c r="F23" s="650">
        <v>2.9</v>
      </c>
      <c r="G23" s="650">
        <v>-0.2</v>
      </c>
      <c r="H23" s="650">
        <v>0.2</v>
      </c>
      <c r="I23" s="650">
        <v>11.1</v>
      </c>
      <c r="K23" s="653"/>
      <c r="L23" s="653"/>
      <c r="M23" s="653"/>
      <c r="N23" s="653"/>
      <c r="O23" s="653"/>
      <c r="P23" s="653"/>
      <c r="Q23" s="627" t="s">
        <v>124</v>
      </c>
      <c r="R23" s="651"/>
      <c r="T23" s="651"/>
      <c r="U23" s="651"/>
      <c r="V23" s="651"/>
      <c r="W23" s="651"/>
      <c r="X23" s="651"/>
      <c r="Y23" s="651"/>
      <c r="Z23" s="651"/>
      <c r="AA23" s="651"/>
    </row>
    <row r="24" spans="1:27">
      <c r="B24" s="652"/>
      <c r="C24" s="652"/>
      <c r="D24" s="652"/>
      <c r="E24" s="652"/>
      <c r="F24" s="652"/>
      <c r="G24" s="652"/>
      <c r="H24" s="652"/>
      <c r="I24" s="652"/>
      <c r="K24" s="653"/>
      <c r="L24" s="653"/>
      <c r="M24" s="653"/>
      <c r="N24" s="653"/>
      <c r="O24" s="653"/>
      <c r="P24" s="653"/>
      <c r="Q24" s="627"/>
      <c r="R24" s="651"/>
      <c r="T24" s="651"/>
      <c r="U24" s="651"/>
      <c r="V24" s="651"/>
      <c r="W24" s="651"/>
      <c r="X24" s="651"/>
      <c r="Y24" s="651"/>
      <c r="Z24" s="651"/>
      <c r="AA24" s="651"/>
    </row>
    <row r="25" spans="1:27">
      <c r="C25" s="652"/>
      <c r="D25" s="652"/>
      <c r="E25" s="652"/>
      <c r="F25" s="652"/>
      <c r="G25" s="652"/>
      <c r="H25" s="652"/>
      <c r="I25" s="652"/>
      <c r="K25" s="653"/>
      <c r="L25" s="653"/>
      <c r="M25" s="653"/>
      <c r="N25" s="653"/>
      <c r="O25" s="653"/>
      <c r="P25" s="653"/>
      <c r="Q25" s="627"/>
      <c r="R25" s="651"/>
      <c r="T25" s="651"/>
      <c r="U25" s="651"/>
      <c r="V25" s="651"/>
      <c r="W25" s="651"/>
      <c r="X25" s="651"/>
      <c r="Y25" s="651"/>
      <c r="Z25" s="651"/>
      <c r="AA25" s="651"/>
    </row>
    <row r="26" spans="1:27">
      <c r="B26" s="652"/>
      <c r="C26" s="652"/>
      <c r="D26" s="652"/>
      <c r="E26" s="652"/>
      <c r="F26" s="652"/>
      <c r="G26" s="652"/>
      <c r="H26" s="652"/>
      <c r="I26" s="652"/>
      <c r="K26" s="653"/>
      <c r="L26" s="653"/>
      <c r="M26" s="653"/>
      <c r="N26" s="653"/>
      <c r="O26" s="653"/>
      <c r="P26" s="653"/>
      <c r="Q26" s="627"/>
      <c r="R26" s="651"/>
      <c r="T26" s="651"/>
      <c r="U26" s="651"/>
      <c r="V26" s="651"/>
      <c r="W26" s="651"/>
      <c r="X26" s="651"/>
      <c r="Y26" s="651"/>
      <c r="Z26" s="651"/>
      <c r="AA26" s="651"/>
    </row>
    <row r="27" spans="1:27">
      <c r="B27" s="652"/>
      <c r="C27" s="652"/>
      <c r="D27" s="652"/>
      <c r="E27" s="652"/>
      <c r="F27" s="652"/>
      <c r="G27" s="652"/>
      <c r="H27" s="652"/>
      <c r="I27" s="652"/>
      <c r="K27" s="653"/>
      <c r="L27" s="653"/>
      <c r="M27" s="653"/>
      <c r="N27" s="653"/>
      <c r="O27" s="653"/>
      <c r="P27" s="653"/>
      <c r="Q27" s="630"/>
      <c r="R27" s="651"/>
      <c r="S27" s="651"/>
      <c r="T27" s="651"/>
      <c r="U27" s="651"/>
      <c r="V27" s="651"/>
      <c r="W27" s="651"/>
      <c r="X27" s="651"/>
      <c r="Y27" s="651"/>
      <c r="Z27" s="651"/>
      <c r="AA27" s="651"/>
    </row>
    <row r="28" spans="1:27">
      <c r="B28" s="652"/>
      <c r="C28" s="652"/>
      <c r="D28" s="652"/>
      <c r="E28" s="652"/>
      <c r="F28" s="652"/>
      <c r="G28" s="652"/>
      <c r="H28" s="652"/>
      <c r="I28" s="652"/>
      <c r="K28" s="653"/>
      <c r="L28" s="653"/>
      <c r="M28" s="653"/>
      <c r="N28" s="653"/>
      <c r="O28" s="653"/>
      <c r="P28" s="653"/>
      <c r="Q28" s="630"/>
      <c r="R28" s="651"/>
      <c r="S28" s="651"/>
      <c r="T28" s="651"/>
      <c r="U28" s="651"/>
      <c r="V28" s="651"/>
      <c r="W28" s="651"/>
      <c r="X28" s="651"/>
      <c r="Y28" s="651"/>
      <c r="Z28" s="651"/>
      <c r="AA28" s="651"/>
    </row>
    <row r="29" spans="1:27">
      <c r="B29" s="652"/>
      <c r="C29" s="652"/>
      <c r="D29" s="652"/>
      <c r="E29" s="652"/>
      <c r="F29" s="652"/>
      <c r="G29" s="652"/>
      <c r="H29" s="652"/>
      <c r="I29" s="652"/>
      <c r="R29" s="651"/>
      <c r="T29" s="651"/>
      <c r="U29" s="651"/>
      <c r="V29" s="651"/>
      <c r="W29" s="651"/>
      <c r="X29" s="651"/>
      <c r="Y29" s="651"/>
      <c r="Z29" s="651"/>
      <c r="AA29" s="651"/>
    </row>
    <row r="30" spans="1:27">
      <c r="B30" s="650"/>
      <c r="C30" s="650"/>
      <c r="D30" s="650"/>
      <c r="E30" s="650"/>
      <c r="F30" s="650"/>
      <c r="G30" s="650"/>
      <c r="H30" s="650"/>
      <c r="I30" s="650"/>
      <c r="R30" s="651"/>
      <c r="T30" s="651"/>
      <c r="U30" s="651"/>
      <c r="V30" s="651"/>
      <c r="W30" s="651"/>
      <c r="X30" s="651"/>
      <c r="Y30" s="651"/>
      <c r="Z30" s="651"/>
      <c r="AA30" s="651"/>
    </row>
    <row r="31" spans="1:27">
      <c r="B31" s="650"/>
      <c r="C31" s="650"/>
      <c r="D31" s="650"/>
      <c r="E31" s="650"/>
      <c r="F31" s="650"/>
      <c r="G31" s="650"/>
      <c r="H31" s="650"/>
      <c r="I31" s="650"/>
      <c r="R31" s="651"/>
      <c r="T31" s="651"/>
      <c r="U31" s="651"/>
      <c r="V31" s="651"/>
      <c r="W31" s="651"/>
      <c r="X31" s="651"/>
      <c r="Y31" s="651"/>
      <c r="Z31" s="651"/>
      <c r="AA31" s="651"/>
    </row>
    <row r="32" spans="1:27">
      <c r="B32" s="650"/>
      <c r="C32" s="650"/>
      <c r="D32" s="650"/>
      <c r="E32" s="650"/>
      <c r="F32" s="650"/>
      <c r="G32" s="650"/>
      <c r="H32" s="650"/>
      <c r="I32" s="650"/>
      <c r="R32" s="651"/>
      <c r="T32" s="651"/>
      <c r="U32" s="651"/>
      <c r="V32" s="651"/>
      <c r="W32" s="651"/>
      <c r="X32" s="651"/>
      <c r="Y32" s="651"/>
      <c r="Z32" s="651"/>
      <c r="AA32" s="651"/>
    </row>
    <row r="33" spans="2:27">
      <c r="B33" s="650"/>
      <c r="C33" s="650"/>
      <c r="D33" s="650"/>
      <c r="E33" s="650"/>
      <c r="F33" s="650"/>
      <c r="G33" s="650"/>
      <c r="H33" s="650"/>
      <c r="I33" s="650"/>
      <c r="R33" s="651"/>
      <c r="T33" s="651"/>
      <c r="U33" s="651"/>
      <c r="V33" s="651"/>
      <c r="W33" s="651"/>
      <c r="X33" s="651"/>
      <c r="Y33" s="651"/>
      <c r="Z33" s="651"/>
      <c r="AA33" s="651"/>
    </row>
    <row r="34" spans="2:27">
      <c r="B34" s="650"/>
      <c r="C34" s="650"/>
      <c r="D34" s="650"/>
      <c r="E34" s="650"/>
      <c r="F34" s="650"/>
      <c r="G34" s="650"/>
      <c r="H34" s="650"/>
      <c r="I34" s="650"/>
      <c r="J34" s="650"/>
    </row>
    <row r="35" spans="2:27">
      <c r="B35" s="650"/>
      <c r="C35" s="650"/>
      <c r="D35" s="650"/>
      <c r="E35" s="650"/>
      <c r="F35" s="650"/>
      <c r="G35" s="650"/>
      <c r="H35" s="650"/>
      <c r="I35" s="650"/>
    </row>
    <row r="36" spans="2:27">
      <c r="B36" s="650"/>
      <c r="C36" s="650"/>
      <c r="D36" s="650"/>
      <c r="E36" s="650"/>
      <c r="F36" s="650"/>
      <c r="G36" s="650"/>
      <c r="H36" s="650"/>
      <c r="I36" s="650"/>
    </row>
    <row r="37" spans="2:27">
      <c r="B37" s="650"/>
      <c r="C37" s="650"/>
      <c r="D37" s="650"/>
      <c r="E37" s="650"/>
      <c r="F37" s="650"/>
      <c r="G37" s="650"/>
      <c r="H37" s="650"/>
      <c r="I37" s="650"/>
    </row>
    <row r="38" spans="2:27">
      <c r="B38" s="650"/>
      <c r="C38" s="650"/>
      <c r="D38" s="650"/>
      <c r="E38" s="650"/>
      <c r="F38" s="650"/>
      <c r="G38" s="650"/>
      <c r="H38" s="650"/>
      <c r="I38" s="650"/>
    </row>
    <row r="39" spans="2:27">
      <c r="B39" s="650"/>
      <c r="C39" s="650"/>
      <c r="D39" s="650"/>
      <c r="E39" s="650"/>
      <c r="F39" s="650"/>
      <c r="G39" s="650"/>
      <c r="H39" s="650"/>
      <c r="I39" s="650"/>
    </row>
    <row r="40" spans="2:27">
      <c r="B40" s="650"/>
      <c r="C40" s="650"/>
      <c r="D40" s="650"/>
      <c r="E40" s="650"/>
      <c r="F40" s="650"/>
      <c r="G40" s="650"/>
      <c r="H40" s="650"/>
      <c r="I40" s="650"/>
    </row>
    <row r="41" spans="2:27">
      <c r="B41" s="650"/>
      <c r="C41" s="650"/>
      <c r="D41" s="650"/>
      <c r="E41" s="650"/>
      <c r="F41" s="650"/>
      <c r="G41" s="650"/>
      <c r="H41" s="650"/>
      <c r="I41" s="650"/>
    </row>
    <row r="42" spans="2:27">
      <c r="B42" s="650"/>
      <c r="C42" s="650"/>
      <c r="D42" s="650"/>
      <c r="E42" s="650"/>
      <c r="F42" s="650"/>
      <c r="G42" s="650"/>
      <c r="H42" s="650"/>
      <c r="I42" s="650"/>
    </row>
    <row r="43" spans="2:27">
      <c r="B43" s="650"/>
      <c r="C43" s="650"/>
      <c r="D43" s="650"/>
      <c r="E43" s="650"/>
      <c r="F43" s="650"/>
      <c r="G43" s="650"/>
      <c r="H43" s="650"/>
      <c r="I43" s="650"/>
    </row>
    <row r="44" spans="2:27">
      <c r="B44" s="650"/>
      <c r="C44" s="650"/>
      <c r="D44" s="650"/>
      <c r="E44" s="650"/>
      <c r="F44" s="650"/>
      <c r="G44" s="650"/>
      <c r="H44" s="650"/>
      <c r="I44" s="650"/>
    </row>
    <row r="45" spans="2:27">
      <c r="B45" s="650"/>
      <c r="C45" s="650"/>
      <c r="D45" s="650"/>
      <c r="E45" s="650"/>
      <c r="F45" s="650"/>
      <c r="G45" s="650"/>
      <c r="H45" s="650"/>
      <c r="I45" s="650"/>
    </row>
    <row r="46" spans="2:27">
      <c r="B46" s="650"/>
      <c r="C46" s="650"/>
      <c r="D46" s="650"/>
      <c r="E46" s="650"/>
      <c r="F46" s="650"/>
      <c r="G46" s="650"/>
      <c r="H46" s="650"/>
      <c r="I46" s="650"/>
    </row>
    <row r="47" spans="2:27">
      <c r="B47" s="650"/>
      <c r="C47" s="650"/>
      <c r="D47" s="650"/>
      <c r="E47" s="650"/>
      <c r="F47" s="650"/>
      <c r="G47" s="650"/>
      <c r="H47" s="650"/>
      <c r="I47" s="650"/>
    </row>
    <row r="48" spans="2:27">
      <c r="B48" s="650"/>
      <c r="C48" s="650"/>
      <c r="D48" s="650"/>
      <c r="E48" s="650"/>
      <c r="F48" s="650"/>
      <c r="G48" s="650"/>
      <c r="H48" s="650"/>
      <c r="I48" s="650"/>
    </row>
    <row r="49" spans="2:9">
      <c r="B49" s="650"/>
      <c r="C49" s="650"/>
      <c r="D49" s="650"/>
      <c r="E49" s="650"/>
      <c r="F49" s="650"/>
      <c r="G49" s="650"/>
      <c r="H49" s="650"/>
      <c r="I49" s="650"/>
    </row>
    <row r="50" spans="2:9">
      <c r="B50" s="650"/>
      <c r="C50" s="650"/>
      <c r="D50" s="650"/>
      <c r="E50" s="650"/>
      <c r="F50" s="650"/>
      <c r="G50" s="650"/>
      <c r="H50" s="650"/>
      <c r="I50" s="650"/>
    </row>
    <row r="51" spans="2:9">
      <c r="B51" s="650"/>
      <c r="C51" s="650"/>
      <c r="D51" s="650"/>
      <c r="E51" s="650"/>
      <c r="F51" s="650"/>
      <c r="G51" s="650"/>
      <c r="H51" s="650"/>
      <c r="I51" s="650"/>
    </row>
    <row r="52" spans="2:9">
      <c r="B52" s="650"/>
      <c r="C52" s="650"/>
      <c r="D52" s="650"/>
      <c r="E52" s="650"/>
      <c r="F52" s="650"/>
      <c r="G52" s="650"/>
      <c r="H52" s="650"/>
      <c r="I52" s="650"/>
    </row>
    <row r="53" spans="2:9">
      <c r="B53" s="650"/>
      <c r="C53" s="650"/>
      <c r="D53" s="650"/>
      <c r="E53" s="650"/>
      <c r="F53" s="650"/>
      <c r="G53" s="650"/>
      <c r="H53" s="650"/>
      <c r="I53"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177"/>
  <sheetViews>
    <sheetView showGridLines="0" zoomScale="112" zoomScaleNormal="112" workbookViewId="0">
      <selection activeCell="A73" sqref="A73:XFD73"/>
    </sheetView>
  </sheetViews>
  <sheetFormatPr defaultColWidth="9.28515625" defaultRowHeight="12.75"/>
  <cols>
    <col min="1" max="1" width="10.7109375" style="624" bestFit="1" customWidth="1"/>
    <col min="2" max="2" width="22.28515625" style="624" customWidth="1"/>
    <col min="3" max="3" width="18.42578125" style="624" customWidth="1"/>
    <col min="4" max="4" width="19.42578125" style="624" customWidth="1"/>
    <col min="5" max="5" width="18.7109375" style="624" customWidth="1"/>
    <col min="6" max="6" width="10.28515625" style="624" bestFit="1" customWidth="1"/>
    <col min="7" max="11" width="9.28515625" style="624"/>
    <col min="12" max="15" width="9.28515625" style="634"/>
    <col min="16" max="16" width="9.28515625" style="635"/>
    <col min="17" max="16384" width="9.28515625" style="634"/>
  </cols>
  <sheetData>
    <row r="1" spans="1:16">
      <c r="A1" s="18" t="s">
        <v>71</v>
      </c>
      <c r="B1" s="634" t="str">
        <f>IF(Content!$E$1=1,B2,B3)</f>
        <v>Нові (work.ua)</v>
      </c>
      <c r="C1" s="634" t="str">
        <f>IF(Content!$E$1=1,C2,C3)</f>
        <v>Вакансії в базі ДСЗУ</v>
      </c>
      <c r="D1" s="634" t="str">
        <f>IF(Content!$E$1=1,D2,D3)</f>
        <v>Усього (work.ua)</v>
      </c>
      <c r="E1" s="634" t="str">
        <f>IF(Content!$E$1=1,E2,E3)</f>
        <v>Усього (статистика ДСЗУ)</v>
      </c>
      <c r="F1" s="634"/>
      <c r="G1" s="634" t="str">
        <f>IF(Content!$E$1=1,G2,G3)</f>
        <v>Кількість вакансій, тис.</v>
      </c>
    </row>
    <row r="2" spans="1:16" hidden="1">
      <c r="A2" s="18"/>
      <c r="B2" s="624" t="s">
        <v>1240</v>
      </c>
      <c r="C2" s="624" t="s">
        <v>1241</v>
      </c>
      <c r="D2" s="624" t="s">
        <v>1242</v>
      </c>
      <c r="E2" s="624" t="s">
        <v>1243</v>
      </c>
      <c r="G2" s="624" t="s">
        <v>1244</v>
      </c>
    </row>
    <row r="3" spans="1:16" hidden="1">
      <c r="B3" s="624" t="s">
        <v>1470</v>
      </c>
      <c r="C3" s="624" t="s">
        <v>1471</v>
      </c>
      <c r="D3" s="624" t="s">
        <v>1472</v>
      </c>
      <c r="E3" s="624" t="s">
        <v>1473</v>
      </c>
      <c r="G3" s="624" t="s">
        <v>1248</v>
      </c>
    </row>
    <row r="4" spans="1:16">
      <c r="A4" s="515">
        <v>43466</v>
      </c>
      <c r="B4" s="636">
        <v>31688</v>
      </c>
      <c r="C4" s="636"/>
      <c r="D4" s="637">
        <v>44689</v>
      </c>
      <c r="E4" s="637"/>
      <c r="F4" s="638"/>
      <c r="P4" s="625"/>
    </row>
    <row r="5" spans="1:16">
      <c r="A5" s="515">
        <v>43473</v>
      </c>
      <c r="B5" s="636">
        <v>29651</v>
      </c>
      <c r="C5" s="636"/>
      <c r="D5" s="637">
        <v>40069</v>
      </c>
      <c r="E5" s="637"/>
      <c r="F5" s="638"/>
      <c r="P5" s="625"/>
    </row>
    <row r="6" spans="1:16">
      <c r="A6" s="515">
        <v>43480</v>
      </c>
      <c r="B6" s="636">
        <v>39026</v>
      </c>
      <c r="C6" s="636"/>
      <c r="D6" s="637">
        <v>47107</v>
      </c>
      <c r="E6" s="637"/>
      <c r="F6" s="638"/>
      <c r="P6" s="625"/>
    </row>
    <row r="7" spans="1:16">
      <c r="A7" s="515">
        <v>43487</v>
      </c>
      <c r="B7" s="636">
        <v>42270</v>
      </c>
      <c r="C7" s="636"/>
      <c r="D7" s="637">
        <v>52492</v>
      </c>
      <c r="E7" s="637"/>
      <c r="F7" s="638"/>
      <c r="P7" s="625"/>
    </row>
    <row r="8" spans="1:16">
      <c r="A8" s="515">
        <v>43494</v>
      </c>
      <c r="B8" s="636">
        <v>44678</v>
      </c>
      <c r="C8" s="636"/>
      <c r="D8" s="637">
        <v>58316</v>
      </c>
      <c r="E8" s="637">
        <v>67789</v>
      </c>
      <c r="F8" s="638"/>
      <c r="P8" s="625"/>
    </row>
    <row r="9" spans="1:16">
      <c r="A9" s="515">
        <v>43501</v>
      </c>
      <c r="B9" s="636">
        <v>46842</v>
      </c>
      <c r="C9" s="636"/>
      <c r="D9" s="637">
        <v>63042</v>
      </c>
      <c r="E9" s="637"/>
      <c r="F9" s="638"/>
      <c r="P9" s="639"/>
    </row>
    <row r="10" spans="1:16">
      <c r="A10" s="515">
        <v>43508</v>
      </c>
      <c r="B10" s="636">
        <v>46311</v>
      </c>
      <c r="C10" s="636"/>
      <c r="D10" s="637">
        <v>62278</v>
      </c>
      <c r="E10" s="637"/>
      <c r="F10" s="638"/>
      <c r="P10" s="639" t="s">
        <v>536</v>
      </c>
    </row>
    <row r="11" spans="1:16">
      <c r="A11" s="515">
        <v>43515</v>
      </c>
      <c r="B11" s="636">
        <v>46045</v>
      </c>
      <c r="C11" s="636"/>
      <c r="D11" s="637">
        <v>61375</v>
      </c>
      <c r="E11" s="637"/>
      <c r="F11" s="638"/>
      <c r="P11" s="625"/>
    </row>
    <row r="12" spans="1:16">
      <c r="A12" s="515">
        <v>43522</v>
      </c>
      <c r="B12" s="636">
        <v>47002</v>
      </c>
      <c r="C12" s="636"/>
      <c r="D12" s="637">
        <v>62472</v>
      </c>
      <c r="E12" s="637">
        <v>84501</v>
      </c>
      <c r="F12" s="638"/>
      <c r="P12" s="625"/>
    </row>
    <row r="13" spans="1:16">
      <c r="A13" s="515">
        <v>43529</v>
      </c>
      <c r="B13" s="636">
        <v>46263</v>
      </c>
      <c r="C13" s="636"/>
      <c r="D13" s="637">
        <v>61188</v>
      </c>
      <c r="E13" s="637"/>
      <c r="F13" s="638"/>
      <c r="P13" s="625"/>
    </row>
    <row r="14" spans="1:16">
      <c r="A14" s="515">
        <v>43536</v>
      </c>
      <c r="B14" s="636">
        <v>44169</v>
      </c>
      <c r="C14" s="636"/>
      <c r="D14" s="637">
        <v>59842</v>
      </c>
      <c r="E14" s="637"/>
      <c r="F14" s="638"/>
      <c r="P14" s="625"/>
    </row>
    <row r="15" spans="1:16">
      <c r="A15" s="515">
        <v>43543</v>
      </c>
      <c r="B15" s="636">
        <v>47420</v>
      </c>
      <c r="C15" s="636"/>
      <c r="D15" s="637">
        <v>61712</v>
      </c>
      <c r="E15" s="637"/>
      <c r="F15" s="638"/>
      <c r="P15" s="625"/>
    </row>
    <row r="16" spans="1:16">
      <c r="A16" s="515">
        <v>43550</v>
      </c>
      <c r="B16" s="636">
        <v>47867</v>
      </c>
      <c r="C16" s="636"/>
      <c r="D16" s="637">
        <v>62552</v>
      </c>
      <c r="E16" s="637">
        <v>100044</v>
      </c>
      <c r="F16" s="638"/>
      <c r="P16" s="625"/>
    </row>
    <row r="17" spans="1:16">
      <c r="A17" s="515">
        <v>43557</v>
      </c>
      <c r="B17" s="636">
        <v>48588</v>
      </c>
      <c r="C17" s="636"/>
      <c r="D17" s="637">
        <v>65719</v>
      </c>
      <c r="E17" s="637"/>
      <c r="F17" s="638"/>
      <c r="P17" s="639"/>
    </row>
    <row r="18" spans="1:16">
      <c r="A18" s="515">
        <v>43564</v>
      </c>
      <c r="B18" s="636">
        <v>50634</v>
      </c>
      <c r="C18" s="636"/>
      <c r="D18" s="637">
        <v>68963</v>
      </c>
      <c r="E18" s="637"/>
      <c r="F18" s="638"/>
      <c r="P18" s="639" t="s">
        <v>537</v>
      </c>
    </row>
    <row r="19" spans="1:16">
      <c r="A19" s="515">
        <v>43571</v>
      </c>
      <c r="B19" s="636">
        <v>49122</v>
      </c>
      <c r="C19" s="636"/>
      <c r="D19" s="637">
        <v>67526</v>
      </c>
      <c r="E19" s="637"/>
      <c r="F19" s="638"/>
      <c r="G19" s="634" t="str">
        <f>IF(Content!$E$1=1,G20,G21)</f>
        <v>Джерело: ДСЗУ, work.ua.</v>
      </c>
      <c r="P19" s="625"/>
    </row>
    <row r="20" spans="1:16">
      <c r="A20" s="515">
        <v>43578</v>
      </c>
      <c r="B20" s="636">
        <v>48260</v>
      </c>
      <c r="C20" s="636"/>
      <c r="D20" s="637">
        <v>66763</v>
      </c>
      <c r="E20" s="637"/>
      <c r="F20" s="638"/>
      <c r="G20" s="627" t="s">
        <v>1249</v>
      </c>
      <c r="P20" s="625"/>
    </row>
    <row r="21" spans="1:16">
      <c r="A21" s="515">
        <v>43585</v>
      </c>
      <c r="B21" s="636">
        <v>42371</v>
      </c>
      <c r="C21" s="636"/>
      <c r="D21" s="637">
        <v>61974</v>
      </c>
      <c r="E21" s="637">
        <v>90836</v>
      </c>
      <c r="F21" s="638"/>
      <c r="G21" s="627" t="s">
        <v>1250</v>
      </c>
      <c r="P21" s="625"/>
    </row>
    <row r="22" spans="1:16">
      <c r="A22" s="515">
        <v>43592</v>
      </c>
      <c r="B22" s="636">
        <v>43974</v>
      </c>
      <c r="C22" s="636"/>
      <c r="D22" s="637">
        <v>61473</v>
      </c>
      <c r="E22" s="637"/>
      <c r="F22" s="638"/>
      <c r="P22" s="625"/>
    </row>
    <row r="23" spans="1:16">
      <c r="A23" s="515">
        <v>43599</v>
      </c>
      <c r="B23" s="636">
        <v>46728</v>
      </c>
      <c r="C23" s="636"/>
      <c r="D23" s="637">
        <v>62638</v>
      </c>
      <c r="E23" s="637"/>
      <c r="F23" s="638"/>
      <c r="P23" s="625"/>
    </row>
    <row r="24" spans="1:16">
      <c r="A24" s="515">
        <v>43606</v>
      </c>
      <c r="B24" s="636">
        <v>48689</v>
      </c>
      <c r="C24" s="636"/>
      <c r="D24" s="637">
        <v>64729</v>
      </c>
      <c r="E24" s="637"/>
      <c r="F24" s="638"/>
      <c r="G24" s="627"/>
      <c r="P24" s="625"/>
    </row>
    <row r="25" spans="1:16">
      <c r="A25" s="515">
        <v>43613</v>
      </c>
      <c r="B25" s="636">
        <v>49988</v>
      </c>
      <c r="C25" s="636"/>
      <c r="D25" s="637">
        <v>67647</v>
      </c>
      <c r="E25" s="637">
        <v>96160</v>
      </c>
      <c r="F25" s="638"/>
      <c r="G25" s="627"/>
      <c r="P25" s="625"/>
    </row>
    <row r="26" spans="1:16">
      <c r="A26" s="515">
        <v>43620</v>
      </c>
      <c r="B26" s="636">
        <v>51280</v>
      </c>
      <c r="C26" s="636"/>
      <c r="D26" s="637">
        <v>72253</v>
      </c>
      <c r="E26" s="637"/>
      <c r="F26" s="638"/>
      <c r="P26" s="639" t="s">
        <v>515</v>
      </c>
    </row>
    <row r="27" spans="1:16">
      <c r="A27" s="515">
        <v>43627</v>
      </c>
      <c r="B27" s="636">
        <v>51615</v>
      </c>
      <c r="C27" s="636"/>
      <c r="D27" s="637">
        <v>72624</v>
      </c>
      <c r="E27" s="637"/>
      <c r="F27" s="638"/>
      <c r="P27" s="625"/>
    </row>
    <row r="28" spans="1:16">
      <c r="A28" s="515">
        <v>43634</v>
      </c>
      <c r="B28" s="636">
        <v>46684</v>
      </c>
      <c r="C28" s="636"/>
      <c r="D28" s="637">
        <v>67452</v>
      </c>
      <c r="E28" s="637"/>
      <c r="F28" s="638"/>
      <c r="P28" s="625"/>
    </row>
    <row r="29" spans="1:16">
      <c r="A29" s="515">
        <v>43641</v>
      </c>
      <c r="B29" s="636">
        <v>49590</v>
      </c>
      <c r="C29" s="636"/>
      <c r="D29" s="636">
        <v>68669</v>
      </c>
      <c r="E29" s="636">
        <v>93156</v>
      </c>
      <c r="F29" s="638"/>
      <c r="P29" s="625"/>
    </row>
    <row r="30" spans="1:16">
      <c r="A30" s="515">
        <v>43648</v>
      </c>
      <c r="B30" s="636">
        <v>47347</v>
      </c>
      <c r="C30" s="636"/>
      <c r="D30" s="636">
        <v>66890</v>
      </c>
      <c r="E30" s="636"/>
      <c r="F30" s="638"/>
      <c r="P30" s="625"/>
    </row>
    <row r="31" spans="1:16">
      <c r="A31" s="515">
        <v>43655</v>
      </c>
      <c r="B31" s="636">
        <v>48510</v>
      </c>
      <c r="C31" s="636"/>
      <c r="D31" s="636">
        <v>66905</v>
      </c>
      <c r="E31" s="636"/>
      <c r="F31" s="638"/>
      <c r="K31" s="629"/>
      <c r="P31" s="625"/>
    </row>
    <row r="32" spans="1:16">
      <c r="A32" s="515">
        <v>43662</v>
      </c>
      <c r="B32" s="636">
        <v>48880</v>
      </c>
      <c r="C32" s="636"/>
      <c r="D32" s="636">
        <v>66678</v>
      </c>
      <c r="E32" s="636"/>
      <c r="F32" s="638"/>
      <c r="K32" s="629"/>
      <c r="P32" s="625"/>
    </row>
    <row r="33" spans="1:16">
      <c r="A33" s="515">
        <v>43669</v>
      </c>
      <c r="B33" s="636">
        <v>49146</v>
      </c>
      <c r="C33" s="636"/>
      <c r="D33" s="636">
        <v>67197</v>
      </c>
      <c r="E33" s="636"/>
      <c r="F33" s="638"/>
      <c r="P33" s="625"/>
    </row>
    <row r="34" spans="1:16">
      <c r="A34" s="515">
        <v>43676</v>
      </c>
      <c r="B34" s="636">
        <v>49849</v>
      </c>
      <c r="C34" s="636"/>
      <c r="D34" s="636">
        <v>68404</v>
      </c>
      <c r="E34" s="636">
        <v>95418</v>
      </c>
      <c r="F34" s="638"/>
      <c r="P34" s="625"/>
    </row>
    <row r="35" spans="1:16">
      <c r="A35" s="515">
        <v>43683</v>
      </c>
      <c r="B35" s="636">
        <v>48642</v>
      </c>
      <c r="C35" s="636"/>
      <c r="D35" s="636">
        <v>67296</v>
      </c>
      <c r="E35" s="636"/>
      <c r="F35" s="638"/>
      <c r="P35" s="639"/>
    </row>
    <row r="36" spans="1:16">
      <c r="A36" s="515">
        <v>43690</v>
      </c>
      <c r="B36" s="636">
        <v>49248</v>
      </c>
      <c r="C36" s="636"/>
      <c r="D36" s="636">
        <v>67980</v>
      </c>
      <c r="E36" s="636"/>
      <c r="F36" s="638"/>
      <c r="P36" s="639" t="s">
        <v>526</v>
      </c>
    </row>
    <row r="37" spans="1:16">
      <c r="A37" s="515">
        <v>43697</v>
      </c>
      <c r="B37" s="636">
        <v>49701</v>
      </c>
      <c r="C37" s="636"/>
      <c r="D37" s="636">
        <v>68595</v>
      </c>
      <c r="E37" s="636"/>
      <c r="F37" s="638"/>
      <c r="P37" s="625"/>
    </row>
    <row r="38" spans="1:16">
      <c r="A38" s="515">
        <v>43704</v>
      </c>
      <c r="B38" s="636">
        <v>47191</v>
      </c>
      <c r="C38" s="636"/>
      <c r="D38" s="636">
        <v>67189</v>
      </c>
      <c r="E38" s="636">
        <v>108174</v>
      </c>
      <c r="F38" s="638"/>
      <c r="P38" s="625"/>
    </row>
    <row r="39" spans="1:16">
      <c r="A39" s="515">
        <v>43711</v>
      </c>
      <c r="B39" s="636">
        <v>50319</v>
      </c>
      <c r="C39" s="636"/>
      <c r="D39" s="636">
        <v>69408</v>
      </c>
      <c r="E39" s="636"/>
      <c r="F39" s="638"/>
      <c r="P39" s="625"/>
    </row>
    <row r="40" spans="1:16">
      <c r="A40" s="515">
        <v>43718</v>
      </c>
      <c r="B40" s="636">
        <v>50800</v>
      </c>
      <c r="C40" s="636"/>
      <c r="D40" s="636">
        <v>70148</v>
      </c>
      <c r="E40" s="636"/>
      <c r="F40" s="638"/>
      <c r="P40" s="625"/>
    </row>
    <row r="41" spans="1:16">
      <c r="A41" s="515">
        <v>43725</v>
      </c>
      <c r="B41" s="636">
        <v>50653</v>
      </c>
      <c r="C41" s="636"/>
      <c r="D41" s="636">
        <v>70004</v>
      </c>
      <c r="E41" s="636"/>
      <c r="P41" s="625"/>
    </row>
    <row r="42" spans="1:16">
      <c r="A42" s="515">
        <v>43732</v>
      </c>
      <c r="B42" s="636">
        <v>49374</v>
      </c>
      <c r="C42" s="636"/>
      <c r="D42" s="636">
        <v>68460</v>
      </c>
      <c r="E42" s="636">
        <v>100864</v>
      </c>
      <c r="P42" s="625"/>
    </row>
    <row r="43" spans="1:16">
      <c r="A43" s="515">
        <v>43739</v>
      </c>
      <c r="B43" s="636">
        <v>48711</v>
      </c>
      <c r="C43" s="636"/>
      <c r="D43" s="636">
        <v>67686</v>
      </c>
      <c r="E43" s="636"/>
      <c r="P43" s="639"/>
    </row>
    <row r="44" spans="1:16">
      <c r="A44" s="515">
        <v>43746</v>
      </c>
      <c r="B44" s="636">
        <v>47487</v>
      </c>
      <c r="C44" s="636"/>
      <c r="D44" s="636">
        <v>65923</v>
      </c>
      <c r="E44" s="636"/>
      <c r="P44" s="639" t="s">
        <v>691</v>
      </c>
    </row>
    <row r="45" spans="1:16">
      <c r="A45" s="515">
        <v>43753</v>
      </c>
      <c r="B45" s="636">
        <v>43493</v>
      </c>
      <c r="C45" s="636"/>
      <c r="D45" s="636">
        <v>61563</v>
      </c>
      <c r="E45" s="636"/>
      <c r="P45" s="625"/>
    </row>
    <row r="46" spans="1:16">
      <c r="A46" s="515">
        <v>43760</v>
      </c>
      <c r="B46" s="636">
        <v>45656</v>
      </c>
      <c r="C46" s="636"/>
      <c r="D46" s="636">
        <v>61967</v>
      </c>
      <c r="E46" s="636"/>
    </row>
    <row r="47" spans="1:16">
      <c r="A47" s="515">
        <v>43767</v>
      </c>
      <c r="B47" s="636">
        <v>45487</v>
      </c>
      <c r="C47" s="636"/>
      <c r="D47" s="636">
        <v>61821</v>
      </c>
      <c r="E47" s="636">
        <v>102842</v>
      </c>
    </row>
    <row r="48" spans="1:16">
      <c r="A48" s="515">
        <v>43774</v>
      </c>
      <c r="B48" s="636">
        <v>43012</v>
      </c>
      <c r="C48" s="636"/>
      <c r="D48" s="636">
        <v>59650</v>
      </c>
      <c r="E48" s="636"/>
    </row>
    <row r="49" spans="1:16">
      <c r="A49" s="515">
        <v>43781</v>
      </c>
      <c r="B49" s="636">
        <v>42645</v>
      </c>
      <c r="C49" s="636"/>
      <c r="D49" s="636">
        <v>58516</v>
      </c>
      <c r="E49" s="636"/>
    </row>
    <row r="50" spans="1:16">
      <c r="A50" s="515">
        <v>43788</v>
      </c>
      <c r="B50" s="636">
        <v>42460</v>
      </c>
      <c r="C50" s="636"/>
      <c r="D50" s="636">
        <v>58396</v>
      </c>
      <c r="E50" s="636"/>
    </row>
    <row r="51" spans="1:16">
      <c r="A51" s="515">
        <v>43795</v>
      </c>
      <c r="B51" s="636">
        <v>40522</v>
      </c>
      <c r="C51" s="636"/>
      <c r="D51" s="636">
        <v>56312</v>
      </c>
      <c r="E51" s="636">
        <v>80879</v>
      </c>
    </row>
    <row r="52" spans="1:16">
      <c r="A52" s="515">
        <v>43802</v>
      </c>
      <c r="B52" s="636">
        <v>39723</v>
      </c>
      <c r="C52" s="636"/>
      <c r="D52" s="636">
        <v>55023</v>
      </c>
      <c r="E52" s="636"/>
      <c r="P52" s="640" t="s">
        <v>598</v>
      </c>
    </row>
    <row r="53" spans="1:16">
      <c r="A53" s="515">
        <v>43809</v>
      </c>
      <c r="B53" s="636">
        <v>39516</v>
      </c>
      <c r="C53" s="636"/>
      <c r="D53" s="636">
        <v>54025</v>
      </c>
      <c r="E53" s="636"/>
    </row>
    <row r="54" spans="1:16">
      <c r="A54" s="515">
        <v>43816</v>
      </c>
      <c r="B54" s="636">
        <v>37695</v>
      </c>
      <c r="C54" s="636"/>
      <c r="D54" s="636">
        <v>51945</v>
      </c>
      <c r="E54" s="636"/>
    </row>
    <row r="55" spans="1:16">
      <c r="A55" s="515">
        <v>43823</v>
      </c>
      <c r="B55" s="636">
        <v>35106</v>
      </c>
      <c r="C55" s="636"/>
      <c r="D55" s="636">
        <v>48969</v>
      </c>
      <c r="E55" s="636"/>
    </row>
    <row r="56" spans="1:16">
      <c r="A56" s="515">
        <v>43830</v>
      </c>
      <c r="B56" s="636">
        <v>29535</v>
      </c>
      <c r="C56" s="636"/>
      <c r="D56" s="636">
        <v>43311</v>
      </c>
      <c r="E56" s="636">
        <v>59018</v>
      </c>
    </row>
    <row r="57" spans="1:16">
      <c r="A57" s="515">
        <v>43837</v>
      </c>
      <c r="B57" s="636">
        <v>25441</v>
      </c>
      <c r="C57" s="636"/>
      <c r="D57" s="636">
        <v>36908</v>
      </c>
      <c r="E57" s="636"/>
      <c r="P57" s="640"/>
    </row>
    <row r="58" spans="1:16">
      <c r="A58" s="515">
        <v>43844</v>
      </c>
      <c r="B58" s="636">
        <v>33498</v>
      </c>
      <c r="C58" s="636"/>
      <c r="D58" s="636">
        <v>41659</v>
      </c>
      <c r="E58" s="636"/>
    </row>
    <row r="59" spans="1:16">
      <c r="A59" s="515">
        <v>43851</v>
      </c>
      <c r="B59" s="636">
        <v>36402</v>
      </c>
      <c r="C59" s="636"/>
      <c r="D59" s="636">
        <v>45936</v>
      </c>
      <c r="E59" s="636"/>
    </row>
    <row r="60" spans="1:16">
      <c r="A60" s="515">
        <v>43858</v>
      </c>
      <c r="B60" s="636">
        <v>38407</v>
      </c>
      <c r="C60" s="636"/>
      <c r="D60" s="636">
        <v>50632</v>
      </c>
      <c r="E60" s="636">
        <v>68081</v>
      </c>
    </row>
    <row r="61" spans="1:16">
      <c r="A61" s="515">
        <v>43865</v>
      </c>
      <c r="B61" s="636">
        <v>39953</v>
      </c>
      <c r="C61" s="636">
        <v>44846</v>
      </c>
      <c r="D61" s="636">
        <v>55289</v>
      </c>
      <c r="E61" s="636"/>
      <c r="P61" s="640"/>
    </row>
    <row r="62" spans="1:16">
      <c r="A62" s="515">
        <v>43872</v>
      </c>
      <c r="B62" s="636">
        <v>39556</v>
      </c>
      <c r="C62" s="636">
        <v>35636</v>
      </c>
      <c r="D62" s="636">
        <v>55042</v>
      </c>
      <c r="E62" s="636"/>
      <c r="P62" s="640" t="s">
        <v>713</v>
      </c>
    </row>
    <row r="63" spans="1:16">
      <c r="A63" s="515">
        <v>43879</v>
      </c>
      <c r="B63" s="636">
        <v>39898</v>
      </c>
      <c r="C63" s="636">
        <v>35493</v>
      </c>
      <c r="D63" s="636">
        <v>54258</v>
      </c>
      <c r="E63" s="636"/>
    </row>
    <row r="64" spans="1:16">
      <c r="A64" s="515">
        <v>43886</v>
      </c>
      <c r="B64" s="636">
        <v>39732</v>
      </c>
      <c r="C64" s="636">
        <v>36038</v>
      </c>
      <c r="D64" s="636">
        <v>54434</v>
      </c>
      <c r="E64" s="636">
        <v>76514</v>
      </c>
    </row>
    <row r="65" spans="1:16">
      <c r="A65" s="515">
        <v>43893</v>
      </c>
      <c r="B65" s="636">
        <v>40227</v>
      </c>
      <c r="C65" s="636">
        <v>38290</v>
      </c>
      <c r="D65" s="636">
        <v>55208</v>
      </c>
      <c r="E65" s="636"/>
    </row>
    <row r="66" spans="1:16">
      <c r="A66" s="515">
        <v>43900</v>
      </c>
      <c r="B66" s="636">
        <v>38061</v>
      </c>
      <c r="C66" s="636">
        <v>37532</v>
      </c>
      <c r="D66" s="636">
        <v>54072</v>
      </c>
      <c r="E66" s="636"/>
    </row>
    <row r="67" spans="1:16">
      <c r="A67" s="515">
        <v>43907</v>
      </c>
      <c r="B67" s="636">
        <v>38171</v>
      </c>
      <c r="C67" s="636">
        <v>35529</v>
      </c>
      <c r="D67" s="636">
        <v>53240</v>
      </c>
      <c r="E67" s="636"/>
    </row>
    <row r="68" spans="1:16">
      <c r="A68" s="515">
        <v>43914</v>
      </c>
      <c r="B68" s="636">
        <v>29945</v>
      </c>
      <c r="C68" s="636">
        <v>30827</v>
      </c>
      <c r="D68" s="636">
        <v>45225</v>
      </c>
      <c r="E68" s="636"/>
    </row>
    <row r="69" spans="1:16">
      <c r="A69" s="515">
        <v>43921</v>
      </c>
      <c r="B69" s="636">
        <v>24898</v>
      </c>
      <c r="C69" s="636">
        <v>30965</v>
      </c>
      <c r="D69" s="636">
        <v>37413</v>
      </c>
      <c r="E69" s="636">
        <v>64057</v>
      </c>
    </row>
    <row r="70" spans="1:16">
      <c r="A70" s="515">
        <v>43928</v>
      </c>
      <c r="B70" s="636">
        <v>21267</v>
      </c>
      <c r="C70" s="636">
        <v>28532</v>
      </c>
      <c r="D70" s="636">
        <v>31433</v>
      </c>
      <c r="E70" s="636"/>
      <c r="P70" s="640" t="s">
        <v>803</v>
      </c>
    </row>
    <row r="71" spans="1:16">
      <c r="A71" s="515">
        <v>43935</v>
      </c>
      <c r="B71" s="636">
        <v>18930</v>
      </c>
      <c r="C71" s="636">
        <v>27729</v>
      </c>
      <c r="D71" s="636">
        <v>24833</v>
      </c>
      <c r="E71" s="636"/>
    </row>
    <row r="72" spans="1:16">
      <c r="A72" s="515">
        <v>43942</v>
      </c>
      <c r="B72" s="636">
        <v>16683</v>
      </c>
      <c r="C72" s="636">
        <v>26846</v>
      </c>
      <c r="D72" s="636">
        <v>22848</v>
      </c>
      <c r="E72" s="636"/>
    </row>
    <row r="73" spans="1:16">
      <c r="B73" s="636"/>
      <c r="C73" s="636"/>
      <c r="D73" s="636"/>
      <c r="E73" s="636"/>
    </row>
    <row r="74" spans="1:16">
      <c r="B74" s="636"/>
      <c r="C74" s="636"/>
      <c r="D74" s="636"/>
      <c r="E74" s="636"/>
    </row>
    <row r="75" spans="1:16">
      <c r="B75" s="631"/>
      <c r="C75" s="631"/>
      <c r="D75" s="631"/>
      <c r="E75" s="631"/>
    </row>
    <row r="76" spans="1:16">
      <c r="B76" s="631"/>
      <c r="C76" s="631"/>
      <c r="D76" s="631"/>
      <c r="E76" s="631"/>
    </row>
    <row r="77" spans="1:16">
      <c r="B77" s="631"/>
      <c r="C77" s="631"/>
      <c r="D77" s="631"/>
      <c r="E77" s="631"/>
    </row>
    <row r="78" spans="1:16">
      <c r="B78" s="631"/>
      <c r="C78" s="631"/>
      <c r="D78" s="631"/>
      <c r="E78" s="631"/>
    </row>
    <row r="79" spans="1:16">
      <c r="B79" s="631"/>
      <c r="C79" s="631"/>
      <c r="D79" s="631"/>
      <c r="E79" s="631"/>
    </row>
    <row r="80" spans="1:16">
      <c r="B80" s="631"/>
      <c r="C80" s="631"/>
      <c r="D80" s="631"/>
      <c r="E80" s="631"/>
    </row>
    <row r="81" spans="2:5">
      <c r="B81" s="631"/>
      <c r="C81" s="631"/>
      <c r="D81" s="631"/>
      <c r="E81" s="631"/>
    </row>
    <row r="82" spans="2:5">
      <c r="B82" s="631"/>
      <c r="C82" s="631"/>
      <c r="D82" s="631"/>
      <c r="E82" s="631"/>
    </row>
    <row r="83" spans="2:5">
      <c r="B83" s="631"/>
      <c r="C83" s="631"/>
      <c r="D83" s="631"/>
      <c r="E83" s="631"/>
    </row>
    <row r="84" spans="2:5">
      <c r="B84" s="631"/>
      <c r="C84" s="631"/>
      <c r="D84" s="631"/>
      <c r="E84" s="631"/>
    </row>
    <row r="85" spans="2:5">
      <c r="B85" s="631"/>
      <c r="C85" s="631"/>
      <c r="D85" s="631"/>
      <c r="E85" s="631"/>
    </row>
    <row r="86" spans="2:5">
      <c r="B86" s="631"/>
      <c r="C86" s="631"/>
      <c r="D86" s="631"/>
      <c r="E86" s="631"/>
    </row>
    <row r="87" spans="2:5">
      <c r="B87" s="631"/>
      <c r="C87" s="631"/>
      <c r="D87" s="631"/>
      <c r="E87" s="631"/>
    </row>
    <row r="88" spans="2:5">
      <c r="B88" s="631"/>
      <c r="C88" s="631"/>
      <c r="D88" s="631"/>
      <c r="E88" s="631"/>
    </row>
    <row r="89" spans="2:5">
      <c r="B89" s="631"/>
      <c r="C89" s="631"/>
      <c r="D89" s="631"/>
      <c r="E89" s="631"/>
    </row>
    <row r="90" spans="2:5">
      <c r="B90" s="631"/>
      <c r="C90" s="631"/>
      <c r="D90" s="631"/>
      <c r="E90" s="631"/>
    </row>
    <row r="91" spans="2:5">
      <c r="B91" s="631"/>
      <c r="C91" s="631"/>
      <c r="D91" s="631"/>
      <c r="E91" s="631"/>
    </row>
    <row r="92" spans="2:5">
      <c r="B92" s="631"/>
      <c r="C92" s="631"/>
      <c r="D92" s="631"/>
      <c r="E92" s="631"/>
    </row>
    <row r="93" spans="2:5">
      <c r="B93" s="631"/>
      <c r="C93" s="631"/>
      <c r="D93" s="631"/>
      <c r="E93" s="631"/>
    </row>
    <row r="94" spans="2:5">
      <c r="B94" s="631"/>
      <c r="C94" s="631"/>
      <c r="D94" s="631"/>
      <c r="E94" s="631"/>
    </row>
    <row r="95" spans="2:5">
      <c r="B95" s="623"/>
      <c r="C95" s="623"/>
      <c r="D95" s="623"/>
      <c r="E95" s="623"/>
    </row>
    <row r="96" spans="2:5">
      <c r="B96" s="623"/>
      <c r="C96" s="623"/>
      <c r="D96" s="623"/>
      <c r="E96" s="623"/>
    </row>
    <row r="97" spans="2:5">
      <c r="B97" s="623"/>
      <c r="C97" s="623"/>
      <c r="D97" s="623"/>
      <c r="E97" s="623"/>
    </row>
    <row r="98" spans="2:5">
      <c r="B98" s="623"/>
      <c r="C98" s="623"/>
      <c r="D98" s="623"/>
      <c r="E98" s="623"/>
    </row>
    <row r="99" spans="2:5">
      <c r="B99" s="623"/>
      <c r="C99" s="623"/>
      <c r="D99" s="623"/>
      <c r="E99" s="623"/>
    </row>
    <row r="100" spans="2:5">
      <c r="B100" s="623"/>
      <c r="C100" s="623"/>
      <c r="D100" s="623"/>
      <c r="E100" s="623"/>
    </row>
    <row r="101" spans="2:5">
      <c r="B101" s="623"/>
      <c r="C101" s="623"/>
      <c r="D101" s="623"/>
      <c r="E101" s="623"/>
    </row>
    <row r="102" spans="2:5">
      <c r="B102" s="623"/>
      <c r="C102" s="623"/>
      <c r="D102" s="623"/>
      <c r="E102" s="623"/>
    </row>
    <row r="103" spans="2:5">
      <c r="B103" s="623"/>
      <c r="C103" s="623"/>
      <c r="D103" s="623"/>
      <c r="E103" s="623"/>
    </row>
    <row r="104" spans="2:5">
      <c r="B104" s="623"/>
      <c r="C104" s="623"/>
      <c r="D104" s="623"/>
      <c r="E104" s="623"/>
    </row>
    <row r="105" spans="2:5">
      <c r="B105" s="623"/>
      <c r="C105" s="623"/>
      <c r="D105" s="623"/>
      <c r="E105" s="623"/>
    </row>
    <row r="106" spans="2:5">
      <c r="B106" s="623"/>
      <c r="C106" s="623"/>
      <c r="D106" s="623"/>
      <c r="E106" s="623"/>
    </row>
    <row r="107" spans="2:5">
      <c r="B107" s="623"/>
      <c r="C107" s="623"/>
      <c r="D107" s="623"/>
      <c r="E107" s="623"/>
    </row>
    <row r="108" spans="2:5">
      <c r="B108" s="623"/>
      <c r="C108" s="623"/>
      <c r="D108" s="623"/>
      <c r="E108" s="623"/>
    </row>
    <row r="109" spans="2:5">
      <c r="B109" s="623"/>
      <c r="C109" s="623"/>
      <c r="D109" s="623"/>
      <c r="E109" s="623"/>
    </row>
    <row r="110" spans="2:5">
      <c r="B110" s="623"/>
      <c r="C110" s="623"/>
      <c r="D110" s="623"/>
      <c r="E110" s="623"/>
    </row>
    <row r="111" spans="2:5">
      <c r="B111" s="623"/>
      <c r="C111" s="623"/>
      <c r="D111" s="623"/>
      <c r="E111" s="623"/>
    </row>
    <row r="112" spans="2:5">
      <c r="B112" s="623"/>
      <c r="C112" s="623"/>
      <c r="D112" s="623"/>
      <c r="E112" s="623"/>
    </row>
    <row r="113" spans="2:5">
      <c r="B113" s="623"/>
      <c r="C113" s="623"/>
      <c r="D113" s="623"/>
      <c r="E113" s="623"/>
    </row>
    <row r="114" spans="2:5">
      <c r="B114" s="623"/>
      <c r="C114" s="623"/>
      <c r="D114" s="623"/>
      <c r="E114" s="623"/>
    </row>
    <row r="115" spans="2:5">
      <c r="B115" s="623"/>
      <c r="C115" s="623"/>
      <c r="D115" s="623"/>
      <c r="E115" s="623"/>
    </row>
    <row r="116" spans="2:5">
      <c r="B116" s="623"/>
      <c r="C116" s="623"/>
      <c r="D116" s="623"/>
      <c r="E116" s="623"/>
    </row>
    <row r="117" spans="2:5">
      <c r="B117" s="623"/>
      <c r="C117" s="623"/>
      <c r="D117" s="623"/>
      <c r="E117" s="623"/>
    </row>
    <row r="118" spans="2:5">
      <c r="B118" s="623"/>
      <c r="C118" s="623"/>
      <c r="D118" s="623"/>
      <c r="E118" s="623"/>
    </row>
    <row r="119" spans="2:5">
      <c r="B119" s="623"/>
      <c r="C119" s="623"/>
      <c r="D119" s="623"/>
      <c r="E119" s="623"/>
    </row>
    <row r="120" spans="2:5">
      <c r="B120" s="623"/>
      <c r="C120" s="623"/>
      <c r="D120" s="623"/>
      <c r="E120" s="623"/>
    </row>
    <row r="121" spans="2:5">
      <c r="B121" s="623"/>
      <c r="C121" s="623"/>
      <c r="D121" s="623"/>
      <c r="E121" s="623"/>
    </row>
    <row r="122" spans="2:5">
      <c r="B122" s="623"/>
      <c r="C122" s="623"/>
      <c r="D122" s="623"/>
      <c r="E122" s="623"/>
    </row>
    <row r="123" spans="2:5">
      <c r="B123" s="623"/>
      <c r="C123" s="623"/>
      <c r="D123" s="623"/>
      <c r="E123" s="623"/>
    </row>
    <row r="124" spans="2:5">
      <c r="B124" s="623"/>
      <c r="C124" s="623"/>
      <c r="D124" s="623"/>
      <c r="E124" s="623"/>
    </row>
    <row r="125" spans="2:5">
      <c r="B125" s="623"/>
      <c r="C125" s="623"/>
      <c r="D125" s="623"/>
      <c r="E125" s="623"/>
    </row>
    <row r="126" spans="2:5">
      <c r="B126" s="623"/>
      <c r="C126" s="623"/>
      <c r="D126" s="623"/>
      <c r="E126" s="623"/>
    </row>
    <row r="127" spans="2:5">
      <c r="B127" s="623"/>
      <c r="C127" s="623"/>
      <c r="D127" s="623"/>
      <c r="E127" s="623"/>
    </row>
    <row r="128" spans="2:5">
      <c r="B128" s="623"/>
      <c r="C128" s="623"/>
      <c r="D128" s="623"/>
      <c r="E128" s="623"/>
    </row>
    <row r="129" spans="2:5">
      <c r="B129" s="623"/>
      <c r="C129" s="623"/>
      <c r="D129" s="623"/>
      <c r="E129" s="623"/>
    </row>
    <row r="130" spans="2:5">
      <c r="B130" s="623"/>
      <c r="C130" s="623"/>
      <c r="D130" s="623"/>
      <c r="E130" s="623"/>
    </row>
    <row r="131" spans="2:5">
      <c r="B131" s="623"/>
      <c r="C131" s="623"/>
      <c r="D131" s="623"/>
      <c r="E131" s="623"/>
    </row>
    <row r="132" spans="2:5">
      <c r="B132" s="623"/>
      <c r="C132" s="623"/>
      <c r="D132" s="623"/>
      <c r="E132" s="623"/>
    </row>
    <row r="133" spans="2:5">
      <c r="B133" s="623"/>
      <c r="C133" s="623"/>
      <c r="D133" s="623"/>
      <c r="E133" s="623"/>
    </row>
    <row r="134" spans="2:5">
      <c r="B134" s="623"/>
      <c r="C134" s="623"/>
      <c r="D134" s="623"/>
      <c r="E134" s="623"/>
    </row>
    <row r="135" spans="2:5">
      <c r="B135" s="623"/>
      <c r="C135" s="623"/>
      <c r="D135" s="623"/>
      <c r="E135" s="623"/>
    </row>
    <row r="136" spans="2:5">
      <c r="B136" s="623"/>
      <c r="C136" s="623"/>
      <c r="D136" s="623"/>
      <c r="E136" s="623"/>
    </row>
    <row r="137" spans="2:5">
      <c r="B137" s="623"/>
      <c r="C137" s="623"/>
      <c r="D137" s="623"/>
      <c r="E137" s="623"/>
    </row>
    <row r="138" spans="2:5">
      <c r="B138" s="623"/>
      <c r="C138" s="623"/>
      <c r="D138" s="623"/>
      <c r="E138" s="623"/>
    </row>
    <row r="139" spans="2:5">
      <c r="B139" s="623"/>
      <c r="C139" s="623"/>
      <c r="D139" s="623"/>
      <c r="E139" s="623"/>
    </row>
    <row r="140" spans="2:5">
      <c r="B140" s="623"/>
      <c r="C140" s="623"/>
      <c r="D140" s="623"/>
      <c r="E140" s="623"/>
    </row>
    <row r="141" spans="2:5">
      <c r="B141" s="623"/>
      <c r="C141" s="623"/>
      <c r="D141" s="623"/>
      <c r="E141" s="623"/>
    </row>
    <row r="142" spans="2:5">
      <c r="B142" s="623"/>
      <c r="C142" s="623"/>
      <c r="D142" s="623"/>
      <c r="E142" s="623"/>
    </row>
    <row r="143" spans="2:5">
      <c r="B143" s="623"/>
      <c r="C143" s="623"/>
      <c r="D143" s="623"/>
      <c r="E143" s="623"/>
    </row>
    <row r="144" spans="2:5">
      <c r="B144" s="623"/>
      <c r="C144" s="623"/>
      <c r="D144" s="623"/>
      <c r="E144" s="623"/>
    </row>
    <row r="145" spans="2:5">
      <c r="B145" s="623"/>
      <c r="C145" s="623"/>
      <c r="D145" s="623"/>
      <c r="E145" s="623"/>
    </row>
    <row r="146" spans="2:5">
      <c r="B146" s="623"/>
      <c r="C146" s="623"/>
      <c r="D146" s="623"/>
      <c r="E146" s="623"/>
    </row>
    <row r="147" spans="2:5">
      <c r="B147" s="623"/>
      <c r="C147" s="623"/>
      <c r="D147" s="623"/>
      <c r="E147" s="623"/>
    </row>
    <row r="148" spans="2:5">
      <c r="B148" s="623"/>
      <c r="C148" s="623"/>
      <c r="D148" s="623"/>
      <c r="E148" s="623"/>
    </row>
    <row r="149" spans="2:5">
      <c r="B149" s="623"/>
      <c r="C149" s="623"/>
      <c r="D149" s="623"/>
      <c r="E149" s="623"/>
    </row>
    <row r="150" spans="2:5">
      <c r="B150" s="623"/>
      <c r="C150" s="623"/>
      <c r="D150" s="623"/>
      <c r="E150" s="623"/>
    </row>
    <row r="151" spans="2:5">
      <c r="B151" s="623"/>
      <c r="C151" s="623"/>
      <c r="D151" s="623"/>
      <c r="E151" s="623"/>
    </row>
    <row r="152" spans="2:5">
      <c r="B152" s="623"/>
      <c r="C152" s="623"/>
      <c r="D152" s="623"/>
      <c r="E152" s="623"/>
    </row>
    <row r="153" spans="2:5">
      <c r="B153" s="623"/>
      <c r="C153" s="623"/>
      <c r="D153" s="623"/>
      <c r="E153" s="623"/>
    </row>
    <row r="154" spans="2:5">
      <c r="B154" s="623"/>
      <c r="C154" s="623"/>
      <c r="D154" s="623"/>
      <c r="E154" s="623"/>
    </row>
    <row r="155" spans="2:5">
      <c r="B155" s="623"/>
      <c r="C155" s="623"/>
      <c r="D155" s="623"/>
      <c r="E155" s="623"/>
    </row>
    <row r="156" spans="2:5">
      <c r="B156" s="623"/>
      <c r="C156" s="623"/>
      <c r="D156" s="623"/>
      <c r="E156" s="623"/>
    </row>
    <row r="157" spans="2:5">
      <c r="B157" s="623"/>
      <c r="C157" s="623"/>
      <c r="D157" s="623"/>
      <c r="E157" s="623"/>
    </row>
    <row r="158" spans="2:5">
      <c r="B158" s="623"/>
      <c r="C158" s="623"/>
      <c r="D158" s="623"/>
      <c r="E158" s="623"/>
    </row>
    <row r="159" spans="2:5">
      <c r="B159" s="623"/>
      <c r="C159" s="623"/>
      <c r="D159" s="623"/>
      <c r="E159" s="623"/>
    </row>
    <row r="160" spans="2:5">
      <c r="B160" s="623"/>
      <c r="C160" s="623"/>
      <c r="D160" s="623"/>
      <c r="E160" s="623"/>
    </row>
    <row r="161" spans="2:5">
      <c r="B161" s="623"/>
      <c r="C161" s="623"/>
      <c r="D161" s="623"/>
      <c r="E161" s="623"/>
    </row>
    <row r="162" spans="2:5">
      <c r="B162" s="623"/>
      <c r="C162" s="623"/>
      <c r="D162" s="623"/>
      <c r="E162" s="623"/>
    </row>
    <row r="163" spans="2:5">
      <c r="B163" s="623"/>
      <c r="C163" s="623"/>
      <c r="D163" s="623"/>
      <c r="E163" s="623"/>
    </row>
    <row r="164" spans="2:5">
      <c r="B164" s="623"/>
      <c r="C164" s="623"/>
      <c r="D164" s="623"/>
      <c r="E164" s="623"/>
    </row>
    <row r="165" spans="2:5">
      <c r="B165" s="623"/>
      <c r="C165" s="623"/>
      <c r="D165" s="623"/>
      <c r="E165" s="623"/>
    </row>
    <row r="166" spans="2:5">
      <c r="B166" s="623"/>
      <c r="C166" s="623"/>
      <c r="D166" s="623"/>
      <c r="E166" s="623"/>
    </row>
    <row r="167" spans="2:5">
      <c r="B167" s="623"/>
      <c r="C167" s="623"/>
      <c r="D167" s="623"/>
      <c r="E167" s="623"/>
    </row>
    <row r="168" spans="2:5">
      <c r="B168" s="623"/>
      <c r="C168" s="623"/>
      <c r="D168" s="623"/>
      <c r="E168" s="623"/>
    </row>
    <row r="169" spans="2:5">
      <c r="B169" s="623"/>
      <c r="C169" s="623"/>
      <c r="D169" s="623"/>
      <c r="E169" s="623"/>
    </row>
    <row r="170" spans="2:5">
      <c r="B170" s="623"/>
      <c r="C170" s="623"/>
      <c r="D170" s="623"/>
      <c r="E170" s="623"/>
    </row>
    <row r="171" spans="2:5">
      <c r="B171" s="623"/>
      <c r="C171" s="623"/>
      <c r="D171" s="623"/>
      <c r="E171" s="623"/>
    </row>
    <row r="172" spans="2:5">
      <c r="B172" s="623"/>
      <c r="C172" s="623"/>
      <c r="D172" s="623"/>
      <c r="E172" s="623"/>
    </row>
    <row r="173" spans="2:5">
      <c r="B173" s="623"/>
      <c r="C173" s="623"/>
      <c r="D173" s="623"/>
      <c r="E173" s="623"/>
    </row>
    <row r="174" spans="2:5">
      <c r="B174" s="623"/>
      <c r="C174" s="623"/>
      <c r="D174" s="623"/>
      <c r="E174" s="623"/>
    </row>
    <row r="175" spans="2:5">
      <c r="B175" s="623"/>
      <c r="C175" s="623"/>
      <c r="D175" s="623"/>
      <c r="E175" s="623"/>
    </row>
    <row r="176" spans="2:5">
      <c r="B176" s="623"/>
      <c r="C176" s="623"/>
      <c r="D176" s="623"/>
      <c r="E176" s="623"/>
    </row>
    <row r="177" spans="2:5">
      <c r="B177" s="623"/>
      <c r="C177" s="623"/>
      <c r="D177" s="623"/>
      <c r="E177" s="623"/>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72"/>
  <sheetViews>
    <sheetView showGridLines="0" zoomScaleNormal="100" zoomScalePageLayoutView="154" workbookViewId="0">
      <selection activeCell="A2" sqref="A2:XFD3"/>
    </sheetView>
  </sheetViews>
  <sheetFormatPr defaultColWidth="9.42578125" defaultRowHeight="12.75"/>
  <cols>
    <col min="1" max="1" width="9.42578125" style="624"/>
    <col min="2" max="3" width="23.42578125" style="624" hidden="1" customWidth="1"/>
    <col min="4" max="4" width="28.28515625" style="624" customWidth="1"/>
    <col min="5" max="5" width="45.42578125" style="624" bestFit="1" customWidth="1"/>
    <col min="6" max="6" width="10.42578125" style="624" bestFit="1" customWidth="1"/>
    <col min="7" max="11" width="9.42578125" style="624"/>
    <col min="12" max="13" width="9.42578125" style="249"/>
    <col min="14" max="14" width="9.42578125" style="253"/>
    <col min="15" max="15" width="9.42578125" style="624"/>
    <col min="16" max="16384" width="9.42578125" style="249"/>
  </cols>
  <sheetData>
    <row r="1" spans="1:15">
      <c r="A1" s="18" t="s">
        <v>71</v>
      </c>
      <c r="B1" s="18"/>
      <c r="C1" s="18"/>
      <c r="D1" s="249" t="str">
        <f>IF(Content!$E$1=1,D2,D3)</f>
        <v>Кількість неформально зайнятих, млн (п.ш., дані за 2019 рік)</v>
      </c>
      <c r="E1" s="249" t="str">
        <f>IF(Content!$E$1=1,E2,E3)</f>
        <v>Рівень неформальної зайнятості, % (дані за 2018 рік)</v>
      </c>
      <c r="G1" s="249" t="str">
        <f>IF(Content!$E$1=1,G2,G3)</f>
        <v>Індикатори неформальної зайнятості за видами діяльності</v>
      </c>
      <c r="O1" s="249"/>
    </row>
    <row r="2" spans="1:15" hidden="1">
      <c r="A2" s="18"/>
      <c r="B2" s="18"/>
      <c r="C2" s="18"/>
      <c r="D2" s="249" t="s">
        <v>1251</v>
      </c>
      <c r="E2" s="249" t="s">
        <v>1252</v>
      </c>
      <c r="G2" s="249" t="s">
        <v>1253</v>
      </c>
      <c r="O2" s="249"/>
    </row>
    <row r="3" spans="1:15" ht="12" hidden="1" customHeight="1">
      <c r="D3" s="249" t="s">
        <v>1254</v>
      </c>
      <c r="E3" s="249" t="s">
        <v>1255</v>
      </c>
      <c r="G3" s="249" t="s">
        <v>1256</v>
      </c>
      <c r="O3" s="249"/>
    </row>
    <row r="4" spans="1:15">
      <c r="A4" s="624" t="str">
        <f>IF(Content!$E$1=1,B4,C4)</f>
        <v>С/г</v>
      </c>
      <c r="B4" s="624" t="s">
        <v>523</v>
      </c>
      <c r="C4" s="624" t="s">
        <v>97</v>
      </c>
      <c r="D4" s="641">
        <v>1.46</v>
      </c>
      <c r="E4" s="641">
        <v>62.32</v>
      </c>
      <c r="L4" s="624"/>
      <c r="O4" s="627"/>
    </row>
    <row r="5" spans="1:15">
      <c r="A5" s="624" t="str">
        <f>IF(Content!$E$1=1,B5,C5)</f>
        <v>Торгівля</v>
      </c>
      <c r="B5" s="624" t="s">
        <v>660</v>
      </c>
      <c r="C5" s="624" t="s">
        <v>653</v>
      </c>
      <c r="D5" s="641">
        <v>0.6</v>
      </c>
      <c r="E5" s="641">
        <v>21.07</v>
      </c>
      <c r="O5" s="627"/>
    </row>
    <row r="6" spans="1:15">
      <c r="A6" s="624" t="str">
        <f>IF(Content!$E$1=1,B6,C6)</f>
        <v>Будівництво</v>
      </c>
      <c r="B6" s="624" t="s">
        <v>99</v>
      </c>
      <c r="C6" s="624" t="s">
        <v>98</v>
      </c>
      <c r="D6" s="641">
        <v>0.59</v>
      </c>
      <c r="E6" s="641">
        <v>52.95</v>
      </c>
      <c r="O6" s="627"/>
    </row>
    <row r="7" spans="1:15">
      <c r="A7" s="624" t="str">
        <f>IF(Content!$E$1=1,B7,C7)</f>
        <v>Інші</v>
      </c>
      <c r="B7" s="624" t="s">
        <v>63</v>
      </c>
      <c r="C7" s="624" t="s">
        <v>611</v>
      </c>
      <c r="D7" s="641">
        <v>0.38</v>
      </c>
      <c r="E7" s="641">
        <v>7.17</v>
      </c>
      <c r="O7" s="627"/>
    </row>
    <row r="8" spans="1:15">
      <c r="A8" s="624" t="str">
        <f>IF(Content!$E$1=1,B8,C8)</f>
        <v>Пром-ть</v>
      </c>
      <c r="B8" s="624" t="s">
        <v>1257</v>
      </c>
      <c r="C8" s="624" t="s">
        <v>1258</v>
      </c>
      <c r="D8" s="641">
        <v>0.2</v>
      </c>
      <c r="E8" s="641">
        <v>6.69</v>
      </c>
      <c r="O8" s="627"/>
    </row>
    <row r="9" spans="1:15">
      <c r="A9" s="624" t="str">
        <f>IF(Content!$E$1=1,B9,C9)</f>
        <v>Транспорт</v>
      </c>
      <c r="B9" s="624" t="s">
        <v>659</v>
      </c>
      <c r="C9" s="624" t="s">
        <v>652</v>
      </c>
      <c r="D9" s="641">
        <v>0.13</v>
      </c>
      <c r="E9" s="641">
        <v>13.99</v>
      </c>
      <c r="O9" s="627"/>
    </row>
    <row r="10" spans="1:15">
      <c r="A10" s="624" t="str">
        <f>IF(Content!$E$1=1,B10,C10)</f>
        <v>Готелі, 
ресторани</v>
      </c>
      <c r="B10" s="624" t="s">
        <v>1259</v>
      </c>
      <c r="C10" s="624" t="s">
        <v>1260</v>
      </c>
      <c r="D10" s="641">
        <v>0.09</v>
      </c>
      <c r="E10" s="641">
        <v>22.68</v>
      </c>
      <c r="O10" s="627"/>
    </row>
    <row r="11" spans="1:15">
      <c r="D11" s="623"/>
      <c r="E11" s="623"/>
      <c r="O11" s="627"/>
    </row>
    <row r="12" spans="1:15">
      <c r="D12" s="623"/>
      <c r="E12" s="623"/>
      <c r="O12" s="627"/>
    </row>
    <row r="13" spans="1:15">
      <c r="A13" s="623"/>
      <c r="B13" s="623"/>
      <c r="C13" s="623"/>
      <c r="D13" s="623"/>
      <c r="E13" s="623"/>
      <c r="O13" s="627"/>
    </row>
    <row r="14" spans="1:15">
      <c r="A14" s="623"/>
      <c r="B14" s="623"/>
      <c r="C14" s="623"/>
      <c r="D14" s="623"/>
      <c r="E14" s="623"/>
      <c r="O14" s="627"/>
    </row>
    <row r="15" spans="1:15">
      <c r="A15" s="623"/>
      <c r="B15" s="623"/>
      <c r="C15" s="623"/>
      <c r="D15" s="623"/>
      <c r="E15" s="623"/>
      <c r="F15" s="628"/>
      <c r="G15" s="249"/>
      <c r="O15" s="627"/>
    </row>
    <row r="16" spans="1:15">
      <c r="A16" s="623"/>
      <c r="B16" s="623"/>
      <c r="C16" s="623"/>
      <c r="D16" s="623"/>
      <c r="E16" s="623"/>
      <c r="F16" s="628"/>
      <c r="O16" s="627"/>
    </row>
    <row r="17" spans="1:15">
      <c r="A17" s="623"/>
      <c r="B17" s="623"/>
      <c r="C17" s="623"/>
      <c r="D17" s="623"/>
      <c r="E17" s="623"/>
      <c r="F17" s="628"/>
      <c r="H17" s="249"/>
      <c r="I17" s="249"/>
      <c r="J17" s="249"/>
      <c r="K17" s="249"/>
      <c r="O17" s="627"/>
    </row>
    <row r="18" spans="1:15">
      <c r="A18" s="623"/>
      <c r="B18" s="623"/>
      <c r="C18" s="623"/>
      <c r="D18" s="623"/>
      <c r="E18" s="623"/>
      <c r="F18" s="628"/>
      <c r="H18" s="249"/>
      <c r="I18" s="249"/>
      <c r="J18" s="249"/>
      <c r="K18" s="249"/>
      <c r="O18" s="627"/>
    </row>
    <row r="19" spans="1:15">
      <c r="A19" s="623"/>
      <c r="B19" s="623"/>
      <c r="C19" s="623"/>
      <c r="D19" s="623"/>
      <c r="E19" s="623"/>
      <c r="F19" s="628"/>
      <c r="G19" s="249" t="str">
        <f>IF(Content!$E$1=1,G20,G21)</f>
        <v>Джерело: ДССУ, розрахунки НБУ.</v>
      </c>
      <c r="H19" s="249"/>
      <c r="I19" s="249"/>
      <c r="J19" s="249"/>
      <c r="K19" s="249"/>
      <c r="O19" s="627"/>
    </row>
    <row r="20" spans="1:15">
      <c r="A20" s="623"/>
      <c r="B20" s="623"/>
      <c r="C20" s="623"/>
      <c r="D20" s="623"/>
      <c r="E20" s="623"/>
      <c r="F20" s="628"/>
      <c r="G20" s="253" t="s">
        <v>30</v>
      </c>
      <c r="H20" s="249"/>
      <c r="I20" s="249"/>
      <c r="J20" s="249"/>
      <c r="K20" s="249"/>
      <c r="O20" s="627"/>
    </row>
    <row r="21" spans="1:15">
      <c r="A21" s="623"/>
      <c r="B21" s="623"/>
      <c r="C21" s="623"/>
      <c r="D21" s="631"/>
      <c r="E21" s="631"/>
      <c r="F21" s="628"/>
      <c r="G21" s="253" t="s">
        <v>31</v>
      </c>
      <c r="H21" s="249"/>
      <c r="I21" s="249"/>
      <c r="J21" s="249"/>
      <c r="K21" s="249"/>
      <c r="O21" s="627"/>
    </row>
    <row r="22" spans="1:15">
      <c r="A22" s="623"/>
      <c r="B22" s="623"/>
      <c r="C22" s="623"/>
      <c r="D22" s="631"/>
      <c r="E22" s="631"/>
      <c r="F22" s="628"/>
      <c r="G22" s="249"/>
      <c r="H22" s="249"/>
      <c r="I22" s="249"/>
      <c r="J22" s="249"/>
      <c r="K22" s="249"/>
      <c r="O22" s="627"/>
    </row>
    <row r="23" spans="1:15">
      <c r="A23" s="623"/>
      <c r="B23" s="623"/>
      <c r="C23" s="623"/>
      <c r="D23" s="631"/>
      <c r="E23" s="631"/>
      <c r="F23" s="628"/>
      <c r="G23" s="249"/>
      <c r="H23" s="249"/>
      <c r="I23" s="249"/>
      <c r="J23" s="249"/>
      <c r="K23" s="249"/>
      <c r="O23" s="627"/>
    </row>
    <row r="24" spans="1:15">
      <c r="A24" s="623"/>
      <c r="B24" s="623"/>
      <c r="C24" s="623"/>
      <c r="D24" s="631"/>
      <c r="E24" s="631"/>
      <c r="F24" s="628"/>
      <c r="H24" s="249"/>
      <c r="I24" s="249"/>
      <c r="J24" s="249"/>
      <c r="K24" s="249"/>
      <c r="O24" s="630"/>
    </row>
    <row r="25" spans="1:15">
      <c r="A25" s="623"/>
      <c r="B25" s="623"/>
      <c r="C25" s="623"/>
      <c r="D25" s="631"/>
      <c r="E25" s="631"/>
      <c r="F25" s="628"/>
      <c r="H25" s="249"/>
      <c r="I25" s="249"/>
      <c r="J25" s="249"/>
      <c r="K25" s="249"/>
      <c r="O25" s="630"/>
    </row>
    <row r="26" spans="1:15">
      <c r="A26" s="623"/>
      <c r="B26" s="623"/>
      <c r="C26" s="623"/>
      <c r="D26" s="631"/>
      <c r="E26" s="631"/>
      <c r="F26" s="628"/>
      <c r="H26" s="249"/>
      <c r="I26" s="249"/>
      <c r="J26" s="249"/>
      <c r="K26" s="249"/>
      <c r="O26" s="627"/>
    </row>
    <row r="27" spans="1:15">
      <c r="A27" s="623"/>
      <c r="B27" s="623"/>
      <c r="C27" s="623"/>
      <c r="D27" s="631"/>
      <c r="E27" s="631"/>
      <c r="F27" s="628"/>
      <c r="H27" s="249"/>
      <c r="I27" s="249"/>
      <c r="J27" s="249"/>
      <c r="K27" s="249"/>
      <c r="O27" s="627"/>
    </row>
    <row r="28" spans="1:15">
      <c r="A28" s="623"/>
      <c r="B28" s="623"/>
      <c r="C28" s="623"/>
      <c r="D28" s="623"/>
      <c r="E28" s="623"/>
      <c r="F28" s="628"/>
      <c r="O28" s="627"/>
    </row>
    <row r="29" spans="1:15">
      <c r="A29" s="623"/>
      <c r="B29" s="623"/>
      <c r="C29" s="623"/>
      <c r="D29" s="623"/>
      <c r="E29" s="623"/>
      <c r="F29" s="628"/>
      <c r="O29" s="627"/>
    </row>
    <row r="30" spans="1:15">
      <c r="A30" s="623"/>
      <c r="B30" s="623"/>
      <c r="C30" s="623"/>
      <c r="D30" s="623"/>
      <c r="E30" s="623"/>
      <c r="F30" s="628"/>
      <c r="O30" s="627"/>
    </row>
    <row r="31" spans="1:15">
      <c r="A31" s="623"/>
      <c r="B31" s="623"/>
      <c r="C31" s="623"/>
      <c r="D31" s="623"/>
      <c r="E31" s="623"/>
    </row>
    <row r="32" spans="1:15">
      <c r="A32" s="623"/>
      <c r="B32" s="623"/>
      <c r="C32" s="623"/>
      <c r="D32" s="623"/>
      <c r="E32" s="623"/>
    </row>
    <row r="33" spans="1:14">
      <c r="A33" s="623"/>
      <c r="B33" s="623"/>
      <c r="C33" s="623"/>
      <c r="D33" s="623"/>
      <c r="E33" s="623"/>
    </row>
    <row r="34" spans="1:14">
      <c r="A34" s="623"/>
      <c r="B34" s="623"/>
      <c r="C34" s="623"/>
      <c r="D34" s="623"/>
      <c r="E34" s="623"/>
    </row>
    <row r="35" spans="1:14">
      <c r="A35" s="623"/>
      <c r="B35" s="623"/>
      <c r="C35" s="623"/>
      <c r="D35" s="623"/>
      <c r="E35" s="623"/>
    </row>
    <row r="36" spans="1:14">
      <c r="A36" s="623"/>
      <c r="B36" s="623"/>
      <c r="C36" s="623"/>
      <c r="D36" s="623"/>
      <c r="E36" s="623"/>
    </row>
    <row r="37" spans="1:14">
      <c r="A37" s="623"/>
      <c r="B37" s="623"/>
      <c r="C37" s="623"/>
      <c r="D37" s="623"/>
      <c r="E37" s="623"/>
    </row>
    <row r="38" spans="1:14">
      <c r="A38" s="623"/>
      <c r="B38" s="623"/>
      <c r="C38" s="623"/>
      <c r="D38" s="623"/>
      <c r="E38" s="623"/>
    </row>
    <row r="39" spans="1:14">
      <c r="A39" s="623"/>
      <c r="B39" s="623"/>
      <c r="C39" s="623"/>
      <c r="D39" s="623"/>
      <c r="E39" s="623"/>
    </row>
    <row r="40" spans="1:14">
      <c r="A40" s="623"/>
      <c r="B40" s="623"/>
      <c r="C40" s="623"/>
      <c r="D40" s="623"/>
      <c r="E40" s="623"/>
    </row>
    <row r="41" spans="1:14">
      <c r="A41" s="623"/>
      <c r="B41" s="623"/>
      <c r="C41" s="623"/>
      <c r="D41" s="623"/>
      <c r="E41" s="623"/>
    </row>
    <row r="42" spans="1:14">
      <c r="A42" s="623"/>
      <c r="B42" s="623"/>
      <c r="C42" s="623"/>
      <c r="D42" s="623"/>
      <c r="E42" s="623"/>
    </row>
    <row r="43" spans="1:14">
      <c r="A43" s="623"/>
      <c r="B43" s="623"/>
      <c r="C43" s="623"/>
      <c r="D43" s="623"/>
      <c r="E43" s="623"/>
    </row>
    <row r="44" spans="1:14">
      <c r="A44" s="623"/>
      <c r="B44" s="623"/>
      <c r="C44" s="623"/>
      <c r="D44" s="623"/>
      <c r="E44" s="623"/>
    </row>
    <row r="45" spans="1:14">
      <c r="A45" s="623"/>
      <c r="B45" s="623"/>
      <c r="C45" s="623"/>
      <c r="D45" s="623"/>
      <c r="E45" s="623"/>
    </row>
    <row r="46" spans="1:14" s="624" customFormat="1">
      <c r="A46" s="623"/>
      <c r="B46" s="623"/>
      <c r="C46" s="623"/>
      <c r="D46" s="623"/>
      <c r="E46" s="623"/>
      <c r="L46" s="249"/>
      <c r="M46" s="249"/>
      <c r="N46" s="253"/>
    </row>
    <row r="47" spans="1:14" s="624" customFormat="1">
      <c r="A47" s="623"/>
      <c r="B47" s="623"/>
      <c r="C47" s="623"/>
      <c r="D47" s="623"/>
      <c r="E47" s="623"/>
      <c r="L47" s="249"/>
      <c r="M47" s="249"/>
      <c r="N47" s="253"/>
    </row>
    <row r="48" spans="1:14" s="624" customFormat="1">
      <c r="A48" s="623"/>
      <c r="B48" s="623"/>
      <c r="C48" s="623"/>
      <c r="D48" s="623"/>
      <c r="E48" s="623"/>
      <c r="L48" s="249"/>
      <c r="M48" s="249"/>
      <c r="N48" s="253"/>
    </row>
    <row r="49" spans="1:14" s="624" customFormat="1">
      <c r="A49" s="623"/>
      <c r="B49" s="623"/>
      <c r="C49" s="623"/>
      <c r="D49" s="623"/>
      <c r="E49" s="623"/>
      <c r="L49" s="249"/>
      <c r="M49" s="249"/>
      <c r="N49" s="253"/>
    </row>
    <row r="50" spans="1:14" s="624" customFormat="1">
      <c r="A50" s="623"/>
      <c r="B50" s="623"/>
      <c r="C50" s="623"/>
      <c r="D50" s="623"/>
      <c r="E50" s="623"/>
      <c r="L50" s="249"/>
      <c r="M50" s="249"/>
      <c r="N50" s="253"/>
    </row>
    <row r="51" spans="1:14" s="624" customFormat="1">
      <c r="A51" s="623"/>
      <c r="B51" s="623"/>
      <c r="C51" s="623"/>
      <c r="D51" s="623"/>
      <c r="E51" s="623"/>
      <c r="L51" s="249"/>
      <c r="M51" s="249"/>
      <c r="N51" s="253"/>
    </row>
    <row r="52" spans="1:14" s="624" customFormat="1">
      <c r="A52" s="623"/>
      <c r="B52" s="623"/>
      <c r="C52" s="623"/>
      <c r="D52" s="623"/>
      <c r="E52" s="623"/>
      <c r="L52" s="249"/>
      <c r="M52" s="249"/>
      <c r="N52" s="253"/>
    </row>
    <row r="53" spans="1:14" s="624" customFormat="1">
      <c r="A53" s="623"/>
      <c r="B53" s="623"/>
      <c r="C53" s="623"/>
      <c r="D53" s="623"/>
      <c r="E53" s="623"/>
      <c r="L53" s="249"/>
      <c r="M53" s="249"/>
      <c r="N53" s="253"/>
    </row>
    <row r="54" spans="1:14" s="624" customFormat="1">
      <c r="A54" s="623"/>
      <c r="B54" s="623"/>
      <c r="C54" s="623"/>
      <c r="D54" s="623"/>
      <c r="E54" s="623"/>
      <c r="L54" s="249"/>
      <c r="M54" s="249"/>
      <c r="N54" s="253"/>
    </row>
    <row r="55" spans="1:14" s="624" customFormat="1">
      <c r="A55" s="623"/>
      <c r="B55" s="623"/>
      <c r="C55" s="623"/>
      <c r="D55" s="623"/>
      <c r="E55" s="623"/>
      <c r="L55" s="249"/>
      <c r="M55" s="249"/>
      <c r="N55" s="253"/>
    </row>
    <row r="56" spans="1:14" s="624" customFormat="1">
      <c r="A56" s="623"/>
      <c r="B56" s="623"/>
      <c r="C56" s="623"/>
      <c r="D56" s="623"/>
      <c r="E56" s="623"/>
      <c r="L56" s="249"/>
      <c r="M56" s="249"/>
      <c r="N56" s="253"/>
    </row>
    <row r="57" spans="1:14" s="624" customFormat="1">
      <c r="A57" s="623"/>
      <c r="B57" s="623"/>
      <c r="C57" s="623"/>
      <c r="D57" s="623"/>
      <c r="E57" s="623"/>
      <c r="L57" s="249"/>
      <c r="M57" s="249"/>
      <c r="N57" s="253"/>
    </row>
    <row r="58" spans="1:14" s="624" customFormat="1">
      <c r="A58" s="623"/>
      <c r="B58" s="623"/>
      <c r="C58" s="623"/>
      <c r="D58" s="623"/>
      <c r="E58" s="623"/>
      <c r="L58" s="249"/>
      <c r="M58" s="249"/>
      <c r="N58" s="253"/>
    </row>
    <row r="59" spans="1:14" s="624" customFormat="1">
      <c r="A59" s="623"/>
      <c r="B59" s="623"/>
      <c r="C59" s="623"/>
      <c r="D59" s="623"/>
      <c r="E59" s="623"/>
      <c r="L59" s="249"/>
      <c r="M59" s="249"/>
      <c r="N59" s="253"/>
    </row>
    <row r="60" spans="1:14" s="624" customFormat="1">
      <c r="A60" s="623"/>
      <c r="B60" s="623"/>
      <c r="C60" s="623"/>
      <c r="D60" s="623"/>
      <c r="E60" s="623"/>
      <c r="L60" s="249"/>
      <c r="M60" s="249"/>
      <c r="N60" s="253"/>
    </row>
    <row r="61" spans="1:14" s="624" customFormat="1">
      <c r="A61" s="623"/>
      <c r="B61" s="623"/>
      <c r="C61" s="623"/>
      <c r="D61" s="623"/>
      <c r="E61" s="623"/>
      <c r="L61" s="249"/>
      <c r="M61" s="249"/>
      <c r="N61" s="253"/>
    </row>
    <row r="62" spans="1:14" s="624" customFormat="1">
      <c r="A62" s="623"/>
      <c r="B62" s="623"/>
      <c r="C62" s="623"/>
      <c r="D62" s="623"/>
      <c r="E62" s="623"/>
      <c r="L62" s="249"/>
      <c r="M62" s="249"/>
      <c r="N62" s="253"/>
    </row>
    <row r="63" spans="1:14" s="624" customFormat="1">
      <c r="A63" s="623"/>
      <c r="B63" s="623"/>
      <c r="C63" s="623"/>
      <c r="D63" s="623"/>
      <c r="E63" s="623"/>
      <c r="L63" s="249"/>
      <c r="M63" s="249"/>
      <c r="N63" s="253"/>
    </row>
    <row r="64" spans="1:14" s="624" customFormat="1">
      <c r="A64" s="623"/>
      <c r="B64" s="623"/>
      <c r="C64" s="623"/>
      <c r="D64" s="623"/>
      <c r="E64" s="623"/>
      <c r="L64" s="249"/>
      <c r="M64" s="249"/>
      <c r="N64" s="253"/>
    </row>
    <row r="65" spans="1:14" s="624" customFormat="1">
      <c r="A65" s="623"/>
      <c r="B65" s="623"/>
      <c r="C65" s="623"/>
      <c r="D65" s="623"/>
      <c r="E65" s="623"/>
      <c r="L65" s="249"/>
      <c r="M65" s="249"/>
      <c r="N65" s="253"/>
    </row>
    <row r="66" spans="1:14" s="624" customFormat="1">
      <c r="A66" s="623"/>
      <c r="B66" s="623"/>
      <c r="C66" s="623"/>
      <c r="D66" s="623"/>
      <c r="E66" s="623"/>
      <c r="L66" s="249"/>
      <c r="M66" s="249"/>
      <c r="N66" s="253"/>
    </row>
    <row r="71" spans="1:14" s="624" customFormat="1">
      <c r="D71" s="629"/>
      <c r="E71" s="629"/>
      <c r="L71" s="249"/>
      <c r="M71" s="249"/>
      <c r="N71" s="253"/>
    </row>
    <row r="72" spans="1:14" s="624" customFormat="1">
      <c r="D72" s="629"/>
      <c r="E72" s="629"/>
      <c r="L72" s="249"/>
      <c r="M72" s="249"/>
      <c r="N72" s="253"/>
    </row>
    <row r="73" spans="1:14" s="624" customFormat="1">
      <c r="D73" s="629"/>
      <c r="E73" s="629"/>
      <c r="L73" s="249"/>
      <c r="M73" s="249"/>
      <c r="N73" s="253"/>
    </row>
    <row r="74" spans="1:14" s="624" customFormat="1">
      <c r="D74" s="629"/>
      <c r="E74" s="629"/>
      <c r="L74" s="249"/>
      <c r="M74" s="249"/>
      <c r="N74" s="253"/>
    </row>
    <row r="75" spans="1:14" s="624" customFormat="1">
      <c r="D75" s="629"/>
      <c r="E75" s="629"/>
      <c r="L75" s="249"/>
      <c r="M75" s="249"/>
      <c r="N75" s="253"/>
    </row>
    <row r="76" spans="1:14" s="624" customFormat="1">
      <c r="D76" s="629"/>
      <c r="E76" s="629"/>
      <c r="L76" s="249"/>
      <c r="M76" s="249"/>
      <c r="N76" s="253"/>
    </row>
    <row r="77" spans="1:14" s="624" customFormat="1">
      <c r="D77" s="629"/>
      <c r="E77" s="629"/>
      <c r="L77" s="249"/>
      <c r="M77" s="249"/>
      <c r="N77" s="253"/>
    </row>
    <row r="78" spans="1:14" s="624" customFormat="1">
      <c r="D78" s="629"/>
      <c r="E78" s="629"/>
      <c r="L78" s="249"/>
      <c r="M78" s="249"/>
      <c r="N78" s="253"/>
    </row>
    <row r="79" spans="1:14" s="624" customFormat="1">
      <c r="D79" s="629"/>
      <c r="E79" s="629"/>
      <c r="L79" s="249"/>
      <c r="M79" s="249"/>
      <c r="N79" s="253"/>
    </row>
    <row r="80" spans="1:14" s="624" customFormat="1">
      <c r="D80" s="629"/>
      <c r="E80" s="629"/>
      <c r="L80" s="249"/>
      <c r="M80" s="249"/>
      <c r="N80" s="253"/>
    </row>
    <row r="81" spans="4:14" s="624" customFormat="1">
      <c r="D81" s="629"/>
      <c r="E81" s="629"/>
      <c r="L81" s="249"/>
      <c r="M81" s="249"/>
      <c r="N81" s="253"/>
    </row>
    <row r="82" spans="4:14" s="624" customFormat="1">
      <c r="D82" s="629"/>
      <c r="E82" s="629"/>
      <c r="L82" s="249"/>
      <c r="M82" s="249"/>
      <c r="N82" s="253"/>
    </row>
    <row r="83" spans="4:14" s="624" customFormat="1">
      <c r="D83" s="629"/>
      <c r="E83" s="629"/>
      <c r="L83" s="249"/>
      <c r="M83" s="249"/>
      <c r="N83" s="253"/>
    </row>
    <row r="84" spans="4:14" s="624" customFormat="1">
      <c r="D84" s="629"/>
      <c r="E84" s="629"/>
      <c r="L84" s="249"/>
      <c r="M84" s="249"/>
      <c r="N84" s="253"/>
    </row>
    <row r="85" spans="4:14" s="624" customFormat="1">
      <c r="D85" s="629"/>
      <c r="E85" s="629"/>
      <c r="L85" s="249"/>
      <c r="M85" s="249"/>
      <c r="N85" s="253"/>
    </row>
    <row r="86" spans="4:14" s="624" customFormat="1">
      <c r="D86" s="629"/>
      <c r="E86" s="629"/>
      <c r="L86" s="249"/>
      <c r="M86" s="249"/>
      <c r="N86" s="253"/>
    </row>
    <row r="87" spans="4:14" s="624" customFormat="1">
      <c r="D87" s="629"/>
      <c r="E87" s="629"/>
      <c r="L87" s="249"/>
      <c r="M87" s="249"/>
      <c r="N87" s="253"/>
    </row>
    <row r="88" spans="4:14" s="624" customFormat="1">
      <c r="D88" s="629"/>
      <c r="E88" s="629"/>
      <c r="L88" s="249"/>
      <c r="M88" s="249"/>
      <c r="N88" s="253"/>
    </row>
    <row r="89" spans="4:14" s="624" customFormat="1">
      <c r="D89" s="629"/>
      <c r="E89" s="629"/>
      <c r="L89" s="249"/>
      <c r="M89" s="249"/>
      <c r="N89" s="253"/>
    </row>
    <row r="90" spans="4:14" s="624" customFormat="1">
      <c r="D90" s="629"/>
      <c r="E90" s="629"/>
      <c r="L90" s="249"/>
      <c r="M90" s="249"/>
      <c r="N90" s="253"/>
    </row>
    <row r="91" spans="4:14" s="624" customFormat="1">
      <c r="D91" s="629"/>
      <c r="E91" s="629"/>
      <c r="L91" s="249"/>
      <c r="M91" s="249"/>
      <c r="N91" s="253"/>
    </row>
    <row r="92" spans="4:14" s="624" customFormat="1">
      <c r="D92" s="629"/>
      <c r="E92" s="629"/>
      <c r="L92" s="249"/>
      <c r="M92" s="249"/>
      <c r="N92" s="253"/>
    </row>
    <row r="93" spans="4:14" s="624" customFormat="1">
      <c r="D93" s="629"/>
      <c r="E93" s="629"/>
      <c r="L93" s="249"/>
      <c r="M93" s="249"/>
      <c r="N93" s="253"/>
    </row>
    <row r="94" spans="4:14" s="624" customFormat="1">
      <c r="D94" s="629"/>
      <c r="E94" s="629"/>
      <c r="L94" s="249"/>
      <c r="M94" s="249"/>
      <c r="N94" s="253"/>
    </row>
    <row r="95" spans="4:14" s="624" customFormat="1">
      <c r="D95" s="629"/>
      <c r="E95" s="629"/>
      <c r="L95" s="249"/>
      <c r="M95" s="249"/>
      <c r="N95" s="253"/>
    </row>
    <row r="96" spans="4:14" s="624" customFormat="1">
      <c r="D96" s="629"/>
      <c r="E96" s="629"/>
      <c r="L96" s="249"/>
      <c r="M96" s="249"/>
      <c r="N96" s="253"/>
    </row>
    <row r="97" spans="4:14" s="624" customFormat="1">
      <c r="D97" s="629"/>
      <c r="E97" s="629"/>
      <c r="L97" s="249"/>
      <c r="M97" s="249"/>
      <c r="N97" s="253"/>
    </row>
    <row r="98" spans="4:14" s="624" customFormat="1">
      <c r="D98" s="629"/>
      <c r="E98" s="629"/>
      <c r="L98" s="249"/>
      <c r="M98" s="249"/>
      <c r="N98" s="253"/>
    </row>
    <row r="99" spans="4:14" s="624" customFormat="1">
      <c r="D99" s="629"/>
      <c r="E99" s="629"/>
      <c r="L99" s="249"/>
      <c r="M99" s="249"/>
      <c r="N99" s="253"/>
    </row>
    <row r="100" spans="4:14" s="624" customFormat="1">
      <c r="D100" s="629"/>
      <c r="E100" s="629"/>
      <c r="L100" s="249"/>
      <c r="M100" s="249"/>
      <c r="N100" s="253"/>
    </row>
    <row r="101" spans="4:14" s="624" customFormat="1">
      <c r="D101" s="629"/>
      <c r="E101" s="629"/>
      <c r="L101" s="249"/>
      <c r="M101" s="249"/>
      <c r="N101" s="253"/>
    </row>
    <row r="102" spans="4:14" s="624" customFormat="1">
      <c r="D102" s="629"/>
      <c r="E102" s="629"/>
      <c r="L102" s="249"/>
      <c r="M102" s="249"/>
      <c r="N102" s="253"/>
    </row>
    <row r="103" spans="4:14" s="624" customFormat="1">
      <c r="D103" s="629"/>
      <c r="E103" s="629"/>
      <c r="L103" s="249"/>
      <c r="M103" s="249"/>
      <c r="N103" s="253"/>
    </row>
    <row r="104" spans="4:14" s="624" customFormat="1">
      <c r="D104" s="629"/>
      <c r="E104" s="629"/>
      <c r="L104" s="249"/>
      <c r="M104" s="249"/>
      <c r="N104" s="253"/>
    </row>
    <row r="105" spans="4:14" s="624" customFormat="1">
      <c r="D105" s="629"/>
      <c r="E105" s="629"/>
      <c r="L105" s="249"/>
      <c r="M105" s="249"/>
      <c r="N105" s="253"/>
    </row>
    <row r="106" spans="4:14" s="624" customFormat="1">
      <c r="D106" s="629"/>
      <c r="E106" s="629"/>
      <c r="L106" s="249"/>
      <c r="M106" s="249"/>
      <c r="N106" s="253"/>
    </row>
    <row r="107" spans="4:14" s="624" customFormat="1">
      <c r="D107" s="629"/>
      <c r="E107" s="629"/>
      <c r="L107" s="249"/>
      <c r="M107" s="249"/>
      <c r="N107" s="253"/>
    </row>
    <row r="108" spans="4:14" s="624" customFormat="1">
      <c r="D108" s="629"/>
      <c r="E108" s="629"/>
      <c r="L108" s="249"/>
      <c r="M108" s="249"/>
      <c r="N108" s="253"/>
    </row>
    <row r="109" spans="4:14" s="624" customFormat="1">
      <c r="D109" s="629"/>
      <c r="E109" s="629"/>
      <c r="L109" s="249"/>
      <c r="M109" s="249"/>
      <c r="N109" s="253"/>
    </row>
    <row r="110" spans="4:14" s="624" customFormat="1">
      <c r="D110" s="629"/>
      <c r="E110" s="629"/>
      <c r="L110" s="249"/>
      <c r="M110" s="249"/>
      <c r="N110" s="253"/>
    </row>
    <row r="111" spans="4:14" s="624" customFormat="1">
      <c r="D111" s="629"/>
      <c r="E111" s="629"/>
      <c r="L111" s="249"/>
      <c r="M111" s="249"/>
      <c r="N111" s="253"/>
    </row>
    <row r="112" spans="4:14" s="624" customFormat="1">
      <c r="D112" s="629"/>
      <c r="E112" s="629"/>
      <c r="L112" s="249"/>
      <c r="M112" s="249"/>
      <c r="N112" s="253"/>
    </row>
    <row r="113" spans="4:14" s="624" customFormat="1">
      <c r="D113" s="629"/>
      <c r="E113" s="629"/>
      <c r="L113" s="249"/>
      <c r="M113" s="249"/>
      <c r="N113" s="253"/>
    </row>
    <row r="114" spans="4:14" s="624" customFormat="1">
      <c r="D114" s="629"/>
      <c r="E114" s="629"/>
      <c r="L114" s="249"/>
      <c r="M114" s="249"/>
      <c r="N114" s="253"/>
    </row>
    <row r="115" spans="4:14" s="624" customFormat="1">
      <c r="D115" s="629"/>
      <c r="E115" s="629"/>
      <c r="L115" s="249"/>
      <c r="M115" s="249"/>
      <c r="N115" s="253"/>
    </row>
    <row r="116" spans="4:14" s="624" customFormat="1">
      <c r="D116" s="629"/>
      <c r="E116" s="629"/>
      <c r="L116" s="249"/>
      <c r="M116" s="249"/>
      <c r="N116" s="253"/>
    </row>
    <row r="117" spans="4:14" s="624" customFormat="1">
      <c r="D117" s="629"/>
      <c r="E117" s="629"/>
      <c r="L117" s="249"/>
      <c r="M117" s="249"/>
      <c r="N117" s="253"/>
    </row>
    <row r="118" spans="4:14" s="624" customFormat="1">
      <c r="D118" s="629"/>
      <c r="E118" s="629"/>
      <c r="L118" s="249"/>
      <c r="M118" s="249"/>
      <c r="N118" s="253"/>
    </row>
    <row r="119" spans="4:14" s="624" customFormat="1">
      <c r="D119" s="629"/>
      <c r="E119" s="629"/>
      <c r="L119" s="249"/>
      <c r="M119" s="249"/>
      <c r="N119" s="253"/>
    </row>
    <row r="120" spans="4:14" s="624" customFormat="1">
      <c r="D120" s="629"/>
      <c r="E120" s="629"/>
      <c r="L120" s="249"/>
      <c r="M120" s="249"/>
      <c r="N120" s="253"/>
    </row>
    <row r="121" spans="4:14" s="624" customFormat="1">
      <c r="D121" s="629"/>
      <c r="E121" s="629"/>
      <c r="L121" s="249"/>
      <c r="M121" s="249"/>
      <c r="N121" s="253"/>
    </row>
    <row r="122" spans="4:14" s="624" customFormat="1">
      <c r="D122" s="629"/>
      <c r="E122" s="629"/>
      <c r="L122" s="249"/>
      <c r="M122" s="249"/>
      <c r="N122" s="253"/>
    </row>
    <row r="123" spans="4:14" s="624" customFormat="1">
      <c r="D123" s="629"/>
      <c r="E123" s="629"/>
      <c r="L123" s="249"/>
      <c r="M123" s="249"/>
      <c r="N123" s="253"/>
    </row>
    <row r="124" spans="4:14" s="624" customFormat="1">
      <c r="D124" s="629"/>
      <c r="E124" s="629"/>
      <c r="L124" s="249"/>
      <c r="M124" s="249"/>
      <c r="N124" s="253"/>
    </row>
    <row r="125" spans="4:14" s="624" customFormat="1">
      <c r="D125" s="629"/>
      <c r="E125" s="629"/>
      <c r="L125" s="249"/>
      <c r="M125" s="249"/>
      <c r="N125" s="253"/>
    </row>
    <row r="126" spans="4:14" s="624" customFormat="1">
      <c r="D126" s="629"/>
      <c r="E126" s="629"/>
      <c r="L126" s="249"/>
      <c r="M126" s="249"/>
      <c r="N126" s="253"/>
    </row>
    <row r="127" spans="4:14" s="624" customFormat="1">
      <c r="D127" s="629"/>
      <c r="E127" s="629"/>
      <c r="L127" s="249"/>
      <c r="M127" s="249"/>
      <c r="N127" s="253"/>
    </row>
    <row r="128" spans="4:14" s="624" customFormat="1">
      <c r="D128" s="629"/>
      <c r="E128" s="629"/>
      <c r="L128" s="249"/>
      <c r="M128" s="249"/>
      <c r="N128" s="253"/>
    </row>
    <row r="129" spans="4:14" s="624" customFormat="1">
      <c r="D129" s="629"/>
      <c r="E129" s="629"/>
      <c r="L129" s="249"/>
      <c r="M129" s="249"/>
      <c r="N129" s="253"/>
    </row>
    <row r="130" spans="4:14" s="624" customFormat="1">
      <c r="D130" s="629"/>
      <c r="E130" s="629"/>
      <c r="L130" s="249"/>
      <c r="M130" s="249"/>
      <c r="N130" s="253"/>
    </row>
    <row r="131" spans="4:14" s="624" customFormat="1">
      <c r="D131" s="629"/>
      <c r="E131" s="629"/>
      <c r="L131" s="249"/>
      <c r="M131" s="249"/>
      <c r="N131" s="253"/>
    </row>
    <row r="132" spans="4:14" s="624" customFormat="1">
      <c r="D132" s="629"/>
      <c r="E132" s="629"/>
      <c r="L132" s="249"/>
      <c r="M132" s="249"/>
      <c r="N132" s="253"/>
    </row>
    <row r="133" spans="4:14" s="624" customFormat="1">
      <c r="D133" s="629"/>
      <c r="E133" s="629"/>
      <c r="L133" s="249"/>
      <c r="M133" s="249"/>
      <c r="N133" s="253"/>
    </row>
    <row r="134" spans="4:14" s="624" customFormat="1">
      <c r="D134" s="629"/>
      <c r="E134" s="629"/>
      <c r="L134" s="249"/>
      <c r="M134" s="249"/>
      <c r="N134" s="253"/>
    </row>
    <row r="135" spans="4:14" s="624" customFormat="1">
      <c r="D135" s="629"/>
      <c r="E135" s="629"/>
      <c r="L135" s="249"/>
      <c r="M135" s="249"/>
      <c r="N135" s="253"/>
    </row>
    <row r="136" spans="4:14" s="624" customFormat="1">
      <c r="D136" s="629"/>
      <c r="E136" s="629"/>
      <c r="L136" s="249"/>
      <c r="M136" s="249"/>
      <c r="N136" s="253"/>
    </row>
    <row r="137" spans="4:14" s="624" customFormat="1">
      <c r="D137" s="629"/>
      <c r="E137" s="629"/>
      <c r="L137" s="249"/>
      <c r="M137" s="249"/>
      <c r="N137" s="253"/>
    </row>
    <row r="138" spans="4:14" s="624" customFormat="1">
      <c r="D138" s="629"/>
      <c r="E138" s="629"/>
      <c r="L138" s="249"/>
      <c r="M138" s="249"/>
      <c r="N138" s="253"/>
    </row>
    <row r="139" spans="4:14" s="624" customFormat="1">
      <c r="D139" s="629"/>
      <c r="E139" s="629"/>
      <c r="L139" s="249"/>
      <c r="M139" s="249"/>
      <c r="N139" s="253"/>
    </row>
    <row r="140" spans="4:14" s="624" customFormat="1">
      <c r="D140" s="629"/>
      <c r="E140" s="629"/>
      <c r="L140" s="249"/>
      <c r="M140" s="249"/>
      <c r="N140" s="253"/>
    </row>
    <row r="141" spans="4:14" s="624" customFormat="1">
      <c r="D141" s="629"/>
      <c r="E141" s="629"/>
      <c r="L141" s="249"/>
      <c r="M141" s="249"/>
      <c r="N141" s="253"/>
    </row>
    <row r="142" spans="4:14" s="624" customFormat="1">
      <c r="D142" s="629"/>
      <c r="E142" s="629"/>
      <c r="L142" s="249"/>
      <c r="M142" s="249"/>
      <c r="N142" s="253"/>
    </row>
    <row r="143" spans="4:14" s="624" customFormat="1">
      <c r="D143" s="629"/>
      <c r="E143" s="629"/>
      <c r="L143" s="249"/>
      <c r="M143" s="249"/>
      <c r="N143" s="253"/>
    </row>
    <row r="144" spans="4:14" s="624" customFormat="1">
      <c r="D144" s="629"/>
      <c r="E144" s="629"/>
      <c r="L144" s="249"/>
      <c r="M144" s="249"/>
      <c r="N144" s="253"/>
    </row>
    <row r="145" spans="4:14" s="624" customFormat="1">
      <c r="D145" s="629"/>
      <c r="E145" s="629"/>
      <c r="L145" s="249"/>
      <c r="M145" s="249"/>
      <c r="N145" s="253"/>
    </row>
    <row r="146" spans="4:14" s="624" customFormat="1">
      <c r="D146" s="629"/>
      <c r="E146" s="629"/>
      <c r="L146" s="249"/>
      <c r="M146" s="249"/>
      <c r="N146" s="253"/>
    </row>
    <row r="147" spans="4:14" s="624" customFormat="1">
      <c r="D147" s="629"/>
      <c r="E147" s="629"/>
      <c r="L147" s="249"/>
      <c r="M147" s="249"/>
      <c r="N147" s="253"/>
    </row>
    <row r="148" spans="4:14" s="624" customFormat="1">
      <c r="D148" s="629"/>
      <c r="E148" s="629"/>
      <c r="L148" s="249"/>
      <c r="M148" s="249"/>
      <c r="N148" s="253"/>
    </row>
    <row r="149" spans="4:14" s="624" customFormat="1">
      <c r="D149" s="629"/>
      <c r="E149" s="629"/>
      <c r="L149" s="249"/>
      <c r="M149" s="249"/>
      <c r="N149" s="253"/>
    </row>
    <row r="150" spans="4:14" s="624" customFormat="1">
      <c r="D150" s="629"/>
      <c r="E150" s="629"/>
      <c r="L150" s="249"/>
      <c r="M150" s="249"/>
      <c r="N150" s="253"/>
    </row>
    <row r="151" spans="4:14" s="624" customFormat="1">
      <c r="D151" s="629"/>
      <c r="E151" s="629"/>
      <c r="L151" s="249"/>
      <c r="M151" s="249"/>
      <c r="N151" s="253"/>
    </row>
    <row r="152" spans="4:14" s="624" customFormat="1">
      <c r="D152" s="629"/>
      <c r="E152" s="629"/>
      <c r="L152" s="249"/>
      <c r="M152" s="249"/>
      <c r="N152" s="253"/>
    </row>
    <row r="153" spans="4:14" s="624" customFormat="1">
      <c r="D153" s="629"/>
      <c r="E153" s="629"/>
      <c r="L153" s="249"/>
      <c r="M153" s="249"/>
      <c r="N153" s="253"/>
    </row>
    <row r="154" spans="4:14" s="624" customFormat="1">
      <c r="D154" s="629"/>
      <c r="E154" s="629"/>
      <c r="L154" s="249"/>
      <c r="M154" s="249"/>
      <c r="N154" s="253"/>
    </row>
    <row r="155" spans="4:14" s="624" customFormat="1">
      <c r="D155" s="629"/>
      <c r="E155" s="629"/>
      <c r="L155" s="249"/>
      <c r="M155" s="249"/>
      <c r="N155" s="253"/>
    </row>
    <row r="156" spans="4:14" s="624" customFormat="1">
      <c r="D156" s="629"/>
      <c r="E156" s="629"/>
      <c r="L156" s="249"/>
      <c r="M156" s="249"/>
      <c r="N156" s="253"/>
    </row>
    <row r="157" spans="4:14" s="624" customFormat="1">
      <c r="D157" s="629"/>
      <c r="E157" s="629"/>
      <c r="L157" s="249"/>
      <c r="M157" s="249"/>
      <c r="N157" s="253"/>
    </row>
    <row r="158" spans="4:14" s="624" customFormat="1">
      <c r="D158" s="629"/>
      <c r="E158" s="629"/>
      <c r="L158" s="249"/>
      <c r="M158" s="249"/>
      <c r="N158" s="253"/>
    </row>
    <row r="159" spans="4:14" s="624" customFormat="1">
      <c r="D159" s="629"/>
      <c r="E159" s="629"/>
      <c r="L159" s="249"/>
      <c r="M159" s="249"/>
      <c r="N159" s="253"/>
    </row>
    <row r="160" spans="4:14" s="624" customFormat="1">
      <c r="D160" s="629"/>
      <c r="E160" s="629"/>
      <c r="L160" s="249"/>
      <c r="M160" s="249"/>
      <c r="N160" s="253"/>
    </row>
    <row r="161" spans="4:14" s="624" customFormat="1">
      <c r="D161" s="629"/>
      <c r="E161" s="629"/>
      <c r="L161" s="249"/>
      <c r="M161" s="249"/>
      <c r="N161" s="253"/>
    </row>
    <row r="162" spans="4:14" s="624" customFormat="1">
      <c r="D162" s="629"/>
      <c r="E162" s="629"/>
      <c r="L162" s="249"/>
      <c r="M162" s="249"/>
      <c r="N162" s="253"/>
    </row>
    <row r="163" spans="4:14" s="624" customFormat="1">
      <c r="D163" s="629"/>
      <c r="E163" s="629"/>
      <c r="L163" s="249"/>
      <c r="M163" s="249"/>
      <c r="N163" s="253"/>
    </row>
    <row r="164" spans="4:14" s="624" customFormat="1">
      <c r="D164" s="629"/>
      <c r="E164" s="629"/>
      <c r="L164" s="249"/>
      <c r="M164" s="249"/>
      <c r="N164" s="253"/>
    </row>
    <row r="165" spans="4:14" s="624" customFormat="1">
      <c r="D165" s="629"/>
      <c r="E165" s="629"/>
      <c r="L165" s="249"/>
      <c r="M165" s="249"/>
      <c r="N165" s="253"/>
    </row>
    <row r="166" spans="4:14" s="624" customFormat="1">
      <c r="D166" s="629"/>
      <c r="E166" s="629"/>
      <c r="L166" s="249"/>
      <c r="M166" s="249"/>
      <c r="N166" s="253"/>
    </row>
    <row r="167" spans="4:14" s="624" customFormat="1">
      <c r="D167" s="629"/>
      <c r="E167" s="629"/>
      <c r="L167" s="249"/>
      <c r="M167" s="249"/>
      <c r="N167" s="253"/>
    </row>
    <row r="168" spans="4:14" s="624" customFormat="1">
      <c r="D168" s="629"/>
      <c r="E168" s="629"/>
      <c r="L168" s="249"/>
      <c r="M168" s="249"/>
      <c r="N168" s="253"/>
    </row>
    <row r="169" spans="4:14" s="624" customFormat="1">
      <c r="D169" s="629"/>
      <c r="E169" s="629"/>
      <c r="L169" s="249"/>
      <c r="M169" s="249"/>
      <c r="N169" s="253"/>
    </row>
    <row r="170" spans="4:14" s="624" customFormat="1">
      <c r="D170" s="629"/>
      <c r="E170" s="629"/>
      <c r="L170" s="249"/>
      <c r="M170" s="249"/>
      <c r="N170" s="253"/>
    </row>
    <row r="171" spans="4:14" s="624" customFormat="1">
      <c r="D171" s="629"/>
      <c r="E171" s="629"/>
      <c r="L171" s="249"/>
      <c r="M171" s="249"/>
      <c r="N171" s="253"/>
    </row>
    <row r="172" spans="4:14" s="624" customFormat="1">
      <c r="D172" s="629"/>
      <c r="E172" s="629"/>
      <c r="L172" s="249"/>
      <c r="M172" s="249"/>
      <c r="N172" s="253"/>
    </row>
    <row r="173" spans="4:14" s="624" customFormat="1">
      <c r="D173" s="629"/>
      <c r="E173" s="629"/>
      <c r="L173" s="249"/>
      <c r="M173" s="249"/>
      <c r="N173" s="253"/>
    </row>
    <row r="174" spans="4:14" s="624" customFormat="1">
      <c r="D174" s="629"/>
      <c r="E174" s="629"/>
      <c r="L174" s="249"/>
      <c r="M174" s="249"/>
      <c r="N174" s="253"/>
    </row>
    <row r="175" spans="4:14" s="624" customFormat="1">
      <c r="D175" s="629"/>
      <c r="E175" s="629"/>
      <c r="L175" s="249"/>
      <c r="M175" s="249"/>
      <c r="N175" s="253"/>
    </row>
    <row r="176" spans="4:14" s="624" customFormat="1">
      <c r="D176" s="629"/>
      <c r="E176" s="629"/>
      <c r="L176" s="249"/>
      <c r="M176" s="249"/>
      <c r="N176" s="253"/>
    </row>
    <row r="177" spans="4:14" s="624" customFormat="1">
      <c r="D177" s="629"/>
      <c r="E177" s="629"/>
      <c r="L177" s="249"/>
      <c r="M177" s="249"/>
      <c r="N177" s="253"/>
    </row>
    <row r="178" spans="4:14" s="624" customFormat="1">
      <c r="D178" s="629"/>
      <c r="E178" s="629"/>
      <c r="L178" s="249"/>
      <c r="M178" s="249"/>
      <c r="N178" s="253"/>
    </row>
    <row r="179" spans="4:14" s="624" customFormat="1">
      <c r="D179" s="629"/>
      <c r="E179" s="629"/>
      <c r="L179" s="249"/>
      <c r="M179" s="249"/>
      <c r="N179" s="253"/>
    </row>
    <row r="180" spans="4:14" s="624" customFormat="1">
      <c r="D180" s="629"/>
      <c r="E180" s="629"/>
      <c r="L180" s="249"/>
      <c r="M180" s="249"/>
      <c r="N180" s="253"/>
    </row>
    <row r="181" spans="4:14" s="624" customFormat="1">
      <c r="D181" s="629"/>
      <c r="E181" s="629"/>
      <c r="L181" s="249"/>
      <c r="M181" s="249"/>
      <c r="N181" s="253"/>
    </row>
    <row r="182" spans="4:14" s="624" customFormat="1">
      <c r="D182" s="629"/>
      <c r="E182" s="629"/>
      <c r="L182" s="249"/>
      <c r="M182" s="249"/>
      <c r="N182" s="253"/>
    </row>
    <row r="183" spans="4:14" s="624" customFormat="1">
      <c r="D183" s="629"/>
      <c r="E183" s="629"/>
      <c r="L183" s="249"/>
      <c r="M183" s="249"/>
      <c r="N183" s="253"/>
    </row>
    <row r="184" spans="4:14" s="624" customFormat="1">
      <c r="D184" s="629"/>
      <c r="E184" s="629"/>
      <c r="L184" s="249"/>
      <c r="M184" s="249"/>
      <c r="N184" s="253"/>
    </row>
    <row r="185" spans="4:14" s="624" customFormat="1">
      <c r="D185" s="629"/>
      <c r="E185" s="629"/>
      <c r="L185" s="249"/>
      <c r="M185" s="249"/>
      <c r="N185" s="253"/>
    </row>
    <row r="186" spans="4:14" s="624" customFormat="1">
      <c r="D186" s="629"/>
      <c r="E186" s="629"/>
      <c r="L186" s="249"/>
      <c r="M186" s="249"/>
      <c r="N186" s="253"/>
    </row>
    <row r="187" spans="4:14" s="624" customFormat="1">
      <c r="D187" s="629"/>
      <c r="E187" s="629"/>
      <c r="L187" s="249"/>
      <c r="M187" s="249"/>
      <c r="N187" s="253"/>
    </row>
    <row r="188" spans="4:14" s="624" customFormat="1">
      <c r="D188" s="629"/>
      <c r="E188" s="629"/>
      <c r="L188" s="249"/>
      <c r="M188" s="249"/>
      <c r="N188" s="253"/>
    </row>
    <row r="189" spans="4:14" s="624" customFormat="1">
      <c r="D189" s="629"/>
      <c r="E189" s="629"/>
      <c r="L189" s="249"/>
      <c r="M189" s="249"/>
      <c r="N189" s="253"/>
    </row>
    <row r="190" spans="4:14" s="624" customFormat="1">
      <c r="D190" s="629"/>
      <c r="E190" s="629"/>
      <c r="L190" s="249"/>
      <c r="M190" s="249"/>
      <c r="N190" s="253"/>
    </row>
    <row r="191" spans="4:14" s="624" customFormat="1">
      <c r="D191" s="629"/>
      <c r="E191" s="629"/>
      <c r="L191" s="249"/>
      <c r="M191" s="249"/>
      <c r="N191" s="253"/>
    </row>
    <row r="192" spans="4:14" s="624" customFormat="1">
      <c r="D192" s="629"/>
      <c r="E192" s="629"/>
      <c r="L192" s="249"/>
      <c r="M192" s="249"/>
      <c r="N192" s="253"/>
    </row>
    <row r="193" spans="4:14" s="624" customFormat="1">
      <c r="D193" s="629"/>
      <c r="E193" s="629"/>
      <c r="L193" s="249"/>
      <c r="M193" s="249"/>
      <c r="N193" s="253"/>
    </row>
    <row r="194" spans="4:14" s="624" customFormat="1">
      <c r="D194" s="629"/>
      <c r="E194" s="629"/>
      <c r="L194" s="249"/>
      <c r="M194" s="249"/>
      <c r="N194" s="253"/>
    </row>
    <row r="195" spans="4:14" s="624" customFormat="1">
      <c r="D195" s="629"/>
      <c r="E195" s="629"/>
      <c r="L195" s="249"/>
      <c r="M195" s="249"/>
      <c r="N195" s="253"/>
    </row>
    <row r="196" spans="4:14" s="624" customFormat="1">
      <c r="D196" s="629"/>
      <c r="E196" s="629"/>
      <c r="L196" s="249"/>
      <c r="M196" s="249"/>
      <c r="N196" s="253"/>
    </row>
    <row r="197" spans="4:14" s="624" customFormat="1">
      <c r="D197" s="629"/>
      <c r="E197" s="629"/>
      <c r="L197" s="249"/>
      <c r="M197" s="249"/>
      <c r="N197" s="253"/>
    </row>
    <row r="198" spans="4:14" s="624" customFormat="1">
      <c r="D198" s="629"/>
      <c r="E198" s="629"/>
      <c r="L198" s="249"/>
      <c r="M198" s="249"/>
      <c r="N198" s="253"/>
    </row>
    <row r="199" spans="4:14" s="624" customFormat="1">
      <c r="D199" s="629"/>
      <c r="E199" s="629"/>
      <c r="L199" s="249"/>
      <c r="M199" s="249"/>
      <c r="N199" s="253"/>
    </row>
    <row r="200" spans="4:14" s="624" customFormat="1">
      <c r="D200" s="629"/>
      <c r="E200" s="629"/>
      <c r="L200" s="249"/>
      <c r="M200" s="249"/>
      <c r="N200" s="253"/>
    </row>
    <row r="201" spans="4:14" s="624" customFormat="1">
      <c r="D201" s="629"/>
      <c r="E201" s="629"/>
      <c r="L201" s="249"/>
      <c r="M201" s="249"/>
      <c r="N201" s="253"/>
    </row>
    <row r="202" spans="4:14" s="624" customFormat="1">
      <c r="D202" s="629"/>
      <c r="E202" s="629"/>
      <c r="L202" s="249"/>
      <c r="M202" s="249"/>
      <c r="N202" s="253"/>
    </row>
    <row r="203" spans="4:14" s="624" customFormat="1">
      <c r="D203" s="629"/>
      <c r="E203" s="629"/>
      <c r="L203" s="249"/>
      <c r="M203" s="249"/>
      <c r="N203" s="253"/>
    </row>
    <row r="204" spans="4:14" s="624" customFormat="1">
      <c r="D204" s="629"/>
      <c r="E204" s="629"/>
      <c r="L204" s="249"/>
      <c r="M204" s="249"/>
      <c r="N204" s="253"/>
    </row>
    <row r="205" spans="4:14" s="624" customFormat="1">
      <c r="D205" s="629"/>
      <c r="E205" s="629"/>
      <c r="L205" s="249"/>
      <c r="M205" s="249"/>
      <c r="N205" s="253"/>
    </row>
    <row r="206" spans="4:14" s="624" customFormat="1">
      <c r="D206" s="629"/>
      <c r="E206" s="629"/>
      <c r="L206" s="249"/>
      <c r="M206" s="249"/>
      <c r="N206" s="253"/>
    </row>
    <row r="207" spans="4:14" s="624" customFormat="1">
      <c r="D207" s="629"/>
      <c r="E207" s="629"/>
      <c r="L207" s="249"/>
      <c r="M207" s="249"/>
      <c r="N207" s="253"/>
    </row>
    <row r="208" spans="4:14" s="624" customFormat="1">
      <c r="D208" s="629"/>
      <c r="E208" s="629"/>
      <c r="L208" s="249"/>
      <c r="M208" s="249"/>
      <c r="N208" s="253"/>
    </row>
    <row r="209" spans="4:14" s="624" customFormat="1">
      <c r="D209" s="629"/>
      <c r="E209" s="629"/>
      <c r="L209" s="249"/>
      <c r="M209" s="249"/>
      <c r="N209" s="253"/>
    </row>
    <row r="210" spans="4:14" s="624" customFormat="1">
      <c r="D210" s="629"/>
      <c r="E210" s="629"/>
      <c r="L210" s="249"/>
      <c r="M210" s="249"/>
      <c r="N210" s="253"/>
    </row>
    <row r="211" spans="4:14" s="624" customFormat="1">
      <c r="D211" s="629"/>
      <c r="E211" s="629"/>
      <c r="L211" s="249"/>
      <c r="M211" s="249"/>
      <c r="N211" s="253"/>
    </row>
    <row r="212" spans="4:14" s="624" customFormat="1">
      <c r="D212" s="629"/>
      <c r="E212" s="629"/>
      <c r="L212" s="249"/>
      <c r="M212" s="249"/>
      <c r="N212" s="253"/>
    </row>
    <row r="213" spans="4:14" s="624" customFormat="1">
      <c r="D213" s="629"/>
      <c r="E213" s="629"/>
      <c r="L213" s="249"/>
      <c r="M213" s="249"/>
      <c r="N213" s="253"/>
    </row>
    <row r="214" spans="4:14" s="624" customFormat="1">
      <c r="D214" s="629"/>
      <c r="E214" s="629"/>
      <c r="L214" s="249"/>
      <c r="M214" s="249"/>
      <c r="N214" s="253"/>
    </row>
    <row r="215" spans="4:14" s="624" customFormat="1">
      <c r="D215" s="629"/>
      <c r="E215" s="629"/>
      <c r="L215" s="249"/>
      <c r="M215" s="249"/>
      <c r="N215" s="253"/>
    </row>
    <row r="216" spans="4:14" s="624" customFormat="1">
      <c r="D216" s="629"/>
      <c r="E216" s="629"/>
      <c r="L216" s="249"/>
      <c r="M216" s="249"/>
      <c r="N216" s="253"/>
    </row>
    <row r="217" spans="4:14" s="624" customFormat="1">
      <c r="D217" s="629"/>
      <c r="E217" s="629"/>
      <c r="L217" s="249"/>
      <c r="M217" s="249"/>
      <c r="N217" s="253"/>
    </row>
    <row r="218" spans="4:14" s="624" customFormat="1">
      <c r="D218" s="629"/>
      <c r="E218" s="629"/>
      <c r="L218" s="249"/>
      <c r="M218" s="249"/>
      <c r="N218" s="253"/>
    </row>
    <row r="219" spans="4:14" s="624" customFormat="1">
      <c r="D219" s="629"/>
      <c r="E219" s="629"/>
      <c r="L219" s="249"/>
      <c r="M219" s="249"/>
      <c r="N219" s="253"/>
    </row>
    <row r="220" spans="4:14" s="624" customFormat="1">
      <c r="D220" s="629"/>
      <c r="E220" s="629"/>
      <c r="L220" s="249"/>
      <c r="M220" s="249"/>
      <c r="N220" s="253"/>
    </row>
    <row r="221" spans="4:14" s="624" customFormat="1">
      <c r="D221" s="629"/>
      <c r="E221" s="629"/>
      <c r="L221" s="249"/>
      <c r="M221" s="249"/>
      <c r="N221" s="253"/>
    </row>
    <row r="222" spans="4:14" s="624" customFormat="1">
      <c r="D222" s="629"/>
      <c r="E222" s="629"/>
      <c r="L222" s="249"/>
      <c r="M222" s="249"/>
      <c r="N222" s="253"/>
    </row>
    <row r="223" spans="4:14" s="624" customFormat="1">
      <c r="D223" s="629"/>
      <c r="E223" s="629"/>
      <c r="L223" s="249"/>
      <c r="M223" s="249"/>
      <c r="N223" s="253"/>
    </row>
    <row r="224" spans="4:14" s="624" customFormat="1">
      <c r="D224" s="629"/>
      <c r="E224" s="629"/>
      <c r="L224" s="249"/>
      <c r="M224" s="249"/>
      <c r="N224" s="253"/>
    </row>
    <row r="225" spans="4:14" s="624" customFormat="1">
      <c r="D225" s="629"/>
      <c r="E225" s="629"/>
      <c r="L225" s="249"/>
      <c r="M225" s="249"/>
      <c r="N225" s="253"/>
    </row>
    <row r="226" spans="4:14" s="624" customFormat="1">
      <c r="D226" s="629"/>
      <c r="E226" s="629"/>
      <c r="L226" s="249"/>
      <c r="M226" s="249"/>
      <c r="N226" s="253"/>
    </row>
    <row r="227" spans="4:14" s="624" customFormat="1">
      <c r="D227" s="629"/>
      <c r="E227" s="629"/>
      <c r="L227" s="249"/>
      <c r="M227" s="249"/>
      <c r="N227" s="253"/>
    </row>
    <row r="228" spans="4:14" s="624" customFormat="1">
      <c r="D228" s="629"/>
      <c r="E228" s="629"/>
      <c r="L228" s="249"/>
      <c r="M228" s="249"/>
      <c r="N228" s="253"/>
    </row>
    <row r="229" spans="4:14" s="624" customFormat="1">
      <c r="D229" s="629"/>
      <c r="E229" s="629"/>
      <c r="L229" s="249"/>
      <c r="M229" s="249"/>
      <c r="N229" s="253"/>
    </row>
    <row r="230" spans="4:14" s="624" customFormat="1">
      <c r="D230" s="629"/>
      <c r="E230" s="629"/>
      <c r="L230" s="249"/>
      <c r="M230" s="249"/>
      <c r="N230" s="253"/>
    </row>
    <row r="231" spans="4:14" s="624" customFormat="1">
      <c r="D231" s="629"/>
      <c r="E231" s="629"/>
      <c r="L231" s="249"/>
      <c r="M231" s="249"/>
      <c r="N231" s="253"/>
    </row>
    <row r="232" spans="4:14" s="624" customFormat="1">
      <c r="D232" s="629"/>
      <c r="E232" s="629"/>
      <c r="L232" s="249"/>
      <c r="M232" s="249"/>
      <c r="N232" s="253"/>
    </row>
    <row r="233" spans="4:14" s="624" customFormat="1">
      <c r="D233" s="629"/>
      <c r="E233" s="629"/>
      <c r="L233" s="249"/>
      <c r="M233" s="249"/>
      <c r="N233" s="253"/>
    </row>
    <row r="234" spans="4:14" s="624" customFormat="1">
      <c r="D234" s="629"/>
      <c r="E234" s="629"/>
      <c r="L234" s="249"/>
      <c r="M234" s="249"/>
      <c r="N234" s="253"/>
    </row>
    <row r="235" spans="4:14" s="624" customFormat="1">
      <c r="D235" s="629"/>
      <c r="E235" s="629"/>
      <c r="L235" s="249"/>
      <c r="M235" s="249"/>
      <c r="N235" s="253"/>
    </row>
    <row r="236" spans="4:14" s="624" customFormat="1">
      <c r="D236" s="629"/>
      <c r="E236" s="629"/>
      <c r="L236" s="249"/>
      <c r="M236" s="249"/>
      <c r="N236" s="253"/>
    </row>
    <row r="237" spans="4:14" s="624" customFormat="1">
      <c r="D237" s="629"/>
      <c r="E237" s="629"/>
      <c r="L237" s="249"/>
      <c r="M237" s="249"/>
      <c r="N237" s="253"/>
    </row>
    <row r="238" spans="4:14" s="624" customFormat="1">
      <c r="D238" s="629"/>
      <c r="E238" s="629"/>
      <c r="L238" s="249"/>
      <c r="M238" s="249"/>
      <c r="N238" s="253"/>
    </row>
    <row r="239" spans="4:14" s="624" customFormat="1">
      <c r="D239" s="629"/>
      <c r="E239" s="629"/>
      <c r="L239" s="249"/>
      <c r="M239" s="249"/>
      <c r="N239" s="253"/>
    </row>
    <row r="240" spans="4:14" s="624" customFormat="1">
      <c r="D240" s="629"/>
      <c r="E240" s="629"/>
      <c r="L240" s="249"/>
      <c r="M240" s="249"/>
      <c r="N240" s="253"/>
    </row>
    <row r="241" spans="4:14" s="624" customFormat="1">
      <c r="D241" s="629"/>
      <c r="E241" s="629"/>
      <c r="L241" s="249"/>
      <c r="M241" s="249"/>
      <c r="N241" s="253"/>
    </row>
    <row r="242" spans="4:14" s="624" customFormat="1">
      <c r="D242" s="629"/>
      <c r="E242" s="629"/>
      <c r="L242" s="249"/>
      <c r="M242" s="249"/>
      <c r="N242" s="253"/>
    </row>
    <row r="243" spans="4:14" s="624" customFormat="1">
      <c r="D243" s="629"/>
      <c r="E243" s="629"/>
      <c r="L243" s="249"/>
      <c r="M243" s="249"/>
      <c r="N243" s="253"/>
    </row>
    <row r="244" spans="4:14" s="624" customFormat="1">
      <c r="D244" s="629"/>
      <c r="E244" s="629"/>
      <c r="L244" s="249"/>
      <c r="M244" s="249"/>
      <c r="N244" s="253"/>
    </row>
    <row r="245" spans="4:14" s="624" customFormat="1">
      <c r="D245" s="629"/>
      <c r="E245" s="629"/>
      <c r="L245" s="249"/>
      <c r="M245" s="249"/>
      <c r="N245" s="253"/>
    </row>
    <row r="246" spans="4:14" s="624" customFormat="1">
      <c r="D246" s="629"/>
      <c r="E246" s="629"/>
      <c r="L246" s="249"/>
      <c r="M246" s="249"/>
      <c r="N246" s="253"/>
    </row>
    <row r="247" spans="4:14" s="624" customFormat="1">
      <c r="D247" s="629"/>
      <c r="E247" s="629"/>
      <c r="L247" s="249"/>
      <c r="M247" s="249"/>
      <c r="N247" s="253"/>
    </row>
    <row r="248" spans="4:14" s="624" customFormat="1">
      <c r="D248" s="629"/>
      <c r="E248" s="629"/>
      <c r="L248" s="249"/>
      <c r="M248" s="249"/>
      <c r="N248" s="253"/>
    </row>
    <row r="249" spans="4:14" s="624" customFormat="1">
      <c r="D249" s="629"/>
      <c r="E249" s="629"/>
      <c r="L249" s="249"/>
      <c r="M249" s="249"/>
      <c r="N249" s="253"/>
    </row>
    <row r="250" spans="4:14" s="624" customFormat="1">
      <c r="D250" s="629"/>
      <c r="E250" s="629"/>
      <c r="L250" s="249"/>
      <c r="M250" s="249"/>
      <c r="N250" s="253"/>
    </row>
    <row r="251" spans="4:14" s="624" customFormat="1">
      <c r="D251" s="629"/>
      <c r="E251" s="629"/>
      <c r="L251" s="249"/>
      <c r="M251" s="249"/>
      <c r="N251" s="253"/>
    </row>
    <row r="252" spans="4:14" s="624" customFormat="1">
      <c r="D252" s="629"/>
      <c r="E252" s="629"/>
      <c r="L252" s="249"/>
      <c r="M252" s="249"/>
      <c r="N252" s="253"/>
    </row>
    <row r="253" spans="4:14" s="624" customFormat="1">
      <c r="D253" s="629"/>
      <c r="E253" s="629"/>
      <c r="L253" s="249"/>
      <c r="M253" s="249"/>
      <c r="N253" s="253"/>
    </row>
    <row r="254" spans="4:14" s="624" customFormat="1">
      <c r="D254" s="629"/>
      <c r="E254" s="629"/>
      <c r="L254" s="249"/>
      <c r="M254" s="249"/>
      <c r="N254" s="253"/>
    </row>
    <row r="255" spans="4:14" s="624" customFormat="1">
      <c r="D255" s="629"/>
      <c r="E255" s="629"/>
      <c r="L255" s="249"/>
      <c r="M255" s="249"/>
      <c r="N255" s="253"/>
    </row>
    <row r="256" spans="4:14" s="624" customFormat="1">
      <c r="D256" s="629"/>
      <c r="E256" s="629"/>
      <c r="L256" s="249"/>
      <c r="M256" s="249"/>
      <c r="N256" s="253"/>
    </row>
    <row r="257" spans="4:14" s="624" customFormat="1">
      <c r="D257" s="629"/>
      <c r="E257" s="629"/>
      <c r="L257" s="249"/>
      <c r="M257" s="249"/>
      <c r="N257" s="253"/>
    </row>
    <row r="258" spans="4:14" s="624" customFormat="1">
      <c r="D258" s="629"/>
      <c r="E258" s="629"/>
      <c r="L258" s="249"/>
      <c r="M258" s="249"/>
      <c r="N258" s="253"/>
    </row>
    <row r="259" spans="4:14" s="624" customFormat="1">
      <c r="D259" s="629"/>
      <c r="E259" s="629"/>
      <c r="L259" s="249"/>
      <c r="M259" s="249"/>
      <c r="N259" s="253"/>
    </row>
    <row r="260" spans="4:14" s="624" customFormat="1">
      <c r="D260" s="629"/>
      <c r="E260" s="629"/>
      <c r="L260" s="249"/>
      <c r="M260" s="249"/>
      <c r="N260" s="253"/>
    </row>
    <row r="261" spans="4:14" s="624" customFormat="1">
      <c r="D261" s="629"/>
      <c r="E261" s="629"/>
      <c r="L261" s="249"/>
      <c r="M261" s="249"/>
      <c r="N261" s="253"/>
    </row>
    <row r="262" spans="4:14" s="624" customFormat="1">
      <c r="D262" s="629"/>
      <c r="E262" s="629"/>
      <c r="L262" s="249"/>
      <c r="M262" s="249"/>
      <c r="N262" s="253"/>
    </row>
    <row r="263" spans="4:14" s="624" customFormat="1">
      <c r="D263" s="629"/>
      <c r="E263" s="629"/>
      <c r="L263" s="249"/>
      <c r="M263" s="249"/>
      <c r="N263" s="253"/>
    </row>
    <row r="264" spans="4:14" s="624" customFormat="1">
      <c r="D264" s="629"/>
      <c r="E264" s="629"/>
      <c r="L264" s="249"/>
      <c r="M264" s="249"/>
      <c r="N264" s="253"/>
    </row>
    <row r="265" spans="4:14" s="624" customFormat="1">
      <c r="D265" s="629"/>
      <c r="E265" s="629"/>
      <c r="L265" s="249"/>
      <c r="M265" s="249"/>
      <c r="N265" s="253"/>
    </row>
    <row r="266" spans="4:14" s="624" customFormat="1">
      <c r="D266" s="629"/>
      <c r="E266" s="629"/>
      <c r="L266" s="249"/>
      <c r="M266" s="249"/>
      <c r="N266" s="253"/>
    </row>
    <row r="267" spans="4:14" s="624" customFormat="1">
      <c r="D267" s="629"/>
      <c r="E267" s="629"/>
      <c r="L267" s="249"/>
      <c r="M267" s="249"/>
      <c r="N267" s="253"/>
    </row>
    <row r="268" spans="4:14" s="624" customFormat="1">
      <c r="D268" s="629"/>
      <c r="E268" s="629"/>
      <c r="L268" s="249"/>
      <c r="M268" s="249"/>
      <c r="N268" s="253"/>
    </row>
    <row r="269" spans="4:14" s="624" customFormat="1">
      <c r="D269" s="629"/>
      <c r="E269" s="629"/>
      <c r="L269" s="249"/>
      <c r="M269" s="249"/>
      <c r="N269" s="253"/>
    </row>
    <row r="270" spans="4:14" s="624" customFormat="1">
      <c r="D270" s="629"/>
      <c r="E270" s="629"/>
      <c r="L270" s="249"/>
      <c r="M270" s="249"/>
      <c r="N270" s="253"/>
    </row>
    <row r="271" spans="4:14" s="624" customFormat="1">
      <c r="D271" s="629"/>
      <c r="E271" s="629"/>
      <c r="L271" s="249"/>
      <c r="M271" s="249"/>
      <c r="N271" s="253"/>
    </row>
    <row r="272" spans="4:14" s="624" customFormat="1">
      <c r="D272" s="629"/>
      <c r="E272" s="629"/>
      <c r="L272" s="249"/>
      <c r="M272" s="249"/>
      <c r="N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178"/>
  <sheetViews>
    <sheetView showGridLines="0" zoomScale="85" zoomScaleNormal="85" zoomScalePageLayoutView="157" workbookViewId="0">
      <selection activeCell="A2" sqref="A2:XFD3"/>
    </sheetView>
  </sheetViews>
  <sheetFormatPr defaultColWidth="9.28515625" defaultRowHeight="12.75"/>
  <cols>
    <col min="1" max="1" width="9.28515625" style="624"/>
    <col min="2" max="2" width="22.28515625" style="624" customWidth="1"/>
    <col min="3" max="3" width="18.42578125" style="624" customWidth="1"/>
    <col min="4" max="4" width="19.42578125" style="624" customWidth="1"/>
    <col min="5" max="5" width="18.7109375" style="624" customWidth="1"/>
    <col min="6" max="6" width="10.28515625" style="624" bestFit="1" customWidth="1"/>
    <col min="7" max="11" width="9.28515625" style="624"/>
    <col min="12" max="15" width="9.28515625" style="634"/>
    <col min="16" max="16" width="9.28515625" style="635"/>
    <col min="17" max="16384" width="9.28515625" style="634"/>
  </cols>
  <sheetData>
    <row r="1" spans="1:16">
      <c r="A1" s="18" t="s">
        <v>71</v>
      </c>
      <c r="B1" s="634" t="str">
        <f>IF(Content!$E$1=1,B2,B3)</f>
        <v>Номінальна зарплата</v>
      </c>
      <c r="C1" s="634" t="str">
        <f>IF(Content!$E$1=1,C2,C3)</f>
        <v>Реальна зарплата</v>
      </c>
      <c r="D1" s="634" t="str">
        <f>IF(Content!$E$1=1,D2,D3)</f>
        <v>Номінальна пенсія</v>
      </c>
      <c r="E1" s="634" t="str">
        <f>IF(Content!$E$1=1,E2,E3)</f>
        <v>Реальна пенсія</v>
      </c>
      <c r="F1" s="634"/>
      <c r="G1" s="634" t="str">
        <f>IF(Content!$E$1=1,G2,G3)</f>
        <v>Заробітна плата штатних працівників та пенсія (на початок місяця), % р/р</v>
      </c>
    </row>
    <row r="2" spans="1:16" hidden="1">
      <c r="A2" s="18"/>
      <c r="B2" s="624" t="s">
        <v>1261</v>
      </c>
      <c r="C2" s="624" t="s">
        <v>1262</v>
      </c>
      <c r="D2" s="624" t="s">
        <v>1263</v>
      </c>
      <c r="E2" s="624" t="s">
        <v>1264</v>
      </c>
      <c r="G2" s="624" t="s">
        <v>1265</v>
      </c>
    </row>
    <row r="3" spans="1:16" hidden="1">
      <c r="B3" s="624" t="s">
        <v>1245</v>
      </c>
      <c r="C3" s="624" t="s">
        <v>264</v>
      </c>
      <c r="D3" s="624" t="s">
        <v>1246</v>
      </c>
      <c r="E3" s="624" t="s">
        <v>1247</v>
      </c>
      <c r="G3" s="624" t="s">
        <v>1266</v>
      </c>
    </row>
    <row r="4" spans="1:16">
      <c r="A4" s="642">
        <v>42736</v>
      </c>
      <c r="B4" s="629">
        <v>37.700000000000003</v>
      </c>
      <c r="C4" s="629">
        <v>21.4</v>
      </c>
      <c r="D4" s="643">
        <v>7.6</v>
      </c>
      <c r="E4" s="643">
        <v>-4.5</v>
      </c>
      <c r="F4" s="643"/>
      <c r="P4" s="625"/>
    </row>
    <row r="5" spans="1:16">
      <c r="A5" s="642">
        <v>42767</v>
      </c>
      <c r="B5" s="629">
        <v>35.4</v>
      </c>
      <c r="C5" s="629">
        <v>18</v>
      </c>
      <c r="D5" s="643" t="e">
        <v>#N/A</v>
      </c>
      <c r="E5" s="643" t="e">
        <v>#N/A</v>
      </c>
      <c r="F5" s="643"/>
      <c r="P5" s="625"/>
    </row>
    <row r="6" spans="1:16">
      <c r="A6" s="642">
        <v>42795</v>
      </c>
      <c r="B6" s="629">
        <v>37.200000000000003</v>
      </c>
      <c r="C6" s="629">
        <v>18.7</v>
      </c>
      <c r="D6" s="643" t="e">
        <v>#N/A</v>
      </c>
      <c r="E6" s="643" t="e">
        <v>#N/A</v>
      </c>
      <c r="F6" s="643"/>
      <c r="P6" s="625"/>
    </row>
    <row r="7" spans="1:16">
      <c r="A7" s="642">
        <v>42826</v>
      </c>
      <c r="B7" s="629">
        <v>36</v>
      </c>
      <c r="C7" s="629">
        <v>20.7</v>
      </c>
      <c r="D7" s="643">
        <v>7.6</v>
      </c>
      <c r="E7" s="643">
        <v>-4.0999999999999996</v>
      </c>
      <c r="F7" s="643"/>
      <c r="P7" s="625" t="s">
        <v>744</v>
      </c>
    </row>
    <row r="8" spans="1:16">
      <c r="A8" s="642">
        <v>42856</v>
      </c>
      <c r="B8" s="629">
        <v>37.200000000000003</v>
      </c>
      <c r="C8" s="629">
        <v>20.399999999999999</v>
      </c>
      <c r="D8" s="643" t="e">
        <v>#N/A</v>
      </c>
      <c r="E8" s="643" t="e">
        <v>#N/A</v>
      </c>
      <c r="F8" s="643"/>
      <c r="P8" s="625"/>
    </row>
    <row r="9" spans="1:16">
      <c r="A9" s="642">
        <v>42887</v>
      </c>
      <c r="B9" s="629">
        <v>37.9</v>
      </c>
      <c r="C9" s="629">
        <v>18.899999999999999</v>
      </c>
      <c r="D9" s="643" t="e">
        <v>#N/A</v>
      </c>
      <c r="E9" s="643" t="e">
        <v>#N/A</v>
      </c>
      <c r="F9" s="643"/>
      <c r="P9" s="625"/>
    </row>
    <row r="10" spans="1:16">
      <c r="A10" s="642">
        <v>42917</v>
      </c>
      <c r="B10" s="629">
        <v>36.6</v>
      </c>
      <c r="C10" s="629">
        <v>17.2</v>
      </c>
      <c r="D10" s="643">
        <v>8.5</v>
      </c>
      <c r="E10" s="643">
        <v>-6.4</v>
      </c>
      <c r="F10" s="643"/>
      <c r="P10" s="625"/>
    </row>
    <row r="11" spans="1:16">
      <c r="A11" s="642">
        <v>42948</v>
      </c>
      <c r="B11" s="629">
        <v>36.799999999999997</v>
      </c>
      <c r="C11" s="629">
        <v>17.2</v>
      </c>
      <c r="D11" s="643" t="e">
        <v>#N/A</v>
      </c>
      <c r="E11" s="643" t="e">
        <v>#N/A</v>
      </c>
      <c r="F11" s="643"/>
      <c r="P11" s="625"/>
    </row>
    <row r="12" spans="1:16">
      <c r="A12" s="642">
        <v>42979</v>
      </c>
      <c r="B12" s="629">
        <v>37.200000000000003</v>
      </c>
      <c r="C12" s="629">
        <v>17.3</v>
      </c>
      <c r="D12" s="643" t="e">
        <v>#N/A</v>
      </c>
      <c r="E12" s="643" t="e">
        <v>#N/A</v>
      </c>
      <c r="F12" s="643"/>
      <c r="P12" s="625"/>
    </row>
    <row r="13" spans="1:16">
      <c r="A13" s="642">
        <v>43009</v>
      </c>
      <c r="B13" s="629">
        <v>37.9</v>
      </c>
      <c r="C13" s="629">
        <v>19.899999999999999</v>
      </c>
      <c r="D13" s="643">
        <v>40.200000000000003</v>
      </c>
      <c r="E13" s="643">
        <v>22.4</v>
      </c>
      <c r="F13" s="643"/>
      <c r="P13" s="625" t="s">
        <v>749</v>
      </c>
    </row>
    <row r="14" spans="1:16">
      <c r="A14" s="642">
        <v>43040</v>
      </c>
      <c r="B14" s="629">
        <v>38.299999999999997</v>
      </c>
      <c r="C14" s="629">
        <v>21.4</v>
      </c>
      <c r="D14" s="643" t="e">
        <v>#N/A</v>
      </c>
      <c r="E14" s="643" t="e">
        <v>#N/A</v>
      </c>
      <c r="F14" s="643"/>
      <c r="P14" s="625"/>
    </row>
    <row r="15" spans="1:16">
      <c r="A15" s="642">
        <v>43070</v>
      </c>
      <c r="B15" s="629">
        <v>35.5</v>
      </c>
      <c r="C15" s="629">
        <v>18.899999999999999</v>
      </c>
      <c r="D15" s="643" t="e">
        <v>#N/A</v>
      </c>
      <c r="E15" s="643" t="e">
        <v>#N/A</v>
      </c>
      <c r="F15" s="643"/>
      <c r="P15" s="625"/>
    </row>
    <row r="16" spans="1:16">
      <c r="A16" s="642">
        <v>43101</v>
      </c>
      <c r="B16" s="629">
        <v>28.4</v>
      </c>
      <c r="C16" s="629">
        <v>12.3</v>
      </c>
      <c r="D16" s="643">
        <v>35.6</v>
      </c>
      <c r="E16" s="643">
        <v>18.8</v>
      </c>
      <c r="F16" s="643"/>
      <c r="P16" s="625"/>
    </row>
    <row r="17" spans="1:16">
      <c r="A17" s="642">
        <v>43132</v>
      </c>
      <c r="B17" s="629">
        <v>26.1</v>
      </c>
      <c r="C17" s="629">
        <v>10.5</v>
      </c>
      <c r="D17" s="643" t="e">
        <v>#N/A</v>
      </c>
      <c r="E17" s="643" t="e">
        <v>#N/A</v>
      </c>
      <c r="F17" s="643"/>
      <c r="P17" s="625"/>
    </row>
    <row r="18" spans="1:16">
      <c r="A18" s="642">
        <v>43160</v>
      </c>
      <c r="B18" s="629">
        <v>24.1</v>
      </c>
      <c r="C18" s="629">
        <v>9.5</v>
      </c>
      <c r="D18" s="643" t="e">
        <v>#N/A</v>
      </c>
      <c r="E18" s="643" t="e">
        <v>#N/A</v>
      </c>
      <c r="F18" s="643"/>
      <c r="G18" s="634" t="str">
        <f>IF(Content!$E$1=1,G19,G20)</f>
        <v>Джерело: ДССУ, ПФУ, розрахунки НБУ.</v>
      </c>
      <c r="P18" s="625"/>
    </row>
    <row r="19" spans="1:16">
      <c r="A19" s="642">
        <v>43191</v>
      </c>
      <c r="B19" s="629">
        <v>27.3</v>
      </c>
      <c r="C19" s="629">
        <v>12.5</v>
      </c>
      <c r="D19" s="643">
        <v>37.4</v>
      </c>
      <c r="E19" s="643">
        <v>21.5</v>
      </c>
      <c r="F19" s="643"/>
      <c r="G19" s="627" t="s">
        <v>1267</v>
      </c>
      <c r="P19" s="625" t="s">
        <v>708</v>
      </c>
    </row>
    <row r="20" spans="1:16">
      <c r="A20" s="642">
        <v>43221</v>
      </c>
      <c r="B20" s="629">
        <v>27.6</v>
      </c>
      <c r="C20" s="629">
        <v>14.1</v>
      </c>
      <c r="D20" s="643" t="e">
        <v>#N/A</v>
      </c>
      <c r="E20" s="643" t="e">
        <v>#N/A</v>
      </c>
      <c r="F20" s="643"/>
      <c r="G20" s="627" t="s">
        <v>1268</v>
      </c>
      <c r="P20" s="625"/>
    </row>
    <row r="21" spans="1:16">
      <c r="A21" s="642">
        <v>43252</v>
      </c>
      <c r="B21" s="629">
        <v>24.2</v>
      </c>
      <c r="C21" s="629">
        <v>13</v>
      </c>
      <c r="D21" s="643" t="e">
        <v>#N/A</v>
      </c>
      <c r="E21" s="643" t="e">
        <v>#N/A</v>
      </c>
      <c r="F21" s="643"/>
      <c r="P21" s="625"/>
    </row>
    <row r="22" spans="1:16">
      <c r="A22" s="642">
        <v>43282</v>
      </c>
      <c r="B22" s="629">
        <v>24.9</v>
      </c>
      <c r="C22" s="629">
        <v>14.7</v>
      </c>
      <c r="D22" s="643">
        <v>35.799999999999997</v>
      </c>
      <c r="E22" s="643">
        <v>24.7</v>
      </c>
      <c r="F22" s="643"/>
      <c r="P22" s="625"/>
    </row>
    <row r="23" spans="1:16">
      <c r="A23" s="642">
        <v>43313</v>
      </c>
      <c r="B23" s="629">
        <v>26.2</v>
      </c>
      <c r="C23" s="629">
        <v>15.7</v>
      </c>
      <c r="D23" s="643" t="e">
        <v>#N/A</v>
      </c>
      <c r="E23" s="643" t="e">
        <v>#N/A</v>
      </c>
      <c r="F23" s="643"/>
      <c r="G23" s="627"/>
      <c r="P23" s="625"/>
    </row>
    <row r="24" spans="1:16">
      <c r="A24" s="642">
        <v>43344</v>
      </c>
      <c r="B24" s="629">
        <v>23</v>
      </c>
      <c r="C24" s="629">
        <v>12.9</v>
      </c>
      <c r="D24" s="643" t="e">
        <v>#N/A</v>
      </c>
      <c r="E24" s="643" t="e">
        <v>#N/A</v>
      </c>
      <c r="F24" s="643"/>
      <c r="G24" s="627"/>
      <c r="P24" s="625"/>
    </row>
    <row r="25" spans="1:16">
      <c r="A25" s="642">
        <v>43374</v>
      </c>
      <c r="B25" s="629">
        <v>24.9</v>
      </c>
      <c r="C25" s="629">
        <v>14.2</v>
      </c>
      <c r="D25" s="643">
        <v>5.3</v>
      </c>
      <c r="E25" s="643">
        <v>-3.9</v>
      </c>
      <c r="F25" s="643"/>
      <c r="P25" s="625" t="s">
        <v>711</v>
      </c>
    </row>
    <row r="26" spans="1:16">
      <c r="A26" s="642">
        <v>43405</v>
      </c>
      <c r="B26" s="629">
        <v>22.5</v>
      </c>
      <c r="C26" s="629">
        <v>11.4</v>
      </c>
      <c r="D26" s="643" t="e">
        <v>#N/A</v>
      </c>
      <c r="E26" s="643" t="e">
        <v>#N/A</v>
      </c>
      <c r="F26" s="643"/>
      <c r="P26" s="625"/>
    </row>
    <row r="27" spans="1:16">
      <c r="A27" s="642">
        <v>43435</v>
      </c>
      <c r="B27" s="629">
        <v>20.5</v>
      </c>
      <c r="C27" s="629">
        <v>9.6999999999999993</v>
      </c>
      <c r="D27" s="643" t="e">
        <v>#N/A</v>
      </c>
      <c r="E27" s="643" t="e">
        <v>#N/A</v>
      </c>
      <c r="F27" s="643"/>
      <c r="P27" s="625"/>
    </row>
    <row r="28" spans="1:16">
      <c r="A28" s="642">
        <v>43466</v>
      </c>
      <c r="B28" s="629">
        <v>19.600000000000001</v>
      </c>
      <c r="C28" s="629">
        <v>9.5</v>
      </c>
      <c r="D28" s="643">
        <v>6.7</v>
      </c>
      <c r="E28" s="643">
        <v>-2.2999999999999998</v>
      </c>
      <c r="F28" s="643"/>
      <c r="P28" s="625"/>
    </row>
    <row r="29" spans="1:16">
      <c r="A29" s="642">
        <v>43497</v>
      </c>
      <c r="B29" s="629">
        <v>20.399999999999999</v>
      </c>
      <c r="C29" s="629">
        <v>10.7</v>
      </c>
      <c r="D29" s="629" t="e">
        <v>#N/A</v>
      </c>
      <c r="E29" s="629" t="e">
        <v>#N/A</v>
      </c>
      <c r="F29" s="643"/>
      <c r="P29" s="625"/>
    </row>
    <row r="30" spans="1:16">
      <c r="A30" s="642">
        <v>43525</v>
      </c>
      <c r="B30" s="629">
        <v>22.1</v>
      </c>
      <c r="C30" s="629">
        <v>12.5</v>
      </c>
      <c r="D30" s="629" t="e">
        <v>#N/A</v>
      </c>
      <c r="E30" s="629" t="e">
        <v>#N/A</v>
      </c>
      <c r="F30" s="643"/>
      <c r="P30" s="625"/>
    </row>
    <row r="31" spans="1:16">
      <c r="A31" s="642">
        <v>43556</v>
      </c>
      <c r="B31" s="629">
        <v>21.1</v>
      </c>
      <c r="C31" s="629">
        <v>11.2</v>
      </c>
      <c r="D31" s="629">
        <v>15.1</v>
      </c>
      <c r="E31" s="629">
        <v>5.8</v>
      </c>
      <c r="F31" s="643"/>
      <c r="K31" s="629"/>
      <c r="P31" s="625" t="s">
        <v>537</v>
      </c>
    </row>
    <row r="32" spans="1:16">
      <c r="A32" s="642">
        <v>43586</v>
      </c>
      <c r="B32" s="629">
        <v>17.399999999999999</v>
      </c>
      <c r="C32" s="629">
        <v>7</v>
      </c>
      <c r="D32" s="629" t="e">
        <v>#N/A</v>
      </c>
      <c r="E32" s="629" t="e">
        <v>#N/A</v>
      </c>
      <c r="F32" s="643"/>
      <c r="K32" s="629"/>
      <c r="P32" s="625"/>
    </row>
    <row r="33" spans="1:16">
      <c r="A33" s="642">
        <v>43617</v>
      </c>
      <c r="B33" s="629">
        <v>18</v>
      </c>
      <c r="C33" s="629">
        <v>8.1</v>
      </c>
      <c r="D33" s="629" t="e">
        <v>#N/A</v>
      </c>
      <c r="E33" s="629" t="e">
        <v>#N/A</v>
      </c>
      <c r="F33" s="643"/>
      <c r="P33" s="625"/>
    </row>
    <row r="34" spans="1:16">
      <c r="A34" s="642">
        <v>43647</v>
      </c>
      <c r="B34" s="629">
        <v>19.600000000000001</v>
      </c>
      <c r="C34" s="629">
        <v>9.5</v>
      </c>
      <c r="D34" s="629">
        <v>17.3</v>
      </c>
      <c r="E34" s="629">
        <v>7.5</v>
      </c>
      <c r="F34" s="643"/>
      <c r="P34" s="625"/>
    </row>
    <row r="35" spans="1:16">
      <c r="A35" s="642">
        <v>43678</v>
      </c>
      <c r="B35" s="629">
        <v>17.399999999999999</v>
      </c>
      <c r="C35" s="629">
        <v>7.7</v>
      </c>
      <c r="D35" s="629" t="e">
        <v>#N/A</v>
      </c>
      <c r="E35" s="629" t="e">
        <v>#N/A</v>
      </c>
      <c r="F35" s="643"/>
      <c r="P35" s="625"/>
    </row>
    <row r="36" spans="1:16">
      <c r="A36" s="642">
        <v>43709</v>
      </c>
      <c r="B36" s="629">
        <v>18.2</v>
      </c>
      <c r="C36" s="629">
        <v>9.8000000000000007</v>
      </c>
      <c r="D36" s="629" t="e">
        <v>#N/A</v>
      </c>
      <c r="E36" s="629" t="e">
        <v>#N/A</v>
      </c>
      <c r="F36" s="643"/>
      <c r="P36" s="625"/>
    </row>
    <row r="37" spans="1:16">
      <c r="A37" s="642">
        <v>43739</v>
      </c>
      <c r="B37" s="629">
        <v>16.399999999999999</v>
      </c>
      <c r="C37" s="629">
        <v>9.1999999999999993</v>
      </c>
      <c r="D37" s="629">
        <v>17.2</v>
      </c>
      <c r="E37" s="629">
        <v>10</v>
      </c>
      <c r="F37" s="643"/>
      <c r="P37" s="625" t="s">
        <v>691</v>
      </c>
    </row>
    <row r="38" spans="1:16">
      <c r="A38" s="642">
        <v>43770</v>
      </c>
      <c r="B38" s="631">
        <v>16.600000000000001</v>
      </c>
      <c r="C38" s="631">
        <v>10.8</v>
      </c>
      <c r="D38" s="631" t="e">
        <v>#N/A</v>
      </c>
      <c r="E38" s="631" t="e">
        <v>#N/A</v>
      </c>
      <c r="F38" s="643"/>
      <c r="P38" s="625"/>
    </row>
    <row r="39" spans="1:16">
      <c r="A39" s="642">
        <v>43800</v>
      </c>
      <c r="B39" s="631">
        <v>16</v>
      </c>
      <c r="C39" s="631">
        <v>11.3</v>
      </c>
      <c r="D39" s="631" t="e">
        <v>#N/A</v>
      </c>
      <c r="E39" s="631" t="e">
        <v>#N/A</v>
      </c>
      <c r="F39" s="643"/>
      <c r="P39" s="625"/>
    </row>
    <row r="40" spans="1:16">
      <c r="A40" s="642">
        <v>43831</v>
      </c>
      <c r="B40" s="631">
        <v>16.3</v>
      </c>
      <c r="C40" s="631">
        <v>12.5</v>
      </c>
      <c r="D40" s="631">
        <v>16.5</v>
      </c>
      <c r="E40" s="631">
        <v>12.9</v>
      </c>
      <c r="F40" s="643"/>
      <c r="P40" s="625"/>
    </row>
    <row r="41" spans="1:16">
      <c r="A41" s="642">
        <v>43862</v>
      </c>
      <c r="B41" s="631">
        <v>15</v>
      </c>
      <c r="C41" s="631">
        <v>12.2</v>
      </c>
      <c r="D41" s="631" t="e">
        <v>#N/A</v>
      </c>
      <c r="E41" s="631" t="e">
        <v>#N/A</v>
      </c>
      <c r="F41" s="629"/>
      <c r="P41" s="625"/>
    </row>
    <row r="42" spans="1:16">
      <c r="A42" s="642">
        <v>43891</v>
      </c>
      <c r="B42" s="631">
        <v>11.8</v>
      </c>
      <c r="C42" s="631">
        <v>9.3000000000000007</v>
      </c>
      <c r="D42" s="631" t="e">
        <v>#N/A</v>
      </c>
      <c r="E42" s="631" t="e">
        <v>#N/A</v>
      </c>
      <c r="F42" s="629"/>
      <c r="P42" s="625"/>
    </row>
    <row r="43" spans="1:16">
      <c r="A43" s="642">
        <v>43922</v>
      </c>
      <c r="B43" s="631"/>
      <c r="C43" s="631"/>
      <c r="D43" s="631">
        <v>9.4</v>
      </c>
      <c r="E43" s="631">
        <v>6.7</v>
      </c>
      <c r="F43" s="629"/>
      <c r="P43" s="625" t="s">
        <v>803</v>
      </c>
    </row>
    <row r="44" spans="1:16">
      <c r="B44" s="623"/>
      <c r="C44" s="623"/>
      <c r="D44" s="623"/>
      <c r="E44" s="623"/>
      <c r="P44" s="625"/>
    </row>
    <row r="45" spans="1:16">
      <c r="B45" s="623"/>
      <c r="C45" s="623"/>
      <c r="D45" s="623"/>
      <c r="E45" s="623"/>
      <c r="P45" s="625"/>
    </row>
    <row r="46" spans="1:16">
      <c r="B46" s="623"/>
      <c r="C46" s="623"/>
      <c r="D46" s="623"/>
      <c r="E46" s="623"/>
    </row>
    <row r="47" spans="1:16">
      <c r="B47" s="623"/>
      <c r="C47" s="623"/>
      <c r="D47" s="623"/>
      <c r="E47" s="623"/>
    </row>
    <row r="48" spans="1:16">
      <c r="B48" s="623"/>
      <c r="C48" s="623"/>
      <c r="D48" s="623"/>
      <c r="E48" s="623"/>
    </row>
    <row r="49" spans="2:5">
      <c r="B49" s="623"/>
      <c r="C49" s="623"/>
      <c r="D49" s="623"/>
      <c r="E49" s="623"/>
    </row>
    <row r="50" spans="2:5">
      <c r="B50" s="623"/>
      <c r="C50" s="623"/>
      <c r="D50" s="623"/>
      <c r="E50" s="623"/>
    </row>
    <row r="51" spans="2:5">
      <c r="B51" s="631"/>
      <c r="C51" s="631"/>
      <c r="D51" s="631"/>
      <c r="E51" s="631"/>
    </row>
    <row r="52" spans="2:5">
      <c r="B52" s="631"/>
      <c r="C52" s="631"/>
      <c r="D52" s="631"/>
      <c r="E52" s="631"/>
    </row>
    <row r="53" spans="2:5">
      <c r="B53" s="631"/>
      <c r="C53" s="631"/>
      <c r="D53" s="631"/>
      <c r="E53" s="631"/>
    </row>
    <row r="54" spans="2:5">
      <c r="B54" s="631"/>
      <c r="C54" s="631"/>
      <c r="D54" s="631"/>
      <c r="E54" s="631"/>
    </row>
    <row r="55" spans="2:5">
      <c r="B55" s="631"/>
      <c r="C55" s="631"/>
      <c r="D55" s="631"/>
      <c r="E55" s="631"/>
    </row>
    <row r="56" spans="2:5">
      <c r="B56" s="631"/>
      <c r="C56" s="631"/>
      <c r="D56" s="631"/>
      <c r="E56" s="631"/>
    </row>
    <row r="57" spans="2:5">
      <c r="B57" s="631"/>
      <c r="C57" s="631"/>
      <c r="D57" s="631"/>
      <c r="E57" s="631"/>
    </row>
    <row r="58" spans="2:5">
      <c r="B58" s="631"/>
      <c r="C58" s="631"/>
      <c r="D58" s="631"/>
      <c r="E58" s="631"/>
    </row>
    <row r="59" spans="2:5">
      <c r="B59" s="631"/>
      <c r="C59" s="631"/>
      <c r="D59" s="631"/>
      <c r="E59" s="631"/>
    </row>
    <row r="60" spans="2:5">
      <c r="B60" s="631"/>
      <c r="C60" s="631"/>
      <c r="D60" s="631"/>
      <c r="E60" s="631"/>
    </row>
    <row r="61" spans="2:5">
      <c r="B61" s="631"/>
      <c r="C61" s="631"/>
      <c r="D61" s="631"/>
      <c r="E61" s="631"/>
    </row>
    <row r="62" spans="2:5">
      <c r="B62" s="631"/>
      <c r="C62" s="631"/>
      <c r="D62" s="631"/>
      <c r="E62" s="631"/>
    </row>
    <row r="63" spans="2:5">
      <c r="B63" s="631"/>
      <c r="C63" s="631"/>
      <c r="D63" s="631"/>
      <c r="E63" s="631"/>
    </row>
    <row r="64" spans="2:5">
      <c r="B64" s="631"/>
      <c r="C64" s="631"/>
      <c r="D64" s="631"/>
      <c r="E64" s="631"/>
    </row>
    <row r="65" spans="2:5">
      <c r="B65" s="631"/>
      <c r="C65" s="631"/>
      <c r="D65" s="631"/>
      <c r="E65" s="631"/>
    </row>
    <row r="66" spans="2:5">
      <c r="B66" s="631"/>
      <c r="C66" s="631"/>
      <c r="D66" s="631"/>
      <c r="E66" s="631"/>
    </row>
    <row r="67" spans="2:5">
      <c r="B67" s="631"/>
      <c r="C67" s="631"/>
      <c r="D67" s="631"/>
      <c r="E67" s="631"/>
    </row>
    <row r="68" spans="2:5">
      <c r="B68" s="631"/>
      <c r="C68" s="631"/>
      <c r="D68" s="631"/>
      <c r="E68" s="631"/>
    </row>
    <row r="69" spans="2:5">
      <c r="B69" s="631"/>
      <c r="C69" s="631"/>
      <c r="D69" s="631"/>
      <c r="E69" s="631"/>
    </row>
    <row r="70" spans="2:5">
      <c r="B70" s="631"/>
      <c r="C70" s="631"/>
      <c r="D70" s="631"/>
      <c r="E70" s="631"/>
    </row>
    <row r="71" spans="2:5">
      <c r="B71" s="631"/>
      <c r="C71" s="631"/>
      <c r="D71" s="631"/>
      <c r="E71" s="631"/>
    </row>
    <row r="72" spans="2:5">
      <c r="B72" s="631"/>
      <c r="C72" s="631"/>
      <c r="D72" s="631"/>
      <c r="E72" s="631"/>
    </row>
    <row r="73" spans="2:5">
      <c r="B73" s="631"/>
      <c r="C73" s="631"/>
      <c r="D73" s="631"/>
      <c r="E73" s="631"/>
    </row>
    <row r="74" spans="2:5">
      <c r="B74" s="631"/>
      <c r="C74" s="631"/>
      <c r="D74" s="631"/>
      <c r="E74" s="631"/>
    </row>
    <row r="75" spans="2:5">
      <c r="B75" s="631"/>
      <c r="C75" s="631"/>
      <c r="D75" s="631"/>
      <c r="E75" s="631"/>
    </row>
    <row r="76" spans="2:5">
      <c r="B76" s="631"/>
      <c r="C76" s="631"/>
      <c r="D76" s="631"/>
      <c r="E76" s="631"/>
    </row>
    <row r="77" spans="2:5">
      <c r="B77" s="631"/>
      <c r="C77" s="631"/>
      <c r="D77" s="631"/>
      <c r="E77" s="631"/>
    </row>
    <row r="78" spans="2:5">
      <c r="B78" s="631"/>
      <c r="C78" s="631"/>
      <c r="D78" s="631"/>
      <c r="E78" s="631"/>
    </row>
    <row r="79" spans="2:5">
      <c r="B79" s="631"/>
      <c r="C79" s="631"/>
      <c r="D79" s="631"/>
      <c r="E79" s="631"/>
    </row>
    <row r="80" spans="2:5">
      <c r="B80" s="631"/>
      <c r="C80" s="631"/>
      <c r="D80" s="631"/>
      <c r="E80" s="631"/>
    </row>
    <row r="81" spans="2:5">
      <c r="B81" s="631"/>
      <c r="C81" s="631"/>
      <c r="D81" s="631"/>
      <c r="E81" s="631"/>
    </row>
    <row r="82" spans="2:5">
      <c r="B82" s="631"/>
      <c r="C82" s="631"/>
      <c r="D82" s="631"/>
      <c r="E82" s="631"/>
    </row>
    <row r="83" spans="2:5">
      <c r="B83" s="631"/>
      <c r="C83" s="631"/>
      <c r="D83" s="631"/>
      <c r="E83" s="631"/>
    </row>
    <row r="84" spans="2:5">
      <c r="B84" s="631"/>
      <c r="C84" s="631"/>
      <c r="D84" s="631"/>
      <c r="E84" s="631"/>
    </row>
    <row r="85" spans="2:5">
      <c r="B85" s="631"/>
      <c r="C85" s="631"/>
      <c r="D85" s="631"/>
      <c r="E85" s="631"/>
    </row>
    <row r="86" spans="2:5">
      <c r="B86" s="631"/>
      <c r="C86" s="631"/>
      <c r="D86" s="631"/>
      <c r="E86" s="631"/>
    </row>
    <row r="87" spans="2:5">
      <c r="B87" s="631"/>
      <c r="C87" s="631"/>
      <c r="D87" s="631"/>
      <c r="E87" s="631"/>
    </row>
    <row r="88" spans="2:5">
      <c r="B88" s="631"/>
      <c r="C88" s="631"/>
      <c r="D88" s="631"/>
      <c r="E88" s="631"/>
    </row>
    <row r="89" spans="2:5">
      <c r="B89" s="631"/>
      <c r="C89" s="631"/>
      <c r="D89" s="631"/>
      <c r="E89" s="631"/>
    </row>
    <row r="90" spans="2:5">
      <c r="B90" s="631"/>
      <c r="C90" s="631"/>
      <c r="D90" s="631"/>
      <c r="E90" s="631"/>
    </row>
    <row r="91" spans="2:5">
      <c r="B91" s="631"/>
      <c r="C91" s="631"/>
      <c r="D91" s="631"/>
      <c r="E91" s="631"/>
    </row>
    <row r="92" spans="2:5">
      <c r="B92" s="631"/>
      <c r="C92" s="631"/>
      <c r="D92" s="631"/>
      <c r="E92" s="631"/>
    </row>
    <row r="93" spans="2:5">
      <c r="B93" s="631"/>
      <c r="C93" s="631"/>
      <c r="D93" s="631"/>
      <c r="E93" s="631"/>
    </row>
    <row r="94" spans="2:5">
      <c r="B94" s="631"/>
      <c r="C94" s="631"/>
      <c r="D94" s="631"/>
      <c r="E94" s="631"/>
    </row>
    <row r="95" spans="2:5">
      <c r="B95" s="631"/>
      <c r="C95" s="631"/>
      <c r="D95" s="631"/>
      <c r="E95" s="631"/>
    </row>
    <row r="96" spans="2:5">
      <c r="B96" s="623"/>
      <c r="C96" s="623"/>
      <c r="D96" s="623"/>
      <c r="E96" s="623"/>
    </row>
    <row r="97" spans="2:5">
      <c r="B97" s="623"/>
      <c r="C97" s="623"/>
      <c r="D97" s="623"/>
      <c r="E97" s="623"/>
    </row>
    <row r="98" spans="2:5">
      <c r="B98" s="623"/>
      <c r="C98" s="623"/>
      <c r="D98" s="623"/>
      <c r="E98" s="623"/>
    </row>
    <row r="99" spans="2:5">
      <c r="B99" s="623"/>
      <c r="C99" s="623"/>
      <c r="D99" s="623"/>
      <c r="E99" s="623"/>
    </row>
    <row r="100" spans="2:5">
      <c r="B100" s="623"/>
      <c r="C100" s="623"/>
      <c r="D100" s="623"/>
      <c r="E100" s="623"/>
    </row>
    <row r="101" spans="2:5">
      <c r="B101" s="623"/>
      <c r="C101" s="623"/>
      <c r="D101" s="623"/>
      <c r="E101" s="623"/>
    </row>
    <row r="102" spans="2:5">
      <c r="B102" s="623"/>
      <c r="C102" s="623"/>
      <c r="D102" s="623"/>
      <c r="E102" s="623"/>
    </row>
    <row r="103" spans="2:5">
      <c r="B103" s="623"/>
      <c r="C103" s="623"/>
      <c r="D103" s="623"/>
      <c r="E103" s="623"/>
    </row>
    <row r="104" spans="2:5">
      <c r="B104" s="623"/>
      <c r="C104" s="623"/>
      <c r="D104" s="623"/>
      <c r="E104" s="623"/>
    </row>
    <row r="105" spans="2:5">
      <c r="B105" s="623"/>
      <c r="C105" s="623"/>
      <c r="D105" s="623"/>
      <c r="E105" s="623"/>
    </row>
    <row r="106" spans="2:5">
      <c r="B106" s="623"/>
      <c r="C106" s="623"/>
      <c r="D106" s="623"/>
      <c r="E106" s="623"/>
    </row>
    <row r="107" spans="2:5">
      <c r="B107" s="623"/>
      <c r="C107" s="623"/>
      <c r="D107" s="623"/>
      <c r="E107" s="623"/>
    </row>
    <row r="108" spans="2:5">
      <c r="B108" s="623"/>
      <c r="C108" s="623"/>
      <c r="D108" s="623"/>
      <c r="E108" s="623"/>
    </row>
    <row r="109" spans="2:5">
      <c r="B109" s="623"/>
      <c r="C109" s="623"/>
      <c r="D109" s="623"/>
      <c r="E109" s="623"/>
    </row>
    <row r="110" spans="2:5">
      <c r="B110" s="623"/>
      <c r="C110" s="623"/>
      <c r="D110" s="623"/>
      <c r="E110" s="623"/>
    </row>
    <row r="111" spans="2:5">
      <c r="B111" s="623"/>
      <c r="C111" s="623"/>
      <c r="D111" s="623"/>
      <c r="E111" s="623"/>
    </row>
    <row r="112" spans="2:5">
      <c r="B112" s="623"/>
      <c r="C112" s="623"/>
      <c r="D112" s="623"/>
      <c r="E112" s="623"/>
    </row>
    <row r="113" spans="2:5">
      <c r="B113" s="623"/>
      <c r="C113" s="623"/>
      <c r="D113" s="623"/>
      <c r="E113" s="623"/>
    </row>
    <row r="114" spans="2:5">
      <c r="B114" s="623"/>
      <c r="C114" s="623"/>
      <c r="D114" s="623"/>
      <c r="E114" s="623"/>
    </row>
    <row r="115" spans="2:5">
      <c r="B115" s="623"/>
      <c r="C115" s="623"/>
      <c r="D115" s="623"/>
      <c r="E115" s="623"/>
    </row>
    <row r="116" spans="2:5">
      <c r="B116" s="623"/>
      <c r="C116" s="623"/>
      <c r="D116" s="623"/>
      <c r="E116" s="623"/>
    </row>
    <row r="117" spans="2:5">
      <c r="B117" s="623"/>
      <c r="C117" s="623"/>
      <c r="D117" s="623"/>
      <c r="E117" s="623"/>
    </row>
    <row r="118" spans="2:5">
      <c r="B118" s="623"/>
      <c r="C118" s="623"/>
      <c r="D118" s="623"/>
      <c r="E118" s="623"/>
    </row>
    <row r="119" spans="2:5">
      <c r="B119" s="623"/>
      <c r="C119" s="623"/>
      <c r="D119" s="623"/>
      <c r="E119" s="623"/>
    </row>
    <row r="120" spans="2:5">
      <c r="B120" s="623"/>
      <c r="C120" s="623"/>
      <c r="D120" s="623"/>
      <c r="E120" s="623"/>
    </row>
    <row r="121" spans="2:5">
      <c r="B121" s="623"/>
      <c r="C121" s="623"/>
      <c r="D121" s="623"/>
      <c r="E121" s="623"/>
    </row>
    <row r="122" spans="2:5">
      <c r="B122" s="623"/>
      <c r="C122" s="623"/>
      <c r="D122" s="623"/>
      <c r="E122" s="623"/>
    </row>
    <row r="123" spans="2:5">
      <c r="B123" s="623"/>
      <c r="C123" s="623"/>
      <c r="D123" s="623"/>
      <c r="E123" s="623"/>
    </row>
    <row r="124" spans="2:5">
      <c r="B124" s="623"/>
      <c r="C124" s="623"/>
      <c r="D124" s="623"/>
      <c r="E124" s="623"/>
    </row>
    <row r="125" spans="2:5">
      <c r="B125" s="623"/>
      <c r="C125" s="623"/>
      <c r="D125" s="623"/>
      <c r="E125" s="623"/>
    </row>
    <row r="126" spans="2:5">
      <c r="B126" s="623"/>
      <c r="C126" s="623"/>
      <c r="D126" s="623"/>
      <c r="E126" s="623"/>
    </row>
    <row r="127" spans="2:5">
      <c r="B127" s="623"/>
      <c r="C127" s="623"/>
      <c r="D127" s="623"/>
      <c r="E127" s="623"/>
    </row>
    <row r="128" spans="2:5">
      <c r="B128" s="623"/>
      <c r="C128" s="623"/>
      <c r="D128" s="623"/>
      <c r="E128" s="623"/>
    </row>
    <row r="129" spans="2:5">
      <c r="B129" s="623"/>
      <c r="C129" s="623"/>
      <c r="D129" s="623"/>
      <c r="E129" s="623"/>
    </row>
    <row r="130" spans="2:5">
      <c r="B130" s="623"/>
      <c r="C130" s="623"/>
      <c r="D130" s="623"/>
      <c r="E130" s="623"/>
    </row>
    <row r="131" spans="2:5">
      <c r="B131" s="623"/>
      <c r="C131" s="623"/>
      <c r="D131" s="623"/>
      <c r="E131" s="623"/>
    </row>
    <row r="132" spans="2:5">
      <c r="B132" s="623"/>
      <c r="C132" s="623"/>
      <c r="D132" s="623"/>
      <c r="E132" s="623"/>
    </row>
    <row r="133" spans="2:5">
      <c r="B133" s="623"/>
      <c r="C133" s="623"/>
      <c r="D133" s="623"/>
      <c r="E133" s="623"/>
    </row>
    <row r="134" spans="2:5">
      <c r="B134" s="623"/>
      <c r="C134" s="623"/>
      <c r="D134" s="623"/>
      <c r="E134" s="623"/>
    </row>
    <row r="135" spans="2:5">
      <c r="B135" s="623"/>
      <c r="C135" s="623"/>
      <c r="D135" s="623"/>
      <c r="E135" s="623"/>
    </row>
    <row r="136" spans="2:5">
      <c r="B136" s="623"/>
      <c r="C136" s="623"/>
      <c r="D136" s="623"/>
      <c r="E136" s="623"/>
    </row>
    <row r="137" spans="2:5">
      <c r="B137" s="623"/>
      <c r="C137" s="623"/>
      <c r="D137" s="623"/>
      <c r="E137" s="623"/>
    </row>
    <row r="138" spans="2:5">
      <c r="B138" s="623"/>
      <c r="C138" s="623"/>
      <c r="D138" s="623"/>
      <c r="E138" s="623"/>
    </row>
    <row r="139" spans="2:5">
      <c r="B139" s="623"/>
      <c r="C139" s="623"/>
      <c r="D139" s="623"/>
      <c r="E139" s="623"/>
    </row>
    <row r="140" spans="2:5">
      <c r="B140" s="623"/>
      <c r="C140" s="623"/>
      <c r="D140" s="623"/>
      <c r="E140" s="623"/>
    </row>
    <row r="141" spans="2:5">
      <c r="B141" s="623"/>
      <c r="C141" s="623"/>
      <c r="D141" s="623"/>
      <c r="E141" s="623"/>
    </row>
    <row r="142" spans="2:5">
      <c r="B142" s="623"/>
      <c r="C142" s="623"/>
      <c r="D142" s="623"/>
      <c r="E142" s="623"/>
    </row>
    <row r="143" spans="2:5">
      <c r="B143" s="623"/>
      <c r="C143" s="623"/>
      <c r="D143" s="623"/>
      <c r="E143" s="623"/>
    </row>
    <row r="144" spans="2:5">
      <c r="B144" s="623"/>
      <c r="C144" s="623"/>
      <c r="D144" s="623"/>
      <c r="E144" s="623"/>
    </row>
    <row r="145" spans="2:5">
      <c r="B145" s="623"/>
      <c r="C145" s="623"/>
      <c r="D145" s="623"/>
      <c r="E145" s="623"/>
    </row>
    <row r="146" spans="2:5">
      <c r="B146" s="623"/>
      <c r="C146" s="623"/>
      <c r="D146" s="623"/>
      <c r="E146" s="623"/>
    </row>
    <row r="147" spans="2:5">
      <c r="B147" s="623"/>
      <c r="C147" s="623"/>
      <c r="D147" s="623"/>
      <c r="E147" s="623"/>
    </row>
    <row r="148" spans="2:5">
      <c r="B148" s="623"/>
      <c r="C148" s="623"/>
      <c r="D148" s="623"/>
      <c r="E148" s="623"/>
    </row>
    <row r="149" spans="2:5">
      <c r="B149" s="623"/>
      <c r="C149" s="623"/>
      <c r="D149" s="623"/>
      <c r="E149" s="623"/>
    </row>
    <row r="150" spans="2:5">
      <c r="B150" s="623"/>
      <c r="C150" s="623"/>
      <c r="D150" s="623"/>
      <c r="E150" s="623"/>
    </row>
    <row r="151" spans="2:5">
      <c r="B151" s="623"/>
      <c r="C151" s="623"/>
      <c r="D151" s="623"/>
      <c r="E151" s="623"/>
    </row>
    <row r="152" spans="2:5">
      <c r="B152" s="623"/>
      <c r="C152" s="623"/>
      <c r="D152" s="623"/>
      <c r="E152" s="623"/>
    </row>
    <row r="153" spans="2:5">
      <c r="B153" s="623"/>
      <c r="C153" s="623"/>
      <c r="D153" s="623"/>
      <c r="E153" s="623"/>
    </row>
    <row r="154" spans="2:5">
      <c r="B154" s="623"/>
      <c r="C154" s="623"/>
      <c r="D154" s="623"/>
      <c r="E154" s="623"/>
    </row>
    <row r="155" spans="2:5">
      <c r="B155" s="623"/>
      <c r="C155" s="623"/>
      <c r="D155" s="623"/>
      <c r="E155" s="623"/>
    </row>
    <row r="156" spans="2:5">
      <c r="B156" s="623"/>
      <c r="C156" s="623"/>
      <c r="D156" s="623"/>
      <c r="E156" s="623"/>
    </row>
    <row r="157" spans="2:5">
      <c r="B157" s="623"/>
      <c r="C157" s="623"/>
      <c r="D157" s="623"/>
      <c r="E157" s="623"/>
    </row>
    <row r="158" spans="2:5">
      <c r="B158" s="623"/>
      <c r="C158" s="623"/>
      <c r="D158" s="623"/>
      <c r="E158" s="623"/>
    </row>
    <row r="159" spans="2:5">
      <c r="B159" s="623"/>
      <c r="C159" s="623"/>
      <c r="D159" s="623"/>
      <c r="E159" s="623"/>
    </row>
    <row r="160" spans="2:5">
      <c r="B160" s="623"/>
      <c r="C160" s="623"/>
      <c r="D160" s="623"/>
      <c r="E160" s="623"/>
    </row>
    <row r="161" spans="2:5">
      <c r="B161" s="623"/>
      <c r="C161" s="623"/>
      <c r="D161" s="623"/>
      <c r="E161" s="623"/>
    </row>
    <row r="162" spans="2:5">
      <c r="B162" s="623"/>
      <c r="C162" s="623"/>
      <c r="D162" s="623"/>
      <c r="E162" s="623"/>
    </row>
    <row r="163" spans="2:5">
      <c r="B163" s="623"/>
      <c r="C163" s="623"/>
      <c r="D163" s="623"/>
      <c r="E163" s="623"/>
    </row>
    <row r="164" spans="2:5">
      <c r="B164" s="623"/>
      <c r="C164" s="623"/>
      <c r="D164" s="623"/>
      <c r="E164" s="623"/>
    </row>
    <row r="165" spans="2:5">
      <c r="B165" s="623"/>
      <c r="C165" s="623"/>
      <c r="D165" s="623"/>
      <c r="E165" s="623"/>
    </row>
    <row r="166" spans="2:5">
      <c r="B166" s="623"/>
      <c r="C166" s="623"/>
      <c r="D166" s="623"/>
      <c r="E166" s="623"/>
    </row>
    <row r="167" spans="2:5">
      <c r="B167" s="623"/>
      <c r="C167" s="623"/>
      <c r="D167" s="623"/>
      <c r="E167" s="623"/>
    </row>
    <row r="168" spans="2:5">
      <c r="B168" s="623"/>
      <c r="C168" s="623"/>
      <c r="D168" s="623"/>
      <c r="E168" s="623"/>
    </row>
    <row r="169" spans="2:5">
      <c r="B169" s="623"/>
      <c r="C169" s="623"/>
      <c r="D169" s="623"/>
      <c r="E169" s="623"/>
    </row>
    <row r="170" spans="2:5">
      <c r="B170" s="623"/>
      <c r="C170" s="623"/>
      <c r="D170" s="623"/>
      <c r="E170" s="623"/>
    </row>
    <row r="171" spans="2:5">
      <c r="B171" s="623"/>
      <c r="C171" s="623"/>
      <c r="D171" s="623"/>
      <c r="E171" s="623"/>
    </row>
    <row r="172" spans="2:5">
      <c r="B172" s="623"/>
      <c r="C172" s="623"/>
      <c r="D172" s="623"/>
      <c r="E172" s="623"/>
    </row>
    <row r="173" spans="2:5">
      <c r="B173" s="623"/>
      <c r="C173" s="623"/>
      <c r="D173" s="623"/>
      <c r="E173" s="623"/>
    </row>
    <row r="174" spans="2:5">
      <c r="B174" s="623"/>
      <c r="C174" s="623"/>
      <c r="D174" s="623"/>
      <c r="E174" s="623"/>
    </row>
    <row r="175" spans="2:5">
      <c r="B175" s="623"/>
      <c r="C175" s="623"/>
      <c r="D175" s="623"/>
      <c r="E175" s="623"/>
    </row>
    <row r="176" spans="2:5">
      <c r="B176" s="623"/>
      <c r="C176" s="623"/>
      <c r="D176" s="623"/>
      <c r="E176" s="623"/>
    </row>
    <row r="177" spans="2:5">
      <c r="B177" s="623"/>
      <c r="C177" s="623"/>
      <c r="D177" s="623"/>
      <c r="E177" s="623"/>
    </row>
    <row r="178" spans="2:5">
      <c r="B178" s="623"/>
      <c r="C178" s="623"/>
      <c r="D178" s="623"/>
      <c r="E178" s="623"/>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P272"/>
  <sheetViews>
    <sheetView showGridLines="0" zoomScale="98" zoomScaleNormal="98" zoomScalePageLayoutView="124" workbookViewId="0">
      <selection activeCell="I24" sqref="I24"/>
    </sheetView>
  </sheetViews>
  <sheetFormatPr defaultColWidth="9.42578125" defaultRowHeight="12.75"/>
  <cols>
    <col min="1" max="1" width="9.42578125" style="624"/>
    <col min="2" max="6" width="13.140625" style="624" customWidth="1"/>
    <col min="7" max="7" width="10.42578125" style="624" bestFit="1" customWidth="1"/>
    <col min="8" max="12" width="9.42578125" style="624"/>
    <col min="13" max="14" width="9.42578125" style="249"/>
    <col min="15" max="15" width="9.42578125" style="253"/>
    <col min="16" max="16" width="9.42578125" style="624"/>
    <col min="17" max="16384" width="9.42578125" style="249"/>
  </cols>
  <sheetData>
    <row r="1" spans="1:16">
      <c r="A1" s="18" t="s">
        <v>71</v>
      </c>
      <c r="B1" s="249" t="str">
        <f>IF(Content!$E$1=1,B2,B3)</f>
        <v>Знизиться &gt;10%</v>
      </c>
      <c r="C1" s="249" t="str">
        <f>IF(Content!$E$1=1,C2,C3)</f>
        <v xml:space="preserve">Знизиться 5-10%
</v>
      </c>
      <c r="D1" s="249" t="str">
        <f>IF(Content!$E$1=1,D2,D3)</f>
        <v>Не зміниться</v>
      </c>
      <c r="E1" s="249" t="str">
        <f>IF(Content!$E$1=1,E2,E3)</f>
        <v xml:space="preserve">Зросте 5-10%
</v>
      </c>
      <c r="F1" s="249" t="str">
        <f>IF(Content!$E$1=1,F2,F3)</f>
        <v>Зросте &gt;10%</v>
      </c>
      <c r="H1" s="249" t="str">
        <f>IF(Content!$E$1=1,H2,H3)</f>
        <v xml:space="preserve">Очікування щодо зміни кількості зайнятих осіб у наступні 4 тижні, % відповідей* </v>
      </c>
      <c r="P1" s="249"/>
    </row>
    <row r="2" spans="1:16" hidden="1">
      <c r="A2" s="18"/>
      <c r="B2" s="249" t="s">
        <v>1269</v>
      </c>
      <c r="C2" s="249" t="s">
        <v>1270</v>
      </c>
      <c r="D2" s="249" t="s">
        <v>1271</v>
      </c>
      <c r="E2" s="249" t="s">
        <v>1272</v>
      </c>
      <c r="F2" s="249" t="s">
        <v>1273</v>
      </c>
      <c r="H2" s="249" t="s">
        <v>1274</v>
      </c>
      <c r="P2" s="249"/>
    </row>
    <row r="3" spans="1:16" ht="12" hidden="1" customHeight="1">
      <c r="B3" s="249" t="s">
        <v>1275</v>
      </c>
      <c r="C3" s="644" t="s">
        <v>1276</v>
      </c>
      <c r="D3" s="249" t="s">
        <v>1277</v>
      </c>
      <c r="E3" s="644" t="s">
        <v>1278</v>
      </c>
      <c r="F3" s="249" t="s">
        <v>1279</v>
      </c>
      <c r="H3" s="249" t="s">
        <v>1417</v>
      </c>
      <c r="P3" s="249"/>
    </row>
    <row r="4" spans="1:16">
      <c r="A4" s="624" t="s">
        <v>843</v>
      </c>
      <c r="B4" s="641">
        <v>8.89</v>
      </c>
      <c r="C4" s="641">
        <v>12.22</v>
      </c>
      <c r="D4" s="641">
        <v>76.67</v>
      </c>
      <c r="E4" s="641">
        <v>1.1100000000000001</v>
      </c>
      <c r="F4" s="641">
        <v>1.1100000000000001</v>
      </c>
      <c r="M4" s="624"/>
      <c r="P4" s="627"/>
    </row>
    <row r="5" spans="1:16">
      <c r="A5" s="624" t="s">
        <v>844</v>
      </c>
      <c r="B5" s="641">
        <v>5.88</v>
      </c>
      <c r="C5" s="641">
        <v>10.78</v>
      </c>
      <c r="D5" s="641">
        <v>77.45</v>
      </c>
      <c r="E5" s="641">
        <v>3.92</v>
      </c>
      <c r="F5" s="641">
        <v>1.96</v>
      </c>
      <c r="P5" s="627"/>
    </row>
    <row r="6" spans="1:16">
      <c r="A6" s="624" t="s">
        <v>845</v>
      </c>
      <c r="B6" s="641">
        <v>1.01</v>
      </c>
      <c r="C6" s="641">
        <v>9.09</v>
      </c>
      <c r="D6" s="641">
        <v>83.84</v>
      </c>
      <c r="E6" s="641">
        <v>3.03</v>
      </c>
      <c r="F6" s="641">
        <v>3.03</v>
      </c>
      <c r="P6" s="627"/>
    </row>
    <row r="7" spans="1:16">
      <c r="A7" s="624" t="s">
        <v>846</v>
      </c>
      <c r="B7" s="641">
        <v>5.05</v>
      </c>
      <c r="C7" s="641">
        <v>14.14</v>
      </c>
      <c r="D7" s="641">
        <v>77.78</v>
      </c>
      <c r="E7" s="641">
        <v>2.02</v>
      </c>
      <c r="F7" s="641">
        <v>1.01</v>
      </c>
      <c r="P7" s="627"/>
    </row>
    <row r="8" spans="1:16">
      <c r="A8" s="624" t="s">
        <v>847</v>
      </c>
      <c r="B8" s="641">
        <v>2.04</v>
      </c>
      <c r="C8" s="641">
        <v>13.27</v>
      </c>
      <c r="D8" s="641">
        <v>81.63</v>
      </c>
      <c r="E8" s="641">
        <v>2.04</v>
      </c>
      <c r="F8" s="641">
        <v>1.02</v>
      </c>
      <c r="P8" s="627"/>
    </row>
    <row r="9" spans="1:16">
      <c r="A9" s="624" t="s">
        <v>1283</v>
      </c>
      <c r="B9" s="641">
        <v>5.15</v>
      </c>
      <c r="C9" s="641">
        <v>8.25</v>
      </c>
      <c r="D9" s="641">
        <v>84.54</v>
      </c>
      <c r="E9" s="641">
        <v>1.03</v>
      </c>
      <c r="F9" s="641">
        <v>1.03</v>
      </c>
      <c r="P9" s="627"/>
    </row>
    <row r="10" spans="1:16">
      <c r="B10" s="641"/>
      <c r="C10" s="641"/>
      <c r="D10" s="641"/>
      <c r="E10" s="641"/>
      <c r="F10" s="641"/>
      <c r="P10" s="627"/>
    </row>
    <row r="11" spans="1:16">
      <c r="B11" s="623"/>
      <c r="C11" s="623"/>
      <c r="D11" s="623"/>
      <c r="E11" s="623"/>
      <c r="F11" s="623"/>
      <c r="P11" s="627"/>
    </row>
    <row r="12" spans="1:16">
      <c r="B12" s="623"/>
      <c r="C12" s="623"/>
      <c r="D12" s="623"/>
      <c r="E12" s="623"/>
      <c r="F12" s="623"/>
      <c r="P12" s="627"/>
    </row>
    <row r="13" spans="1:16">
      <c r="A13" s="623"/>
      <c r="B13" s="646"/>
      <c r="C13" s="646"/>
      <c r="D13" s="646"/>
      <c r="E13" s="646"/>
      <c r="F13" s="646"/>
      <c r="P13" s="627"/>
    </row>
    <row r="14" spans="1:16">
      <c r="A14" s="623"/>
      <c r="B14" s="623"/>
      <c r="C14" s="623"/>
      <c r="D14" s="623"/>
      <c r="E14" s="623"/>
      <c r="F14" s="623"/>
      <c r="P14" s="627"/>
    </row>
    <row r="15" spans="1:16">
      <c r="A15" s="623"/>
      <c r="B15" s="623"/>
      <c r="C15" s="623"/>
      <c r="D15" s="623"/>
      <c r="E15" s="623"/>
      <c r="F15" s="623"/>
      <c r="G15" s="628"/>
      <c r="H15" s="249"/>
      <c r="P15" s="627"/>
    </row>
    <row r="16" spans="1:16">
      <c r="A16" s="623"/>
      <c r="B16" s="623"/>
      <c r="C16" s="623"/>
      <c r="D16" s="623"/>
      <c r="E16" s="623"/>
      <c r="F16" s="623"/>
      <c r="G16" s="628"/>
      <c r="P16" s="627"/>
    </row>
    <row r="17" spans="1:16">
      <c r="A17" s="623"/>
      <c r="B17" s="646"/>
      <c r="C17" s="646"/>
      <c r="D17" s="646"/>
      <c r="E17" s="646"/>
      <c r="F17" s="646"/>
      <c r="G17" s="628"/>
      <c r="H17" s="624" t="str">
        <f>IF(Content!$E$1=1,H21,H22)</f>
        <v xml:space="preserve">* t+1 (25.03), t+2 (01.04), t+3 (08.04) – порівняно з 4 тижнями до запровадження карантину, t+4 (15.04), t+5 (22.04), t+6 (29.04) – порівняно з попередніми 4 тижнями. </v>
      </c>
      <c r="I17" s="249"/>
      <c r="J17" s="249"/>
      <c r="K17" s="249"/>
      <c r="L17" s="249"/>
      <c r="P17" s="627"/>
    </row>
    <row r="18" spans="1:16">
      <c r="A18" s="623"/>
      <c r="B18" s="646"/>
      <c r="C18" s="646"/>
      <c r="D18" s="646"/>
      <c r="E18" s="646"/>
      <c r="F18" s="646"/>
      <c r="G18" s="628"/>
      <c r="H18" s="249" t="str">
        <f>IF(Content!$E$1=1,H19,H20)</f>
        <v>Джерело: позачергове опитування підприємств НБУ.</v>
      </c>
      <c r="I18" s="249"/>
      <c r="J18" s="249"/>
      <c r="K18" s="249"/>
      <c r="L18" s="249"/>
      <c r="P18" s="627"/>
    </row>
    <row r="19" spans="1:16">
      <c r="A19" s="623"/>
      <c r="B19" s="646"/>
      <c r="C19" s="646"/>
      <c r="D19" s="646"/>
      <c r="E19" s="646"/>
      <c r="F19" s="646"/>
      <c r="G19" s="628"/>
      <c r="H19" s="253" t="s">
        <v>1280</v>
      </c>
      <c r="I19" s="249"/>
      <c r="J19" s="249"/>
      <c r="K19" s="249"/>
      <c r="L19" s="249"/>
      <c r="P19" s="627"/>
    </row>
    <row r="20" spans="1:16">
      <c r="A20" s="623"/>
      <c r="B20" s="646"/>
      <c r="C20" s="646"/>
      <c r="D20" s="646"/>
      <c r="E20" s="646"/>
      <c r="F20" s="646"/>
      <c r="G20" s="628"/>
      <c r="H20" s="253" t="s">
        <v>1345</v>
      </c>
      <c r="I20" s="249"/>
      <c r="J20" s="249"/>
      <c r="K20" s="249"/>
      <c r="L20" s="249"/>
      <c r="P20" s="627"/>
    </row>
    <row r="21" spans="1:16">
      <c r="A21" s="623"/>
      <c r="B21" s="646"/>
      <c r="C21" s="646"/>
      <c r="D21" s="646"/>
      <c r="E21" s="646"/>
      <c r="F21" s="646"/>
      <c r="G21" s="628"/>
      <c r="H21" s="253" t="s">
        <v>1281</v>
      </c>
      <c r="I21" s="249"/>
      <c r="J21" s="249"/>
      <c r="K21" s="249"/>
      <c r="L21" s="249"/>
      <c r="P21" s="627"/>
    </row>
    <row r="22" spans="1:16">
      <c r="A22" s="623"/>
      <c r="B22" s="631"/>
      <c r="C22" s="631"/>
      <c r="D22" s="631"/>
      <c r="E22" s="631"/>
      <c r="F22" s="631"/>
      <c r="G22" s="628"/>
      <c r="H22" s="253" t="s">
        <v>1282</v>
      </c>
      <c r="I22" s="249"/>
      <c r="J22" s="249"/>
      <c r="K22" s="249"/>
      <c r="L22" s="249"/>
      <c r="P22" s="627"/>
    </row>
    <row r="23" spans="1:16">
      <c r="A23" s="623"/>
      <c r="B23" s="631"/>
      <c r="C23" s="631"/>
      <c r="D23" s="631"/>
      <c r="E23" s="631"/>
      <c r="F23" s="631"/>
      <c r="G23" s="628"/>
      <c r="H23" s="249"/>
      <c r="I23" s="249"/>
      <c r="J23" s="249"/>
      <c r="K23" s="249"/>
      <c r="L23" s="249"/>
      <c r="P23" s="627"/>
    </row>
    <row r="24" spans="1:16">
      <c r="A24" s="623"/>
      <c r="B24" s="631"/>
      <c r="C24" s="631"/>
      <c r="D24" s="631"/>
      <c r="E24" s="631"/>
      <c r="F24" s="631"/>
      <c r="G24" s="628"/>
      <c r="I24" s="249"/>
      <c r="J24" s="249"/>
      <c r="K24" s="249"/>
      <c r="L24" s="249"/>
      <c r="P24" s="630"/>
    </row>
    <row r="25" spans="1:16">
      <c r="A25" s="623"/>
      <c r="B25" s="631"/>
      <c r="C25" s="631"/>
      <c r="D25" s="631"/>
      <c r="E25" s="631"/>
      <c r="F25" s="631"/>
      <c r="G25" s="628"/>
      <c r="I25" s="249"/>
      <c r="J25" s="249"/>
      <c r="K25" s="249"/>
      <c r="L25" s="249"/>
      <c r="P25" s="630"/>
    </row>
    <row r="26" spans="1:16">
      <c r="A26" s="623"/>
      <c r="B26" s="631"/>
      <c r="C26" s="631"/>
      <c r="D26" s="631"/>
      <c r="E26" s="631"/>
      <c r="F26" s="631"/>
      <c r="G26" s="628"/>
      <c r="I26" s="249"/>
      <c r="J26" s="249"/>
      <c r="K26" s="249"/>
      <c r="L26" s="249"/>
      <c r="P26" s="627"/>
    </row>
    <row r="27" spans="1:16">
      <c r="A27" s="623"/>
      <c r="B27" s="631"/>
      <c r="C27" s="631"/>
      <c r="D27" s="631"/>
      <c r="E27" s="631"/>
      <c r="F27" s="631"/>
      <c r="G27" s="628"/>
      <c r="I27" s="249"/>
      <c r="J27" s="249"/>
      <c r="K27" s="249"/>
      <c r="L27" s="249"/>
      <c r="P27" s="627"/>
    </row>
    <row r="28" spans="1:16">
      <c r="A28" s="623"/>
      <c r="B28" s="623"/>
      <c r="C28" s="623"/>
      <c r="D28" s="623"/>
      <c r="E28" s="623"/>
      <c r="F28" s="623"/>
      <c r="G28" s="628"/>
      <c r="P28" s="627"/>
    </row>
    <row r="29" spans="1:16">
      <c r="A29" s="623"/>
      <c r="B29" s="623"/>
      <c r="C29" s="623"/>
      <c r="D29" s="623"/>
      <c r="E29" s="623"/>
      <c r="F29" s="623"/>
      <c r="G29" s="628"/>
      <c r="P29" s="627"/>
    </row>
    <row r="30" spans="1:16">
      <c r="A30" s="623"/>
      <c r="B30" s="623"/>
      <c r="C30" s="623"/>
      <c r="D30" s="623"/>
      <c r="E30" s="623"/>
      <c r="F30" s="623"/>
      <c r="G30" s="628"/>
      <c r="P30" s="627"/>
    </row>
    <row r="31" spans="1:16">
      <c r="A31" s="623"/>
      <c r="B31" s="623"/>
      <c r="C31" s="623"/>
      <c r="D31" s="623"/>
      <c r="E31" s="623"/>
      <c r="F31" s="623"/>
    </row>
    <row r="32" spans="1:16">
      <c r="A32" s="623"/>
      <c r="B32" s="623"/>
      <c r="C32" s="623"/>
      <c r="D32" s="623"/>
      <c r="E32" s="623"/>
      <c r="F32" s="623"/>
    </row>
    <row r="33" spans="1:15">
      <c r="A33" s="623"/>
      <c r="B33" s="623"/>
      <c r="C33" s="623"/>
      <c r="D33" s="623"/>
      <c r="E33" s="623"/>
      <c r="F33" s="623"/>
    </row>
    <row r="34" spans="1:15">
      <c r="A34" s="623"/>
      <c r="B34" s="623"/>
      <c r="C34" s="623"/>
      <c r="D34" s="623"/>
      <c r="E34" s="623"/>
      <c r="F34" s="623"/>
    </row>
    <row r="35" spans="1:15">
      <c r="A35" s="623"/>
      <c r="B35" s="623"/>
      <c r="C35" s="623"/>
      <c r="D35" s="623"/>
      <c r="E35" s="623"/>
      <c r="F35" s="623"/>
    </row>
    <row r="36" spans="1:15">
      <c r="A36" s="623"/>
      <c r="B36" s="623"/>
      <c r="C36" s="623"/>
      <c r="D36" s="623"/>
      <c r="E36" s="623"/>
      <c r="F36" s="623"/>
    </row>
    <row r="37" spans="1:15">
      <c r="A37" s="623"/>
      <c r="B37" s="623"/>
      <c r="C37" s="623"/>
      <c r="D37" s="623"/>
      <c r="E37" s="623"/>
      <c r="F37" s="623"/>
    </row>
    <row r="38" spans="1:15">
      <c r="A38" s="623"/>
      <c r="B38" s="623"/>
      <c r="C38" s="623"/>
      <c r="D38" s="623"/>
      <c r="E38" s="623"/>
      <c r="F38" s="623"/>
    </row>
    <row r="39" spans="1:15">
      <c r="A39" s="623"/>
      <c r="B39" s="623"/>
      <c r="C39" s="623"/>
      <c r="D39" s="623"/>
      <c r="E39" s="623"/>
      <c r="F39" s="623"/>
    </row>
    <row r="40" spans="1:15">
      <c r="A40" s="623"/>
      <c r="B40" s="623"/>
      <c r="C40" s="623"/>
      <c r="D40" s="623"/>
      <c r="E40" s="623"/>
      <c r="F40" s="623"/>
    </row>
    <row r="41" spans="1:15">
      <c r="A41" s="623"/>
      <c r="B41" s="623"/>
      <c r="C41" s="623"/>
      <c r="D41" s="623"/>
      <c r="E41" s="623"/>
      <c r="F41" s="623"/>
    </row>
    <row r="42" spans="1:15">
      <c r="A42" s="623"/>
      <c r="B42" s="623"/>
      <c r="C42" s="623"/>
      <c r="D42" s="623"/>
      <c r="E42" s="623"/>
      <c r="F42" s="623"/>
    </row>
    <row r="43" spans="1:15">
      <c r="A43" s="623"/>
      <c r="B43" s="623"/>
      <c r="C43" s="623"/>
      <c r="D43" s="623"/>
      <c r="E43" s="623"/>
      <c r="F43" s="623"/>
    </row>
    <row r="44" spans="1:15">
      <c r="A44" s="623"/>
      <c r="B44" s="623"/>
      <c r="C44" s="623"/>
      <c r="D44" s="623"/>
      <c r="E44" s="623"/>
      <c r="F44" s="623"/>
    </row>
    <row r="45" spans="1:15">
      <c r="A45" s="623"/>
      <c r="B45" s="623"/>
      <c r="C45" s="623"/>
      <c r="D45" s="623"/>
      <c r="E45" s="623"/>
      <c r="F45" s="623"/>
    </row>
    <row r="46" spans="1:15" s="624" customFormat="1">
      <c r="A46" s="623"/>
      <c r="B46" s="623"/>
      <c r="C46" s="623"/>
      <c r="D46" s="623"/>
      <c r="E46" s="623"/>
      <c r="F46" s="623"/>
      <c r="M46" s="249"/>
      <c r="N46" s="249"/>
      <c r="O46" s="253"/>
    </row>
    <row r="47" spans="1:15" s="624" customFormat="1">
      <c r="A47" s="623"/>
      <c r="B47" s="623"/>
      <c r="C47" s="623"/>
      <c r="D47" s="623"/>
      <c r="E47" s="623"/>
      <c r="F47" s="623"/>
      <c r="M47" s="249"/>
      <c r="N47" s="249"/>
      <c r="O47" s="253"/>
    </row>
    <row r="48" spans="1:15" s="624" customFormat="1">
      <c r="A48" s="623"/>
      <c r="B48" s="623"/>
      <c r="C48" s="623"/>
      <c r="D48" s="623"/>
      <c r="E48" s="623"/>
      <c r="F48" s="623"/>
      <c r="M48" s="249"/>
      <c r="N48" s="249"/>
      <c r="O48" s="253"/>
    </row>
    <row r="49" spans="1:15" s="624" customFormat="1">
      <c r="A49" s="623"/>
      <c r="B49" s="623"/>
      <c r="C49" s="623"/>
      <c r="D49" s="623"/>
      <c r="E49" s="623"/>
      <c r="F49" s="623"/>
      <c r="M49" s="249"/>
      <c r="N49" s="249"/>
      <c r="O49" s="253"/>
    </row>
    <row r="50" spans="1:15" s="624" customFormat="1">
      <c r="A50" s="623"/>
      <c r="B50" s="623"/>
      <c r="C50" s="623"/>
      <c r="D50" s="623"/>
      <c r="E50" s="623"/>
      <c r="F50" s="623"/>
      <c r="M50" s="249"/>
      <c r="N50" s="249"/>
      <c r="O50" s="253"/>
    </row>
    <row r="51" spans="1:15" s="624" customFormat="1">
      <c r="A51" s="623"/>
      <c r="B51" s="623"/>
      <c r="C51" s="623"/>
      <c r="D51" s="623"/>
      <c r="E51" s="623"/>
      <c r="F51" s="623"/>
      <c r="M51" s="249"/>
      <c r="N51" s="249"/>
      <c r="O51" s="253"/>
    </row>
    <row r="52" spans="1:15" s="624" customFormat="1">
      <c r="A52" s="623"/>
      <c r="B52" s="623"/>
      <c r="C52" s="623"/>
      <c r="D52" s="623"/>
      <c r="E52" s="623"/>
      <c r="F52" s="623"/>
      <c r="M52" s="249"/>
      <c r="N52" s="249"/>
      <c r="O52" s="253"/>
    </row>
    <row r="53" spans="1:15" s="624" customFormat="1">
      <c r="A53" s="623"/>
      <c r="B53" s="623"/>
      <c r="C53" s="623"/>
      <c r="D53" s="623"/>
      <c r="E53" s="623"/>
      <c r="F53" s="623"/>
      <c r="M53" s="249"/>
      <c r="N53" s="249"/>
      <c r="O53" s="253"/>
    </row>
    <row r="54" spans="1:15" s="624" customFormat="1">
      <c r="A54" s="623"/>
      <c r="B54" s="623"/>
      <c r="C54" s="623"/>
      <c r="D54" s="623"/>
      <c r="E54" s="623"/>
      <c r="F54" s="623"/>
      <c r="M54" s="249"/>
      <c r="N54" s="249"/>
      <c r="O54" s="253"/>
    </row>
    <row r="55" spans="1:15" s="624" customFormat="1">
      <c r="A55" s="623"/>
      <c r="B55" s="623"/>
      <c r="C55" s="623"/>
      <c r="D55" s="623"/>
      <c r="E55" s="623"/>
      <c r="F55" s="623"/>
      <c r="M55" s="249"/>
      <c r="N55" s="249"/>
      <c r="O55" s="253"/>
    </row>
    <row r="56" spans="1:15" s="624" customFormat="1">
      <c r="A56" s="623"/>
      <c r="B56" s="623"/>
      <c r="C56" s="623"/>
      <c r="D56" s="623"/>
      <c r="E56" s="623"/>
      <c r="F56" s="623"/>
      <c r="M56" s="249"/>
      <c r="N56" s="249"/>
      <c r="O56" s="253"/>
    </row>
    <row r="57" spans="1:15" s="624" customFormat="1">
      <c r="A57" s="623"/>
      <c r="B57" s="623"/>
      <c r="C57" s="623"/>
      <c r="D57" s="623"/>
      <c r="E57" s="623"/>
      <c r="F57" s="623"/>
      <c r="M57" s="249"/>
      <c r="N57" s="249"/>
      <c r="O57" s="253"/>
    </row>
    <row r="58" spans="1:15" s="624" customFormat="1">
      <c r="A58" s="623"/>
      <c r="B58" s="623"/>
      <c r="C58" s="623"/>
      <c r="D58" s="623"/>
      <c r="E58" s="623"/>
      <c r="F58" s="623"/>
      <c r="M58" s="249"/>
      <c r="N58" s="249"/>
      <c r="O58" s="253"/>
    </row>
    <row r="59" spans="1:15" s="624" customFormat="1">
      <c r="A59" s="623"/>
      <c r="B59" s="623"/>
      <c r="C59" s="623"/>
      <c r="D59" s="623"/>
      <c r="E59" s="623"/>
      <c r="F59" s="623"/>
      <c r="M59" s="249"/>
      <c r="N59" s="249"/>
      <c r="O59" s="253"/>
    </row>
    <row r="60" spans="1:15" s="624" customFormat="1">
      <c r="A60" s="623"/>
      <c r="B60" s="623"/>
      <c r="C60" s="623"/>
      <c r="D60" s="623"/>
      <c r="E60" s="623"/>
      <c r="F60" s="623"/>
      <c r="M60" s="249"/>
      <c r="N60" s="249"/>
      <c r="O60" s="253"/>
    </row>
    <row r="61" spans="1:15" s="624" customFormat="1">
      <c r="A61" s="623"/>
      <c r="B61" s="623"/>
      <c r="C61" s="623"/>
      <c r="D61" s="623"/>
      <c r="E61" s="623"/>
      <c r="F61" s="623"/>
      <c r="M61" s="249"/>
      <c r="N61" s="249"/>
      <c r="O61" s="253"/>
    </row>
    <row r="62" spans="1:15" s="624" customFormat="1">
      <c r="A62" s="623"/>
      <c r="B62" s="623"/>
      <c r="C62" s="623"/>
      <c r="D62" s="623"/>
      <c r="E62" s="623"/>
      <c r="F62" s="623"/>
      <c r="M62" s="249"/>
      <c r="N62" s="249"/>
      <c r="O62" s="253"/>
    </row>
    <row r="63" spans="1:15" s="624" customFormat="1">
      <c r="A63" s="623"/>
      <c r="B63" s="623"/>
      <c r="C63" s="623"/>
      <c r="D63" s="623"/>
      <c r="E63" s="623"/>
      <c r="F63" s="623"/>
      <c r="M63" s="249"/>
      <c r="N63" s="249"/>
      <c r="O63" s="253"/>
    </row>
    <row r="64" spans="1:15" s="624" customFormat="1">
      <c r="A64" s="623"/>
      <c r="B64" s="623"/>
      <c r="C64" s="623"/>
      <c r="D64" s="623"/>
      <c r="E64" s="623"/>
      <c r="F64" s="623"/>
      <c r="M64" s="249"/>
      <c r="N64" s="249"/>
      <c r="O64" s="253"/>
    </row>
    <row r="65" spans="1:15" s="624" customFormat="1">
      <c r="A65" s="623"/>
      <c r="B65" s="623"/>
      <c r="C65" s="623"/>
      <c r="D65" s="623"/>
      <c r="E65" s="623"/>
      <c r="F65" s="623"/>
      <c r="M65" s="249"/>
      <c r="N65" s="249"/>
      <c r="O65" s="253"/>
    </row>
    <row r="66" spans="1:15" s="624" customFormat="1">
      <c r="A66" s="623"/>
      <c r="B66" s="623"/>
      <c r="C66" s="623"/>
      <c r="D66" s="623"/>
      <c r="E66" s="623"/>
      <c r="F66" s="623"/>
      <c r="M66" s="249"/>
      <c r="N66" s="249"/>
      <c r="O66" s="253"/>
    </row>
    <row r="71" spans="1:15" s="624" customFormat="1">
      <c r="B71" s="629"/>
      <c r="C71" s="629"/>
      <c r="D71" s="629"/>
      <c r="E71" s="629"/>
      <c r="F71" s="629"/>
      <c r="M71" s="249"/>
      <c r="N71" s="249"/>
      <c r="O71" s="253"/>
    </row>
    <row r="72" spans="1:15" s="624" customFormat="1">
      <c r="B72" s="629"/>
      <c r="C72" s="629"/>
      <c r="D72" s="629"/>
      <c r="E72" s="629"/>
      <c r="F72" s="629"/>
      <c r="M72" s="249"/>
      <c r="N72" s="249"/>
      <c r="O72" s="253"/>
    </row>
    <row r="73" spans="1:15" s="624" customFormat="1">
      <c r="B73" s="629"/>
      <c r="C73" s="629"/>
      <c r="D73" s="629"/>
      <c r="E73" s="629"/>
      <c r="F73" s="629"/>
      <c r="M73" s="249"/>
      <c r="N73" s="249"/>
      <c r="O73" s="253"/>
    </row>
    <row r="74" spans="1:15" s="624" customFormat="1">
      <c r="B74" s="629"/>
      <c r="C74" s="629"/>
      <c r="D74" s="629"/>
      <c r="E74" s="629"/>
      <c r="F74" s="629"/>
      <c r="M74" s="249"/>
      <c r="N74" s="249"/>
      <c r="O74" s="253"/>
    </row>
    <row r="75" spans="1:15" s="624" customFormat="1">
      <c r="B75" s="629"/>
      <c r="C75" s="629"/>
      <c r="D75" s="629"/>
      <c r="E75" s="629"/>
      <c r="F75" s="629"/>
      <c r="M75" s="249"/>
      <c r="N75" s="249"/>
      <c r="O75" s="253"/>
    </row>
    <row r="76" spans="1:15" s="624" customFormat="1">
      <c r="B76" s="629"/>
      <c r="C76" s="629"/>
      <c r="D76" s="629"/>
      <c r="E76" s="629"/>
      <c r="F76" s="629"/>
      <c r="M76" s="249"/>
      <c r="N76" s="249"/>
      <c r="O76" s="253"/>
    </row>
    <row r="77" spans="1:15" s="624" customFormat="1">
      <c r="B77" s="629"/>
      <c r="C77" s="629"/>
      <c r="D77" s="629"/>
      <c r="E77" s="629"/>
      <c r="F77" s="629"/>
      <c r="M77" s="249"/>
      <c r="N77" s="249"/>
      <c r="O77" s="253"/>
    </row>
    <row r="78" spans="1:15" s="624" customFormat="1">
      <c r="B78" s="629"/>
      <c r="C78" s="629"/>
      <c r="D78" s="629"/>
      <c r="E78" s="629"/>
      <c r="F78" s="629"/>
      <c r="M78" s="249"/>
      <c r="N78" s="249"/>
      <c r="O78" s="253"/>
    </row>
    <row r="79" spans="1:15" s="624" customFormat="1">
      <c r="B79" s="629"/>
      <c r="C79" s="629"/>
      <c r="D79" s="629"/>
      <c r="E79" s="629"/>
      <c r="F79" s="629"/>
      <c r="M79" s="249"/>
      <c r="N79" s="249"/>
      <c r="O79" s="253"/>
    </row>
    <row r="80" spans="1:15" s="624" customFormat="1">
      <c r="B80" s="629"/>
      <c r="C80" s="629"/>
      <c r="D80" s="629"/>
      <c r="E80" s="629"/>
      <c r="F80" s="629"/>
      <c r="M80" s="249"/>
      <c r="N80" s="249"/>
      <c r="O80" s="253"/>
    </row>
    <row r="81" spans="2:15" s="624" customFormat="1">
      <c r="B81" s="629"/>
      <c r="C81" s="629"/>
      <c r="D81" s="629"/>
      <c r="E81" s="629"/>
      <c r="F81" s="629"/>
      <c r="M81" s="249"/>
      <c r="N81" s="249"/>
      <c r="O81" s="253"/>
    </row>
    <row r="82" spans="2:15" s="624" customFormat="1">
      <c r="B82" s="629"/>
      <c r="C82" s="629"/>
      <c r="D82" s="629"/>
      <c r="E82" s="629"/>
      <c r="F82" s="629"/>
      <c r="M82" s="249"/>
      <c r="N82" s="249"/>
      <c r="O82" s="253"/>
    </row>
    <row r="83" spans="2:15" s="624" customFormat="1">
      <c r="B83" s="629"/>
      <c r="C83" s="629"/>
      <c r="D83" s="629"/>
      <c r="E83" s="629"/>
      <c r="F83" s="629"/>
      <c r="M83" s="249"/>
      <c r="N83" s="249"/>
      <c r="O83" s="253"/>
    </row>
    <row r="84" spans="2:15" s="624" customFormat="1">
      <c r="B84" s="629"/>
      <c r="C84" s="629"/>
      <c r="D84" s="629"/>
      <c r="E84" s="629"/>
      <c r="F84" s="629"/>
      <c r="M84" s="249"/>
      <c r="N84" s="249"/>
      <c r="O84" s="253"/>
    </row>
    <row r="85" spans="2:15" s="624" customFormat="1">
      <c r="B85" s="629"/>
      <c r="C85" s="629"/>
      <c r="D85" s="629"/>
      <c r="E85" s="629"/>
      <c r="F85" s="629"/>
      <c r="M85" s="249"/>
      <c r="N85" s="249"/>
      <c r="O85" s="253"/>
    </row>
    <row r="86" spans="2:15" s="624" customFormat="1">
      <c r="B86" s="629"/>
      <c r="C86" s="629"/>
      <c r="D86" s="629"/>
      <c r="E86" s="629"/>
      <c r="F86" s="629"/>
      <c r="M86" s="249"/>
      <c r="N86" s="249"/>
      <c r="O86" s="253"/>
    </row>
    <row r="87" spans="2:15" s="624" customFormat="1">
      <c r="B87" s="629"/>
      <c r="C87" s="629"/>
      <c r="D87" s="629"/>
      <c r="E87" s="629"/>
      <c r="F87" s="629"/>
      <c r="M87" s="249"/>
      <c r="N87" s="249"/>
      <c r="O87" s="253"/>
    </row>
    <row r="88" spans="2:15" s="624" customFormat="1">
      <c r="B88" s="629"/>
      <c r="C88" s="629"/>
      <c r="D88" s="629"/>
      <c r="E88" s="629"/>
      <c r="F88" s="629"/>
      <c r="M88" s="249"/>
      <c r="N88" s="249"/>
      <c r="O88" s="253"/>
    </row>
    <row r="89" spans="2:15" s="624" customFormat="1">
      <c r="B89" s="629"/>
      <c r="C89" s="629"/>
      <c r="D89" s="629"/>
      <c r="E89" s="629"/>
      <c r="F89" s="629"/>
      <c r="M89" s="249"/>
      <c r="N89" s="249"/>
      <c r="O89" s="253"/>
    </row>
    <row r="90" spans="2:15" s="624" customFormat="1">
      <c r="B90" s="629"/>
      <c r="C90" s="629"/>
      <c r="D90" s="629"/>
      <c r="E90" s="629"/>
      <c r="F90" s="629"/>
      <c r="M90" s="249"/>
      <c r="N90" s="249"/>
      <c r="O90" s="253"/>
    </row>
    <row r="91" spans="2:15" s="624" customFormat="1">
      <c r="B91" s="629"/>
      <c r="C91" s="629"/>
      <c r="D91" s="629"/>
      <c r="E91" s="629"/>
      <c r="F91" s="629"/>
      <c r="M91" s="249"/>
      <c r="N91" s="249"/>
      <c r="O91" s="253"/>
    </row>
    <row r="92" spans="2:15" s="624" customFormat="1">
      <c r="B92" s="629"/>
      <c r="C92" s="629"/>
      <c r="D92" s="629"/>
      <c r="E92" s="629"/>
      <c r="F92" s="629"/>
      <c r="M92" s="249"/>
      <c r="N92" s="249"/>
      <c r="O92" s="253"/>
    </row>
    <row r="93" spans="2:15" s="624" customFormat="1">
      <c r="B93" s="629"/>
      <c r="C93" s="629"/>
      <c r="D93" s="629"/>
      <c r="E93" s="629"/>
      <c r="F93" s="629"/>
      <c r="M93" s="249"/>
      <c r="N93" s="249"/>
      <c r="O93" s="253"/>
    </row>
    <row r="94" spans="2:15" s="624" customFormat="1">
      <c r="B94" s="629"/>
      <c r="C94" s="629"/>
      <c r="D94" s="629"/>
      <c r="E94" s="629"/>
      <c r="F94" s="629"/>
      <c r="M94" s="249"/>
      <c r="N94" s="249"/>
      <c r="O94" s="253"/>
    </row>
    <row r="95" spans="2:15" s="624" customFormat="1">
      <c r="B95" s="629"/>
      <c r="C95" s="629"/>
      <c r="D95" s="629"/>
      <c r="E95" s="629"/>
      <c r="F95" s="629"/>
      <c r="M95" s="249"/>
      <c r="N95" s="249"/>
      <c r="O95" s="253"/>
    </row>
    <row r="96" spans="2:15" s="624" customFormat="1">
      <c r="B96" s="629"/>
      <c r="C96" s="629"/>
      <c r="D96" s="629"/>
      <c r="E96" s="629"/>
      <c r="F96" s="629"/>
      <c r="M96" s="249"/>
      <c r="N96" s="249"/>
      <c r="O96" s="253"/>
    </row>
    <row r="97" spans="2:15" s="624" customFormat="1">
      <c r="B97" s="629"/>
      <c r="C97" s="629"/>
      <c r="D97" s="629"/>
      <c r="E97" s="629"/>
      <c r="F97" s="629"/>
      <c r="M97" s="249"/>
      <c r="N97" s="249"/>
      <c r="O97" s="253"/>
    </row>
    <row r="98" spans="2:15" s="624" customFormat="1">
      <c r="B98" s="629"/>
      <c r="C98" s="629"/>
      <c r="D98" s="629"/>
      <c r="E98" s="629"/>
      <c r="F98" s="629"/>
      <c r="M98" s="249"/>
      <c r="N98" s="249"/>
      <c r="O98" s="253"/>
    </row>
    <row r="99" spans="2:15" s="624" customFormat="1">
      <c r="B99" s="629"/>
      <c r="C99" s="629"/>
      <c r="D99" s="629"/>
      <c r="E99" s="629"/>
      <c r="F99" s="629"/>
      <c r="M99" s="249"/>
      <c r="N99" s="249"/>
      <c r="O99" s="253"/>
    </row>
    <row r="100" spans="2:15" s="624" customFormat="1">
      <c r="B100" s="629"/>
      <c r="C100" s="629"/>
      <c r="D100" s="629"/>
      <c r="E100" s="629"/>
      <c r="F100" s="629"/>
      <c r="M100" s="249"/>
      <c r="N100" s="249"/>
      <c r="O100" s="253"/>
    </row>
    <row r="101" spans="2:15" s="624" customFormat="1">
      <c r="B101" s="629"/>
      <c r="C101" s="629"/>
      <c r="D101" s="629"/>
      <c r="E101" s="629"/>
      <c r="F101" s="629"/>
      <c r="M101" s="249"/>
      <c r="N101" s="249"/>
      <c r="O101" s="253"/>
    </row>
    <row r="102" spans="2:15" s="624" customFormat="1">
      <c r="B102" s="629"/>
      <c r="C102" s="629"/>
      <c r="D102" s="629"/>
      <c r="E102" s="629"/>
      <c r="F102" s="629"/>
      <c r="M102" s="249"/>
      <c r="N102" s="249"/>
      <c r="O102" s="253"/>
    </row>
    <row r="103" spans="2:15" s="624" customFormat="1">
      <c r="B103" s="629"/>
      <c r="C103" s="629"/>
      <c r="D103" s="629"/>
      <c r="E103" s="629"/>
      <c r="F103" s="629"/>
      <c r="M103" s="249"/>
      <c r="N103" s="249"/>
      <c r="O103" s="253"/>
    </row>
    <row r="104" spans="2:15" s="624" customFormat="1">
      <c r="B104" s="629"/>
      <c r="C104" s="629"/>
      <c r="D104" s="629"/>
      <c r="E104" s="629"/>
      <c r="F104" s="629"/>
      <c r="M104" s="249"/>
      <c r="N104" s="249"/>
      <c r="O104" s="253"/>
    </row>
    <row r="105" spans="2:15" s="624" customFormat="1">
      <c r="B105" s="629"/>
      <c r="C105" s="629"/>
      <c r="D105" s="629"/>
      <c r="E105" s="629"/>
      <c r="F105" s="629"/>
      <c r="M105" s="249"/>
      <c r="N105" s="249"/>
      <c r="O105" s="253"/>
    </row>
    <row r="106" spans="2:15" s="624" customFormat="1">
      <c r="B106" s="629"/>
      <c r="C106" s="629"/>
      <c r="D106" s="629"/>
      <c r="E106" s="629"/>
      <c r="F106" s="629"/>
      <c r="M106" s="249"/>
      <c r="N106" s="249"/>
      <c r="O106" s="253"/>
    </row>
    <row r="107" spans="2:15" s="624" customFormat="1">
      <c r="B107" s="629"/>
      <c r="C107" s="629"/>
      <c r="D107" s="629"/>
      <c r="E107" s="629"/>
      <c r="F107" s="629"/>
      <c r="M107" s="249"/>
      <c r="N107" s="249"/>
      <c r="O107" s="253"/>
    </row>
    <row r="108" spans="2:15" s="624" customFormat="1">
      <c r="B108" s="629"/>
      <c r="C108" s="629"/>
      <c r="D108" s="629"/>
      <c r="E108" s="629"/>
      <c r="F108" s="629"/>
      <c r="M108" s="249"/>
      <c r="N108" s="249"/>
      <c r="O108" s="253"/>
    </row>
    <row r="109" spans="2:15" s="624" customFormat="1">
      <c r="B109" s="629"/>
      <c r="C109" s="629"/>
      <c r="D109" s="629"/>
      <c r="E109" s="629"/>
      <c r="F109" s="629"/>
      <c r="M109" s="249"/>
      <c r="N109" s="249"/>
      <c r="O109" s="253"/>
    </row>
    <row r="110" spans="2:15" s="624" customFormat="1">
      <c r="B110" s="629"/>
      <c r="C110" s="629"/>
      <c r="D110" s="629"/>
      <c r="E110" s="629"/>
      <c r="F110" s="629"/>
      <c r="M110" s="249"/>
      <c r="N110" s="249"/>
      <c r="O110" s="253"/>
    </row>
    <row r="111" spans="2:15" s="624" customFormat="1">
      <c r="B111" s="629"/>
      <c r="C111" s="629"/>
      <c r="D111" s="629"/>
      <c r="E111" s="629"/>
      <c r="F111" s="629"/>
      <c r="M111" s="249"/>
      <c r="N111" s="249"/>
      <c r="O111" s="253"/>
    </row>
    <row r="112" spans="2:15" s="624" customFormat="1">
      <c r="B112" s="629"/>
      <c r="C112" s="629"/>
      <c r="D112" s="629"/>
      <c r="E112" s="629"/>
      <c r="F112" s="629"/>
      <c r="M112" s="249"/>
      <c r="N112" s="249"/>
      <c r="O112" s="253"/>
    </row>
    <row r="113" spans="2:15" s="624" customFormat="1">
      <c r="B113" s="629"/>
      <c r="C113" s="629"/>
      <c r="D113" s="629"/>
      <c r="E113" s="629"/>
      <c r="F113" s="629"/>
      <c r="M113" s="249"/>
      <c r="N113" s="249"/>
      <c r="O113" s="253"/>
    </row>
    <row r="114" spans="2:15" s="624" customFormat="1">
      <c r="B114" s="629"/>
      <c r="C114" s="629"/>
      <c r="D114" s="629"/>
      <c r="E114" s="629"/>
      <c r="F114" s="629"/>
      <c r="M114" s="249"/>
      <c r="N114" s="249"/>
      <c r="O114" s="253"/>
    </row>
    <row r="115" spans="2:15" s="624" customFormat="1">
      <c r="B115" s="629"/>
      <c r="C115" s="629"/>
      <c r="D115" s="629"/>
      <c r="E115" s="629"/>
      <c r="F115" s="629"/>
      <c r="M115" s="249"/>
      <c r="N115" s="249"/>
      <c r="O115" s="253"/>
    </row>
    <row r="116" spans="2:15" s="624" customFormat="1">
      <c r="B116" s="629"/>
      <c r="C116" s="629"/>
      <c r="D116" s="629"/>
      <c r="E116" s="629"/>
      <c r="F116" s="629"/>
      <c r="M116" s="249"/>
      <c r="N116" s="249"/>
      <c r="O116" s="253"/>
    </row>
    <row r="117" spans="2:15" s="624" customFormat="1">
      <c r="B117" s="629"/>
      <c r="C117" s="629"/>
      <c r="D117" s="629"/>
      <c r="E117" s="629"/>
      <c r="F117" s="629"/>
      <c r="M117" s="249"/>
      <c r="N117" s="249"/>
      <c r="O117" s="253"/>
    </row>
    <row r="118" spans="2:15" s="624" customFormat="1">
      <c r="B118" s="629"/>
      <c r="C118" s="629"/>
      <c r="D118" s="629"/>
      <c r="E118" s="629"/>
      <c r="F118" s="629"/>
      <c r="M118" s="249"/>
      <c r="N118" s="249"/>
      <c r="O118" s="253"/>
    </row>
    <row r="119" spans="2:15" s="624" customFormat="1">
      <c r="B119" s="629"/>
      <c r="C119" s="629"/>
      <c r="D119" s="629"/>
      <c r="E119" s="629"/>
      <c r="F119" s="629"/>
      <c r="M119" s="249"/>
      <c r="N119" s="249"/>
      <c r="O119" s="253"/>
    </row>
    <row r="120" spans="2:15" s="624" customFormat="1">
      <c r="B120" s="629"/>
      <c r="C120" s="629"/>
      <c r="D120" s="629"/>
      <c r="E120" s="629"/>
      <c r="F120" s="629"/>
      <c r="M120" s="249"/>
      <c r="N120" s="249"/>
      <c r="O120" s="253"/>
    </row>
    <row r="121" spans="2:15" s="624" customFormat="1">
      <c r="B121" s="629"/>
      <c r="C121" s="629"/>
      <c r="D121" s="629"/>
      <c r="E121" s="629"/>
      <c r="F121" s="629"/>
      <c r="M121" s="249"/>
      <c r="N121" s="249"/>
      <c r="O121" s="253"/>
    </row>
    <row r="122" spans="2:15" s="624" customFormat="1">
      <c r="B122" s="629"/>
      <c r="C122" s="629"/>
      <c r="D122" s="629"/>
      <c r="E122" s="629"/>
      <c r="F122" s="629"/>
      <c r="M122" s="249"/>
      <c r="N122" s="249"/>
      <c r="O122" s="253"/>
    </row>
    <row r="123" spans="2:15" s="624" customFormat="1">
      <c r="B123" s="629"/>
      <c r="C123" s="629"/>
      <c r="D123" s="629"/>
      <c r="E123" s="629"/>
      <c r="F123" s="629"/>
      <c r="M123" s="249"/>
      <c r="N123" s="249"/>
      <c r="O123" s="253"/>
    </row>
    <row r="124" spans="2:15" s="624" customFormat="1">
      <c r="B124" s="629"/>
      <c r="C124" s="629"/>
      <c r="D124" s="629"/>
      <c r="E124" s="629"/>
      <c r="F124" s="629"/>
      <c r="M124" s="249"/>
      <c r="N124" s="249"/>
      <c r="O124" s="253"/>
    </row>
    <row r="125" spans="2:15" s="624" customFormat="1">
      <c r="B125" s="629"/>
      <c r="C125" s="629"/>
      <c r="D125" s="629"/>
      <c r="E125" s="629"/>
      <c r="F125" s="629"/>
      <c r="M125" s="249"/>
      <c r="N125" s="249"/>
      <c r="O125" s="253"/>
    </row>
    <row r="126" spans="2:15" s="624" customFormat="1">
      <c r="B126" s="629"/>
      <c r="C126" s="629"/>
      <c r="D126" s="629"/>
      <c r="E126" s="629"/>
      <c r="F126" s="629"/>
      <c r="M126" s="249"/>
      <c r="N126" s="249"/>
      <c r="O126" s="253"/>
    </row>
    <row r="127" spans="2:15" s="624" customFormat="1">
      <c r="B127" s="629"/>
      <c r="C127" s="629"/>
      <c r="D127" s="629"/>
      <c r="E127" s="629"/>
      <c r="F127" s="629"/>
      <c r="M127" s="249"/>
      <c r="N127" s="249"/>
      <c r="O127" s="253"/>
    </row>
    <row r="128" spans="2:15" s="624" customFormat="1">
      <c r="B128" s="629"/>
      <c r="C128" s="629"/>
      <c r="D128" s="629"/>
      <c r="E128" s="629"/>
      <c r="F128" s="629"/>
      <c r="M128" s="249"/>
      <c r="N128" s="249"/>
      <c r="O128" s="253"/>
    </row>
    <row r="129" spans="2:15" s="624" customFormat="1">
      <c r="B129" s="629"/>
      <c r="C129" s="629"/>
      <c r="D129" s="629"/>
      <c r="E129" s="629"/>
      <c r="F129" s="629"/>
      <c r="M129" s="249"/>
      <c r="N129" s="249"/>
      <c r="O129" s="253"/>
    </row>
    <row r="130" spans="2:15" s="624" customFormat="1">
      <c r="B130" s="629"/>
      <c r="C130" s="629"/>
      <c r="D130" s="629"/>
      <c r="E130" s="629"/>
      <c r="F130" s="629"/>
      <c r="M130" s="249"/>
      <c r="N130" s="249"/>
      <c r="O130" s="253"/>
    </row>
    <row r="131" spans="2:15" s="624" customFormat="1">
      <c r="B131" s="629"/>
      <c r="C131" s="629"/>
      <c r="D131" s="629"/>
      <c r="E131" s="629"/>
      <c r="F131" s="629"/>
      <c r="M131" s="249"/>
      <c r="N131" s="249"/>
      <c r="O131" s="253"/>
    </row>
    <row r="132" spans="2:15" s="624" customFormat="1">
      <c r="B132" s="629"/>
      <c r="C132" s="629"/>
      <c r="D132" s="629"/>
      <c r="E132" s="629"/>
      <c r="F132" s="629"/>
      <c r="M132" s="249"/>
      <c r="N132" s="249"/>
      <c r="O132" s="253"/>
    </row>
    <row r="133" spans="2:15" s="624" customFormat="1">
      <c r="B133" s="629"/>
      <c r="C133" s="629"/>
      <c r="D133" s="629"/>
      <c r="E133" s="629"/>
      <c r="F133" s="629"/>
      <c r="M133" s="249"/>
      <c r="N133" s="249"/>
      <c r="O133" s="253"/>
    </row>
    <row r="134" spans="2:15" s="624" customFormat="1">
      <c r="B134" s="629"/>
      <c r="C134" s="629"/>
      <c r="D134" s="629"/>
      <c r="E134" s="629"/>
      <c r="F134" s="629"/>
      <c r="M134" s="249"/>
      <c r="N134" s="249"/>
      <c r="O134" s="253"/>
    </row>
    <row r="135" spans="2:15" s="624" customFormat="1">
      <c r="B135" s="629"/>
      <c r="C135" s="629"/>
      <c r="D135" s="629"/>
      <c r="E135" s="629"/>
      <c r="F135" s="629"/>
      <c r="M135" s="249"/>
      <c r="N135" s="249"/>
      <c r="O135" s="253"/>
    </row>
    <row r="136" spans="2:15" s="624" customFormat="1">
      <c r="B136" s="629"/>
      <c r="C136" s="629"/>
      <c r="D136" s="629"/>
      <c r="E136" s="629"/>
      <c r="F136" s="629"/>
      <c r="M136" s="249"/>
      <c r="N136" s="249"/>
      <c r="O136" s="253"/>
    </row>
    <row r="137" spans="2:15" s="624" customFormat="1">
      <c r="B137" s="629"/>
      <c r="C137" s="629"/>
      <c r="D137" s="629"/>
      <c r="E137" s="629"/>
      <c r="F137" s="629"/>
      <c r="M137" s="249"/>
      <c r="N137" s="249"/>
      <c r="O137" s="253"/>
    </row>
    <row r="138" spans="2:15" s="624" customFormat="1">
      <c r="B138" s="629"/>
      <c r="C138" s="629"/>
      <c r="D138" s="629"/>
      <c r="E138" s="629"/>
      <c r="F138" s="629"/>
      <c r="M138" s="249"/>
      <c r="N138" s="249"/>
      <c r="O138" s="253"/>
    </row>
    <row r="139" spans="2:15" s="624" customFormat="1">
      <c r="B139" s="629"/>
      <c r="C139" s="629"/>
      <c r="D139" s="629"/>
      <c r="E139" s="629"/>
      <c r="F139" s="629"/>
      <c r="M139" s="249"/>
      <c r="N139" s="249"/>
      <c r="O139" s="253"/>
    </row>
    <row r="140" spans="2:15" s="624" customFormat="1">
      <c r="B140" s="629"/>
      <c r="C140" s="629"/>
      <c r="D140" s="629"/>
      <c r="E140" s="629"/>
      <c r="F140" s="629"/>
      <c r="M140" s="249"/>
      <c r="N140" s="249"/>
      <c r="O140" s="253"/>
    </row>
    <row r="141" spans="2:15" s="624" customFormat="1">
      <c r="B141" s="629"/>
      <c r="C141" s="629"/>
      <c r="D141" s="629"/>
      <c r="E141" s="629"/>
      <c r="F141" s="629"/>
      <c r="M141" s="249"/>
      <c r="N141" s="249"/>
      <c r="O141" s="253"/>
    </row>
    <row r="142" spans="2:15" s="624" customFormat="1">
      <c r="B142" s="629"/>
      <c r="C142" s="629"/>
      <c r="D142" s="629"/>
      <c r="E142" s="629"/>
      <c r="F142" s="629"/>
      <c r="M142" s="249"/>
      <c r="N142" s="249"/>
      <c r="O142" s="253"/>
    </row>
    <row r="143" spans="2:15" s="624" customFormat="1">
      <c r="B143" s="629"/>
      <c r="C143" s="629"/>
      <c r="D143" s="629"/>
      <c r="E143" s="629"/>
      <c r="F143" s="629"/>
      <c r="M143" s="249"/>
      <c r="N143" s="249"/>
      <c r="O143" s="253"/>
    </row>
    <row r="144" spans="2:15" s="624" customFormat="1">
      <c r="B144" s="629"/>
      <c r="C144" s="629"/>
      <c r="D144" s="629"/>
      <c r="E144" s="629"/>
      <c r="F144" s="629"/>
      <c r="M144" s="249"/>
      <c r="N144" s="249"/>
      <c r="O144" s="253"/>
    </row>
    <row r="145" spans="2:15" s="624" customFormat="1">
      <c r="B145" s="629"/>
      <c r="C145" s="629"/>
      <c r="D145" s="629"/>
      <c r="E145" s="629"/>
      <c r="F145" s="629"/>
      <c r="M145" s="249"/>
      <c r="N145" s="249"/>
      <c r="O145" s="253"/>
    </row>
    <row r="146" spans="2:15" s="624" customFormat="1">
      <c r="B146" s="629"/>
      <c r="C146" s="629"/>
      <c r="D146" s="629"/>
      <c r="E146" s="629"/>
      <c r="F146" s="629"/>
      <c r="M146" s="249"/>
      <c r="N146" s="249"/>
      <c r="O146" s="253"/>
    </row>
    <row r="147" spans="2:15" s="624" customFormat="1">
      <c r="B147" s="629"/>
      <c r="C147" s="629"/>
      <c r="D147" s="629"/>
      <c r="E147" s="629"/>
      <c r="F147" s="629"/>
      <c r="M147" s="249"/>
      <c r="N147" s="249"/>
      <c r="O147" s="253"/>
    </row>
    <row r="148" spans="2:15" s="624" customFormat="1">
      <c r="B148" s="629"/>
      <c r="C148" s="629"/>
      <c r="D148" s="629"/>
      <c r="E148" s="629"/>
      <c r="F148" s="629"/>
      <c r="M148" s="249"/>
      <c r="N148" s="249"/>
      <c r="O148" s="253"/>
    </row>
    <row r="149" spans="2:15" s="624" customFormat="1">
      <c r="B149" s="629"/>
      <c r="C149" s="629"/>
      <c r="D149" s="629"/>
      <c r="E149" s="629"/>
      <c r="F149" s="629"/>
      <c r="M149" s="249"/>
      <c r="N149" s="249"/>
      <c r="O149" s="253"/>
    </row>
    <row r="150" spans="2:15" s="624" customFormat="1">
      <c r="B150" s="629"/>
      <c r="C150" s="629"/>
      <c r="D150" s="629"/>
      <c r="E150" s="629"/>
      <c r="F150" s="629"/>
      <c r="M150" s="249"/>
      <c r="N150" s="249"/>
      <c r="O150" s="253"/>
    </row>
    <row r="151" spans="2:15" s="624" customFormat="1">
      <c r="B151" s="629"/>
      <c r="C151" s="629"/>
      <c r="D151" s="629"/>
      <c r="E151" s="629"/>
      <c r="F151" s="629"/>
      <c r="M151" s="249"/>
      <c r="N151" s="249"/>
      <c r="O151" s="253"/>
    </row>
    <row r="152" spans="2:15" s="624" customFormat="1">
      <c r="B152" s="629"/>
      <c r="C152" s="629"/>
      <c r="D152" s="629"/>
      <c r="E152" s="629"/>
      <c r="F152" s="629"/>
      <c r="M152" s="249"/>
      <c r="N152" s="249"/>
      <c r="O152" s="253"/>
    </row>
    <row r="153" spans="2:15" s="624" customFormat="1">
      <c r="B153" s="629"/>
      <c r="C153" s="629"/>
      <c r="D153" s="629"/>
      <c r="E153" s="629"/>
      <c r="F153" s="629"/>
      <c r="M153" s="249"/>
      <c r="N153" s="249"/>
      <c r="O153" s="253"/>
    </row>
    <row r="154" spans="2:15" s="624" customFormat="1">
      <c r="B154" s="629"/>
      <c r="C154" s="629"/>
      <c r="D154" s="629"/>
      <c r="E154" s="629"/>
      <c r="F154" s="629"/>
      <c r="M154" s="249"/>
      <c r="N154" s="249"/>
      <c r="O154" s="253"/>
    </row>
    <row r="155" spans="2:15" s="624" customFormat="1">
      <c r="B155" s="629"/>
      <c r="C155" s="629"/>
      <c r="D155" s="629"/>
      <c r="E155" s="629"/>
      <c r="F155" s="629"/>
      <c r="M155" s="249"/>
      <c r="N155" s="249"/>
      <c r="O155" s="253"/>
    </row>
    <row r="156" spans="2:15" s="624" customFormat="1">
      <c r="B156" s="629"/>
      <c r="C156" s="629"/>
      <c r="D156" s="629"/>
      <c r="E156" s="629"/>
      <c r="F156" s="629"/>
      <c r="M156" s="249"/>
      <c r="N156" s="249"/>
      <c r="O156" s="253"/>
    </row>
    <row r="157" spans="2:15" s="624" customFormat="1">
      <c r="B157" s="629"/>
      <c r="C157" s="629"/>
      <c r="D157" s="629"/>
      <c r="E157" s="629"/>
      <c r="F157" s="629"/>
      <c r="M157" s="249"/>
      <c r="N157" s="249"/>
      <c r="O157" s="253"/>
    </row>
    <row r="158" spans="2:15" s="624" customFormat="1">
      <c r="B158" s="629"/>
      <c r="C158" s="629"/>
      <c r="D158" s="629"/>
      <c r="E158" s="629"/>
      <c r="F158" s="629"/>
      <c r="M158" s="249"/>
      <c r="N158" s="249"/>
      <c r="O158" s="253"/>
    </row>
    <row r="159" spans="2:15" s="624" customFormat="1">
      <c r="B159" s="629"/>
      <c r="C159" s="629"/>
      <c r="D159" s="629"/>
      <c r="E159" s="629"/>
      <c r="F159" s="629"/>
      <c r="M159" s="249"/>
      <c r="N159" s="249"/>
      <c r="O159" s="253"/>
    </row>
    <row r="160" spans="2:15" s="624" customFormat="1">
      <c r="B160" s="629"/>
      <c r="C160" s="629"/>
      <c r="D160" s="629"/>
      <c r="E160" s="629"/>
      <c r="F160" s="629"/>
      <c r="M160" s="249"/>
      <c r="N160" s="249"/>
      <c r="O160" s="253"/>
    </row>
    <row r="161" spans="2:15" s="624" customFormat="1">
      <c r="B161" s="629"/>
      <c r="C161" s="629"/>
      <c r="D161" s="629"/>
      <c r="E161" s="629"/>
      <c r="F161" s="629"/>
      <c r="M161" s="249"/>
      <c r="N161" s="249"/>
      <c r="O161" s="253"/>
    </row>
    <row r="162" spans="2:15" s="624" customFormat="1">
      <c r="B162" s="629"/>
      <c r="C162" s="629"/>
      <c r="D162" s="629"/>
      <c r="E162" s="629"/>
      <c r="F162" s="629"/>
      <c r="M162" s="249"/>
      <c r="N162" s="249"/>
      <c r="O162" s="253"/>
    </row>
    <row r="163" spans="2:15" s="624" customFormat="1">
      <c r="B163" s="629"/>
      <c r="C163" s="629"/>
      <c r="D163" s="629"/>
      <c r="E163" s="629"/>
      <c r="F163" s="629"/>
      <c r="M163" s="249"/>
      <c r="N163" s="249"/>
      <c r="O163" s="253"/>
    </row>
    <row r="164" spans="2:15" s="624" customFormat="1">
      <c r="B164" s="629"/>
      <c r="C164" s="629"/>
      <c r="D164" s="629"/>
      <c r="E164" s="629"/>
      <c r="F164" s="629"/>
      <c r="M164" s="249"/>
      <c r="N164" s="249"/>
      <c r="O164" s="253"/>
    </row>
    <row r="165" spans="2:15" s="624" customFormat="1">
      <c r="B165" s="629"/>
      <c r="C165" s="629"/>
      <c r="D165" s="629"/>
      <c r="E165" s="629"/>
      <c r="F165" s="629"/>
      <c r="M165" s="249"/>
      <c r="N165" s="249"/>
      <c r="O165" s="253"/>
    </row>
    <row r="166" spans="2:15" s="624" customFormat="1">
      <c r="B166" s="629"/>
      <c r="C166" s="629"/>
      <c r="D166" s="629"/>
      <c r="E166" s="629"/>
      <c r="F166" s="629"/>
      <c r="M166" s="249"/>
      <c r="N166" s="249"/>
      <c r="O166" s="253"/>
    </row>
    <row r="167" spans="2:15" s="624" customFormat="1">
      <c r="B167" s="629"/>
      <c r="C167" s="629"/>
      <c r="D167" s="629"/>
      <c r="E167" s="629"/>
      <c r="F167" s="629"/>
      <c r="M167" s="249"/>
      <c r="N167" s="249"/>
      <c r="O167" s="253"/>
    </row>
    <row r="168" spans="2:15" s="624" customFormat="1">
      <c r="B168" s="629"/>
      <c r="C168" s="629"/>
      <c r="D168" s="629"/>
      <c r="E168" s="629"/>
      <c r="F168" s="629"/>
      <c r="M168" s="249"/>
      <c r="N168" s="249"/>
      <c r="O168" s="253"/>
    </row>
    <row r="169" spans="2:15" s="624" customFormat="1">
      <c r="B169" s="629"/>
      <c r="C169" s="629"/>
      <c r="D169" s="629"/>
      <c r="E169" s="629"/>
      <c r="F169" s="629"/>
      <c r="M169" s="249"/>
      <c r="N169" s="249"/>
      <c r="O169" s="253"/>
    </row>
    <row r="170" spans="2:15" s="624" customFormat="1">
      <c r="B170" s="629"/>
      <c r="C170" s="629"/>
      <c r="D170" s="629"/>
      <c r="E170" s="629"/>
      <c r="F170" s="629"/>
      <c r="M170" s="249"/>
      <c r="N170" s="249"/>
      <c r="O170" s="253"/>
    </row>
    <row r="171" spans="2:15" s="624" customFormat="1">
      <c r="B171" s="629"/>
      <c r="C171" s="629"/>
      <c r="D171" s="629"/>
      <c r="E171" s="629"/>
      <c r="F171" s="629"/>
      <c r="M171" s="249"/>
      <c r="N171" s="249"/>
      <c r="O171" s="253"/>
    </row>
    <row r="172" spans="2:15" s="624" customFormat="1">
      <c r="B172" s="629"/>
      <c r="C172" s="629"/>
      <c r="D172" s="629"/>
      <c r="E172" s="629"/>
      <c r="F172" s="629"/>
      <c r="M172" s="249"/>
      <c r="N172" s="249"/>
      <c r="O172" s="253"/>
    </row>
    <row r="173" spans="2:15" s="624" customFormat="1">
      <c r="B173" s="629"/>
      <c r="C173" s="629"/>
      <c r="D173" s="629"/>
      <c r="E173" s="629"/>
      <c r="F173" s="629"/>
      <c r="M173" s="249"/>
      <c r="N173" s="249"/>
      <c r="O173" s="253"/>
    </row>
    <row r="174" spans="2:15" s="624" customFormat="1">
      <c r="B174" s="629"/>
      <c r="C174" s="629"/>
      <c r="D174" s="629"/>
      <c r="E174" s="629"/>
      <c r="F174" s="629"/>
      <c r="M174" s="249"/>
      <c r="N174" s="249"/>
      <c r="O174" s="253"/>
    </row>
    <row r="175" spans="2:15" s="624" customFormat="1">
      <c r="B175" s="629"/>
      <c r="C175" s="629"/>
      <c r="D175" s="629"/>
      <c r="E175" s="629"/>
      <c r="F175" s="629"/>
      <c r="M175" s="249"/>
      <c r="N175" s="249"/>
      <c r="O175" s="253"/>
    </row>
    <row r="176" spans="2:15" s="624" customFormat="1">
      <c r="B176" s="629"/>
      <c r="C176" s="629"/>
      <c r="D176" s="629"/>
      <c r="E176" s="629"/>
      <c r="F176" s="629"/>
      <c r="M176" s="249"/>
      <c r="N176" s="249"/>
      <c r="O176" s="253"/>
    </row>
    <row r="177" spans="2:15" s="624" customFormat="1">
      <c r="B177" s="629"/>
      <c r="C177" s="629"/>
      <c r="D177" s="629"/>
      <c r="E177" s="629"/>
      <c r="F177" s="629"/>
      <c r="M177" s="249"/>
      <c r="N177" s="249"/>
      <c r="O177" s="253"/>
    </row>
    <row r="178" spans="2:15" s="624" customFormat="1">
      <c r="B178" s="629"/>
      <c r="C178" s="629"/>
      <c r="D178" s="629"/>
      <c r="E178" s="629"/>
      <c r="F178" s="629"/>
      <c r="M178" s="249"/>
      <c r="N178" s="249"/>
      <c r="O178" s="253"/>
    </row>
    <row r="179" spans="2:15" s="624" customFormat="1">
      <c r="B179" s="629"/>
      <c r="C179" s="629"/>
      <c r="D179" s="629"/>
      <c r="E179" s="629"/>
      <c r="F179" s="629"/>
      <c r="M179" s="249"/>
      <c r="N179" s="249"/>
      <c r="O179" s="253"/>
    </row>
    <row r="180" spans="2:15" s="624" customFormat="1">
      <c r="B180" s="629"/>
      <c r="C180" s="629"/>
      <c r="D180" s="629"/>
      <c r="E180" s="629"/>
      <c r="F180" s="629"/>
      <c r="M180" s="249"/>
      <c r="N180" s="249"/>
      <c r="O180" s="253"/>
    </row>
    <row r="181" spans="2:15" s="624" customFormat="1">
      <c r="B181" s="629"/>
      <c r="C181" s="629"/>
      <c r="D181" s="629"/>
      <c r="E181" s="629"/>
      <c r="F181" s="629"/>
      <c r="M181" s="249"/>
      <c r="N181" s="249"/>
      <c r="O181" s="253"/>
    </row>
    <row r="182" spans="2:15" s="624" customFormat="1">
      <c r="B182" s="629"/>
      <c r="C182" s="629"/>
      <c r="D182" s="629"/>
      <c r="E182" s="629"/>
      <c r="F182" s="629"/>
      <c r="M182" s="249"/>
      <c r="N182" s="249"/>
      <c r="O182" s="253"/>
    </row>
    <row r="183" spans="2:15" s="624" customFormat="1">
      <c r="B183" s="629"/>
      <c r="C183" s="629"/>
      <c r="D183" s="629"/>
      <c r="E183" s="629"/>
      <c r="F183" s="629"/>
      <c r="M183" s="249"/>
      <c r="N183" s="249"/>
      <c r="O183" s="253"/>
    </row>
    <row r="184" spans="2:15" s="624" customFormat="1">
      <c r="B184" s="629"/>
      <c r="C184" s="629"/>
      <c r="D184" s="629"/>
      <c r="E184" s="629"/>
      <c r="F184" s="629"/>
      <c r="M184" s="249"/>
      <c r="N184" s="249"/>
      <c r="O184" s="253"/>
    </row>
    <row r="185" spans="2:15" s="624" customFormat="1">
      <c r="B185" s="629"/>
      <c r="C185" s="629"/>
      <c r="D185" s="629"/>
      <c r="E185" s="629"/>
      <c r="F185" s="629"/>
      <c r="M185" s="249"/>
      <c r="N185" s="249"/>
      <c r="O185" s="253"/>
    </row>
    <row r="186" spans="2:15" s="624" customFormat="1">
      <c r="B186" s="629"/>
      <c r="C186" s="629"/>
      <c r="D186" s="629"/>
      <c r="E186" s="629"/>
      <c r="F186" s="629"/>
      <c r="M186" s="249"/>
      <c r="N186" s="249"/>
      <c r="O186" s="253"/>
    </row>
    <row r="187" spans="2:15" s="624" customFormat="1">
      <c r="B187" s="629"/>
      <c r="C187" s="629"/>
      <c r="D187" s="629"/>
      <c r="E187" s="629"/>
      <c r="F187" s="629"/>
      <c r="M187" s="249"/>
      <c r="N187" s="249"/>
      <c r="O187" s="253"/>
    </row>
    <row r="188" spans="2:15" s="624" customFormat="1">
      <c r="B188" s="629"/>
      <c r="C188" s="629"/>
      <c r="D188" s="629"/>
      <c r="E188" s="629"/>
      <c r="F188" s="629"/>
      <c r="M188" s="249"/>
      <c r="N188" s="249"/>
      <c r="O188" s="253"/>
    </row>
    <row r="189" spans="2:15" s="624" customFormat="1">
      <c r="B189" s="629"/>
      <c r="C189" s="629"/>
      <c r="D189" s="629"/>
      <c r="E189" s="629"/>
      <c r="F189" s="629"/>
      <c r="M189" s="249"/>
      <c r="N189" s="249"/>
      <c r="O189" s="253"/>
    </row>
    <row r="190" spans="2:15" s="624" customFormat="1">
      <c r="B190" s="629"/>
      <c r="C190" s="629"/>
      <c r="D190" s="629"/>
      <c r="E190" s="629"/>
      <c r="F190" s="629"/>
      <c r="M190" s="249"/>
      <c r="N190" s="249"/>
      <c r="O190" s="253"/>
    </row>
    <row r="191" spans="2:15" s="624" customFormat="1">
      <c r="B191" s="629"/>
      <c r="C191" s="629"/>
      <c r="D191" s="629"/>
      <c r="E191" s="629"/>
      <c r="F191" s="629"/>
      <c r="M191" s="249"/>
      <c r="N191" s="249"/>
      <c r="O191" s="253"/>
    </row>
    <row r="192" spans="2:15" s="624" customFormat="1">
      <c r="B192" s="629"/>
      <c r="C192" s="629"/>
      <c r="D192" s="629"/>
      <c r="E192" s="629"/>
      <c r="F192" s="629"/>
      <c r="M192" s="249"/>
      <c r="N192" s="249"/>
      <c r="O192" s="253"/>
    </row>
    <row r="193" spans="2:15" s="624" customFormat="1">
      <c r="B193" s="629"/>
      <c r="C193" s="629"/>
      <c r="D193" s="629"/>
      <c r="E193" s="629"/>
      <c r="F193" s="629"/>
      <c r="M193" s="249"/>
      <c r="N193" s="249"/>
      <c r="O193" s="253"/>
    </row>
    <row r="194" spans="2:15" s="624" customFormat="1">
      <c r="B194" s="629"/>
      <c r="C194" s="629"/>
      <c r="D194" s="629"/>
      <c r="E194" s="629"/>
      <c r="F194" s="629"/>
      <c r="M194" s="249"/>
      <c r="N194" s="249"/>
      <c r="O194" s="253"/>
    </row>
    <row r="195" spans="2:15" s="624" customFormat="1">
      <c r="B195" s="629"/>
      <c r="C195" s="629"/>
      <c r="D195" s="629"/>
      <c r="E195" s="629"/>
      <c r="F195" s="629"/>
      <c r="M195" s="249"/>
      <c r="N195" s="249"/>
      <c r="O195" s="253"/>
    </row>
    <row r="196" spans="2:15" s="624" customFormat="1">
      <c r="B196" s="629"/>
      <c r="C196" s="629"/>
      <c r="D196" s="629"/>
      <c r="E196" s="629"/>
      <c r="F196" s="629"/>
      <c r="M196" s="249"/>
      <c r="N196" s="249"/>
      <c r="O196" s="253"/>
    </row>
    <row r="197" spans="2:15" s="624" customFormat="1">
      <c r="B197" s="629"/>
      <c r="C197" s="629"/>
      <c r="D197" s="629"/>
      <c r="E197" s="629"/>
      <c r="F197" s="629"/>
      <c r="M197" s="249"/>
      <c r="N197" s="249"/>
      <c r="O197" s="253"/>
    </row>
    <row r="198" spans="2:15" s="624" customFormat="1">
      <c r="B198" s="629"/>
      <c r="C198" s="629"/>
      <c r="D198" s="629"/>
      <c r="E198" s="629"/>
      <c r="F198" s="629"/>
      <c r="M198" s="249"/>
      <c r="N198" s="249"/>
      <c r="O198" s="253"/>
    </row>
    <row r="199" spans="2:15" s="624" customFormat="1">
      <c r="B199" s="629"/>
      <c r="C199" s="629"/>
      <c r="D199" s="629"/>
      <c r="E199" s="629"/>
      <c r="F199" s="629"/>
      <c r="M199" s="249"/>
      <c r="N199" s="249"/>
      <c r="O199" s="253"/>
    </row>
    <row r="200" spans="2:15" s="624" customFormat="1">
      <c r="B200" s="629"/>
      <c r="C200" s="629"/>
      <c r="D200" s="629"/>
      <c r="E200" s="629"/>
      <c r="F200" s="629"/>
      <c r="M200" s="249"/>
      <c r="N200" s="249"/>
      <c r="O200" s="253"/>
    </row>
    <row r="201" spans="2:15" s="624" customFormat="1">
      <c r="B201" s="629"/>
      <c r="C201" s="629"/>
      <c r="D201" s="629"/>
      <c r="E201" s="629"/>
      <c r="F201" s="629"/>
      <c r="M201" s="249"/>
      <c r="N201" s="249"/>
      <c r="O201" s="253"/>
    </row>
    <row r="202" spans="2:15" s="624" customFormat="1">
      <c r="B202" s="629"/>
      <c r="C202" s="629"/>
      <c r="D202" s="629"/>
      <c r="E202" s="629"/>
      <c r="F202" s="629"/>
      <c r="M202" s="249"/>
      <c r="N202" s="249"/>
      <c r="O202" s="253"/>
    </row>
    <row r="203" spans="2:15" s="624" customFormat="1">
      <c r="B203" s="629"/>
      <c r="C203" s="629"/>
      <c r="D203" s="629"/>
      <c r="E203" s="629"/>
      <c r="F203" s="629"/>
      <c r="M203" s="249"/>
      <c r="N203" s="249"/>
      <c r="O203" s="253"/>
    </row>
    <row r="204" spans="2:15" s="624" customFormat="1">
      <c r="B204" s="629"/>
      <c r="C204" s="629"/>
      <c r="D204" s="629"/>
      <c r="E204" s="629"/>
      <c r="F204" s="629"/>
      <c r="M204" s="249"/>
      <c r="N204" s="249"/>
      <c r="O204" s="253"/>
    </row>
    <row r="205" spans="2:15" s="624" customFormat="1">
      <c r="B205" s="629"/>
      <c r="C205" s="629"/>
      <c r="D205" s="629"/>
      <c r="E205" s="629"/>
      <c r="F205" s="629"/>
      <c r="M205" s="249"/>
      <c r="N205" s="249"/>
      <c r="O205" s="253"/>
    </row>
    <row r="206" spans="2:15" s="624" customFormat="1">
      <c r="B206" s="629"/>
      <c r="C206" s="629"/>
      <c r="D206" s="629"/>
      <c r="E206" s="629"/>
      <c r="F206" s="629"/>
      <c r="M206" s="249"/>
      <c r="N206" s="249"/>
      <c r="O206" s="253"/>
    </row>
    <row r="207" spans="2:15" s="624" customFormat="1">
      <c r="B207" s="629"/>
      <c r="C207" s="629"/>
      <c r="D207" s="629"/>
      <c r="E207" s="629"/>
      <c r="F207" s="629"/>
      <c r="M207" s="249"/>
      <c r="N207" s="249"/>
      <c r="O207" s="253"/>
    </row>
    <row r="208" spans="2:15" s="624" customFormat="1">
      <c r="B208" s="629"/>
      <c r="C208" s="629"/>
      <c r="D208" s="629"/>
      <c r="E208" s="629"/>
      <c r="F208" s="629"/>
      <c r="M208" s="249"/>
      <c r="N208" s="249"/>
      <c r="O208" s="253"/>
    </row>
    <row r="209" spans="2:15" s="624" customFormat="1">
      <c r="B209" s="629"/>
      <c r="C209" s="629"/>
      <c r="D209" s="629"/>
      <c r="E209" s="629"/>
      <c r="F209" s="629"/>
      <c r="M209" s="249"/>
      <c r="N209" s="249"/>
      <c r="O209" s="253"/>
    </row>
    <row r="210" spans="2:15" s="624" customFormat="1">
      <c r="B210" s="629"/>
      <c r="C210" s="629"/>
      <c r="D210" s="629"/>
      <c r="E210" s="629"/>
      <c r="F210" s="629"/>
      <c r="M210" s="249"/>
      <c r="N210" s="249"/>
      <c r="O210" s="253"/>
    </row>
    <row r="211" spans="2:15" s="624" customFormat="1">
      <c r="B211" s="629"/>
      <c r="C211" s="629"/>
      <c r="D211" s="629"/>
      <c r="E211" s="629"/>
      <c r="F211" s="629"/>
      <c r="M211" s="249"/>
      <c r="N211" s="249"/>
      <c r="O211" s="253"/>
    </row>
    <row r="212" spans="2:15" s="624" customFormat="1">
      <c r="B212" s="629"/>
      <c r="C212" s="629"/>
      <c r="D212" s="629"/>
      <c r="E212" s="629"/>
      <c r="F212" s="629"/>
      <c r="M212" s="249"/>
      <c r="N212" s="249"/>
      <c r="O212" s="253"/>
    </row>
    <row r="213" spans="2:15" s="624" customFormat="1">
      <c r="B213" s="629"/>
      <c r="C213" s="629"/>
      <c r="D213" s="629"/>
      <c r="E213" s="629"/>
      <c r="F213" s="629"/>
      <c r="M213" s="249"/>
      <c r="N213" s="249"/>
      <c r="O213" s="253"/>
    </row>
    <row r="214" spans="2:15" s="624" customFormat="1">
      <c r="B214" s="629"/>
      <c r="C214" s="629"/>
      <c r="D214" s="629"/>
      <c r="E214" s="629"/>
      <c r="F214" s="629"/>
      <c r="M214" s="249"/>
      <c r="N214" s="249"/>
      <c r="O214" s="253"/>
    </row>
    <row r="215" spans="2:15" s="624" customFormat="1">
      <c r="B215" s="629"/>
      <c r="C215" s="629"/>
      <c r="D215" s="629"/>
      <c r="E215" s="629"/>
      <c r="F215" s="629"/>
      <c r="M215" s="249"/>
      <c r="N215" s="249"/>
      <c r="O215" s="253"/>
    </row>
    <row r="216" spans="2:15" s="624" customFormat="1">
      <c r="B216" s="629"/>
      <c r="C216" s="629"/>
      <c r="D216" s="629"/>
      <c r="E216" s="629"/>
      <c r="F216" s="629"/>
      <c r="M216" s="249"/>
      <c r="N216" s="249"/>
      <c r="O216" s="253"/>
    </row>
    <row r="217" spans="2:15" s="624" customFormat="1">
      <c r="B217" s="629"/>
      <c r="C217" s="629"/>
      <c r="D217" s="629"/>
      <c r="E217" s="629"/>
      <c r="F217" s="629"/>
      <c r="M217" s="249"/>
      <c r="N217" s="249"/>
      <c r="O217" s="253"/>
    </row>
    <row r="218" spans="2:15" s="624" customFormat="1">
      <c r="B218" s="629"/>
      <c r="C218" s="629"/>
      <c r="D218" s="629"/>
      <c r="E218" s="629"/>
      <c r="F218" s="629"/>
      <c r="M218" s="249"/>
      <c r="N218" s="249"/>
      <c r="O218" s="253"/>
    </row>
    <row r="219" spans="2:15" s="624" customFormat="1">
      <c r="B219" s="629"/>
      <c r="C219" s="629"/>
      <c r="D219" s="629"/>
      <c r="E219" s="629"/>
      <c r="F219" s="629"/>
      <c r="M219" s="249"/>
      <c r="N219" s="249"/>
      <c r="O219" s="253"/>
    </row>
    <row r="220" spans="2:15" s="624" customFormat="1">
      <c r="B220" s="629"/>
      <c r="C220" s="629"/>
      <c r="D220" s="629"/>
      <c r="E220" s="629"/>
      <c r="F220" s="629"/>
      <c r="M220" s="249"/>
      <c r="N220" s="249"/>
      <c r="O220" s="253"/>
    </row>
    <row r="221" spans="2:15" s="624" customFormat="1">
      <c r="B221" s="629"/>
      <c r="C221" s="629"/>
      <c r="D221" s="629"/>
      <c r="E221" s="629"/>
      <c r="F221" s="629"/>
      <c r="M221" s="249"/>
      <c r="N221" s="249"/>
      <c r="O221" s="253"/>
    </row>
    <row r="222" spans="2:15" s="624" customFormat="1">
      <c r="B222" s="629"/>
      <c r="C222" s="629"/>
      <c r="D222" s="629"/>
      <c r="E222" s="629"/>
      <c r="F222" s="629"/>
      <c r="M222" s="249"/>
      <c r="N222" s="249"/>
      <c r="O222" s="253"/>
    </row>
    <row r="223" spans="2:15" s="624" customFormat="1">
      <c r="B223" s="629"/>
      <c r="C223" s="629"/>
      <c r="D223" s="629"/>
      <c r="E223" s="629"/>
      <c r="F223" s="629"/>
      <c r="M223" s="249"/>
      <c r="N223" s="249"/>
      <c r="O223" s="253"/>
    </row>
    <row r="224" spans="2:15" s="624" customFormat="1">
      <c r="B224" s="629"/>
      <c r="C224" s="629"/>
      <c r="D224" s="629"/>
      <c r="E224" s="629"/>
      <c r="F224" s="629"/>
      <c r="M224" s="249"/>
      <c r="N224" s="249"/>
      <c r="O224" s="253"/>
    </row>
    <row r="225" spans="2:15" s="624" customFormat="1">
      <c r="B225" s="629"/>
      <c r="C225" s="629"/>
      <c r="D225" s="629"/>
      <c r="E225" s="629"/>
      <c r="F225" s="629"/>
      <c r="M225" s="249"/>
      <c r="N225" s="249"/>
      <c r="O225" s="253"/>
    </row>
    <row r="226" spans="2:15" s="624" customFormat="1">
      <c r="B226" s="629"/>
      <c r="C226" s="629"/>
      <c r="D226" s="629"/>
      <c r="E226" s="629"/>
      <c r="F226" s="629"/>
      <c r="M226" s="249"/>
      <c r="N226" s="249"/>
      <c r="O226" s="253"/>
    </row>
    <row r="227" spans="2:15" s="624" customFormat="1">
      <c r="B227" s="629"/>
      <c r="C227" s="629"/>
      <c r="D227" s="629"/>
      <c r="E227" s="629"/>
      <c r="F227" s="629"/>
      <c r="M227" s="249"/>
      <c r="N227" s="249"/>
      <c r="O227" s="253"/>
    </row>
    <row r="228" spans="2:15" s="624" customFormat="1">
      <c r="B228" s="629"/>
      <c r="C228" s="629"/>
      <c r="D228" s="629"/>
      <c r="E228" s="629"/>
      <c r="F228" s="629"/>
      <c r="M228" s="249"/>
      <c r="N228" s="249"/>
      <c r="O228" s="253"/>
    </row>
    <row r="229" spans="2:15" s="624" customFormat="1">
      <c r="B229" s="629"/>
      <c r="C229" s="629"/>
      <c r="D229" s="629"/>
      <c r="E229" s="629"/>
      <c r="F229" s="629"/>
      <c r="M229" s="249"/>
      <c r="N229" s="249"/>
      <c r="O229" s="253"/>
    </row>
    <row r="230" spans="2:15" s="624" customFormat="1">
      <c r="B230" s="629"/>
      <c r="C230" s="629"/>
      <c r="D230" s="629"/>
      <c r="E230" s="629"/>
      <c r="F230" s="629"/>
      <c r="M230" s="249"/>
      <c r="N230" s="249"/>
      <c r="O230" s="253"/>
    </row>
    <row r="231" spans="2:15" s="624" customFormat="1">
      <c r="B231" s="629"/>
      <c r="C231" s="629"/>
      <c r="D231" s="629"/>
      <c r="E231" s="629"/>
      <c r="F231" s="629"/>
      <c r="M231" s="249"/>
      <c r="N231" s="249"/>
      <c r="O231" s="253"/>
    </row>
    <row r="232" spans="2:15" s="624" customFormat="1">
      <c r="B232" s="629"/>
      <c r="C232" s="629"/>
      <c r="D232" s="629"/>
      <c r="E232" s="629"/>
      <c r="F232" s="629"/>
      <c r="M232" s="249"/>
      <c r="N232" s="249"/>
      <c r="O232" s="253"/>
    </row>
    <row r="233" spans="2:15" s="624" customFormat="1">
      <c r="B233" s="629"/>
      <c r="C233" s="629"/>
      <c r="D233" s="629"/>
      <c r="E233" s="629"/>
      <c r="F233" s="629"/>
      <c r="M233" s="249"/>
      <c r="N233" s="249"/>
      <c r="O233" s="253"/>
    </row>
    <row r="234" spans="2:15" s="624" customFormat="1">
      <c r="B234" s="629"/>
      <c r="C234" s="629"/>
      <c r="D234" s="629"/>
      <c r="E234" s="629"/>
      <c r="F234" s="629"/>
      <c r="M234" s="249"/>
      <c r="N234" s="249"/>
      <c r="O234" s="253"/>
    </row>
    <row r="235" spans="2:15" s="624" customFormat="1">
      <c r="B235" s="629"/>
      <c r="C235" s="629"/>
      <c r="D235" s="629"/>
      <c r="E235" s="629"/>
      <c r="F235" s="629"/>
      <c r="M235" s="249"/>
      <c r="N235" s="249"/>
      <c r="O235" s="253"/>
    </row>
    <row r="236" spans="2:15" s="624" customFormat="1">
      <c r="B236" s="629"/>
      <c r="C236" s="629"/>
      <c r="D236" s="629"/>
      <c r="E236" s="629"/>
      <c r="F236" s="629"/>
      <c r="M236" s="249"/>
      <c r="N236" s="249"/>
      <c r="O236" s="253"/>
    </row>
    <row r="237" spans="2:15" s="624" customFormat="1">
      <c r="B237" s="629"/>
      <c r="C237" s="629"/>
      <c r="D237" s="629"/>
      <c r="E237" s="629"/>
      <c r="F237" s="629"/>
      <c r="M237" s="249"/>
      <c r="N237" s="249"/>
      <c r="O237" s="253"/>
    </row>
    <row r="238" spans="2:15" s="624" customFormat="1">
      <c r="B238" s="629"/>
      <c r="C238" s="629"/>
      <c r="D238" s="629"/>
      <c r="E238" s="629"/>
      <c r="F238" s="629"/>
      <c r="M238" s="249"/>
      <c r="N238" s="249"/>
      <c r="O238" s="253"/>
    </row>
    <row r="239" spans="2:15" s="624" customFormat="1">
      <c r="B239" s="629"/>
      <c r="C239" s="629"/>
      <c r="D239" s="629"/>
      <c r="E239" s="629"/>
      <c r="F239" s="629"/>
      <c r="M239" s="249"/>
      <c r="N239" s="249"/>
      <c r="O239" s="253"/>
    </row>
    <row r="240" spans="2:15" s="624" customFormat="1">
      <c r="B240" s="629"/>
      <c r="C240" s="629"/>
      <c r="D240" s="629"/>
      <c r="E240" s="629"/>
      <c r="F240" s="629"/>
      <c r="M240" s="249"/>
      <c r="N240" s="249"/>
      <c r="O240" s="253"/>
    </row>
    <row r="241" spans="2:15" s="624" customFormat="1">
      <c r="B241" s="629"/>
      <c r="C241" s="629"/>
      <c r="D241" s="629"/>
      <c r="E241" s="629"/>
      <c r="F241" s="629"/>
      <c r="M241" s="249"/>
      <c r="N241" s="249"/>
      <c r="O241" s="253"/>
    </row>
    <row r="242" spans="2:15" s="624" customFormat="1">
      <c r="B242" s="629"/>
      <c r="C242" s="629"/>
      <c r="D242" s="629"/>
      <c r="E242" s="629"/>
      <c r="F242" s="629"/>
      <c r="M242" s="249"/>
      <c r="N242" s="249"/>
      <c r="O242" s="253"/>
    </row>
    <row r="243" spans="2:15" s="624" customFormat="1">
      <c r="B243" s="629"/>
      <c r="C243" s="629"/>
      <c r="D243" s="629"/>
      <c r="E243" s="629"/>
      <c r="F243" s="629"/>
      <c r="M243" s="249"/>
      <c r="N243" s="249"/>
      <c r="O243" s="253"/>
    </row>
    <row r="244" spans="2:15" s="624" customFormat="1">
      <c r="B244" s="629"/>
      <c r="C244" s="629"/>
      <c r="D244" s="629"/>
      <c r="E244" s="629"/>
      <c r="F244" s="629"/>
      <c r="M244" s="249"/>
      <c r="N244" s="249"/>
      <c r="O244" s="253"/>
    </row>
    <row r="245" spans="2:15" s="624" customFormat="1">
      <c r="B245" s="629"/>
      <c r="C245" s="629"/>
      <c r="D245" s="629"/>
      <c r="E245" s="629"/>
      <c r="F245" s="629"/>
      <c r="M245" s="249"/>
      <c r="N245" s="249"/>
      <c r="O245" s="253"/>
    </row>
    <row r="246" spans="2:15" s="624" customFormat="1">
      <c r="B246" s="629"/>
      <c r="C246" s="629"/>
      <c r="D246" s="629"/>
      <c r="E246" s="629"/>
      <c r="F246" s="629"/>
      <c r="M246" s="249"/>
      <c r="N246" s="249"/>
      <c r="O246" s="253"/>
    </row>
    <row r="247" spans="2:15" s="624" customFormat="1">
      <c r="B247" s="629"/>
      <c r="C247" s="629"/>
      <c r="D247" s="629"/>
      <c r="E247" s="629"/>
      <c r="F247" s="629"/>
      <c r="M247" s="249"/>
      <c r="N247" s="249"/>
      <c r="O247" s="253"/>
    </row>
    <row r="248" spans="2:15" s="624" customFormat="1">
      <c r="B248" s="629"/>
      <c r="C248" s="629"/>
      <c r="D248" s="629"/>
      <c r="E248" s="629"/>
      <c r="F248" s="629"/>
      <c r="M248" s="249"/>
      <c r="N248" s="249"/>
      <c r="O248" s="253"/>
    </row>
    <row r="249" spans="2:15" s="624" customFormat="1">
      <c r="B249" s="629"/>
      <c r="C249" s="629"/>
      <c r="D249" s="629"/>
      <c r="E249" s="629"/>
      <c r="F249" s="629"/>
      <c r="M249" s="249"/>
      <c r="N249" s="249"/>
      <c r="O249" s="253"/>
    </row>
    <row r="250" spans="2:15" s="624" customFormat="1">
      <c r="B250" s="629"/>
      <c r="C250" s="629"/>
      <c r="D250" s="629"/>
      <c r="E250" s="629"/>
      <c r="F250" s="629"/>
      <c r="M250" s="249"/>
      <c r="N250" s="249"/>
      <c r="O250" s="253"/>
    </row>
    <row r="251" spans="2:15" s="624" customFormat="1">
      <c r="B251" s="629"/>
      <c r="C251" s="629"/>
      <c r="D251" s="629"/>
      <c r="E251" s="629"/>
      <c r="F251" s="629"/>
      <c r="M251" s="249"/>
      <c r="N251" s="249"/>
      <c r="O251" s="253"/>
    </row>
    <row r="252" spans="2:15" s="624" customFormat="1">
      <c r="B252" s="629"/>
      <c r="C252" s="629"/>
      <c r="D252" s="629"/>
      <c r="E252" s="629"/>
      <c r="F252" s="629"/>
      <c r="M252" s="249"/>
      <c r="N252" s="249"/>
      <c r="O252" s="253"/>
    </row>
    <row r="253" spans="2:15" s="624" customFormat="1">
      <c r="B253" s="629"/>
      <c r="C253" s="629"/>
      <c r="D253" s="629"/>
      <c r="E253" s="629"/>
      <c r="F253" s="629"/>
      <c r="M253" s="249"/>
      <c r="N253" s="249"/>
      <c r="O253" s="253"/>
    </row>
    <row r="254" spans="2:15" s="624" customFormat="1">
      <c r="B254" s="629"/>
      <c r="C254" s="629"/>
      <c r="D254" s="629"/>
      <c r="E254" s="629"/>
      <c r="F254" s="629"/>
      <c r="M254" s="249"/>
      <c r="N254" s="249"/>
      <c r="O254" s="253"/>
    </row>
    <row r="255" spans="2:15" s="624" customFormat="1">
      <c r="B255" s="629"/>
      <c r="C255" s="629"/>
      <c r="D255" s="629"/>
      <c r="E255" s="629"/>
      <c r="F255" s="629"/>
      <c r="M255" s="249"/>
      <c r="N255" s="249"/>
      <c r="O255" s="253"/>
    </row>
    <row r="256" spans="2:15" s="624" customFormat="1">
      <c r="B256" s="629"/>
      <c r="C256" s="629"/>
      <c r="D256" s="629"/>
      <c r="E256" s="629"/>
      <c r="F256" s="629"/>
      <c r="M256" s="249"/>
      <c r="N256" s="249"/>
      <c r="O256" s="253"/>
    </row>
    <row r="257" spans="2:15" s="624" customFormat="1">
      <c r="B257" s="629"/>
      <c r="C257" s="629"/>
      <c r="D257" s="629"/>
      <c r="E257" s="629"/>
      <c r="F257" s="629"/>
      <c r="M257" s="249"/>
      <c r="N257" s="249"/>
      <c r="O257" s="253"/>
    </row>
    <row r="258" spans="2:15" s="624" customFormat="1">
      <c r="B258" s="629"/>
      <c r="C258" s="629"/>
      <c r="D258" s="629"/>
      <c r="E258" s="629"/>
      <c r="F258" s="629"/>
      <c r="M258" s="249"/>
      <c r="N258" s="249"/>
      <c r="O258" s="253"/>
    </row>
    <row r="259" spans="2:15" s="624" customFormat="1">
      <c r="B259" s="629"/>
      <c r="C259" s="629"/>
      <c r="D259" s="629"/>
      <c r="E259" s="629"/>
      <c r="F259" s="629"/>
      <c r="M259" s="249"/>
      <c r="N259" s="249"/>
      <c r="O259" s="253"/>
    </row>
    <row r="260" spans="2:15" s="624" customFormat="1">
      <c r="B260" s="629"/>
      <c r="C260" s="629"/>
      <c r="D260" s="629"/>
      <c r="E260" s="629"/>
      <c r="F260" s="629"/>
      <c r="M260" s="249"/>
      <c r="N260" s="249"/>
      <c r="O260" s="253"/>
    </row>
    <row r="261" spans="2:15" s="624" customFormat="1">
      <c r="B261" s="629"/>
      <c r="C261" s="629"/>
      <c r="D261" s="629"/>
      <c r="E261" s="629"/>
      <c r="F261" s="629"/>
      <c r="M261" s="249"/>
      <c r="N261" s="249"/>
      <c r="O261" s="253"/>
    </row>
    <row r="262" spans="2:15" s="624" customFormat="1">
      <c r="B262" s="629"/>
      <c r="C262" s="629"/>
      <c r="D262" s="629"/>
      <c r="E262" s="629"/>
      <c r="F262" s="629"/>
      <c r="M262" s="249"/>
      <c r="N262" s="249"/>
      <c r="O262" s="253"/>
    </row>
    <row r="263" spans="2:15" s="624" customFormat="1">
      <c r="B263" s="629"/>
      <c r="C263" s="629"/>
      <c r="D263" s="629"/>
      <c r="E263" s="629"/>
      <c r="F263" s="629"/>
      <c r="M263" s="249"/>
      <c r="N263" s="249"/>
      <c r="O263" s="253"/>
    </row>
    <row r="264" spans="2:15" s="624" customFormat="1">
      <c r="B264" s="629"/>
      <c r="C264" s="629"/>
      <c r="D264" s="629"/>
      <c r="E264" s="629"/>
      <c r="F264" s="629"/>
      <c r="M264" s="249"/>
      <c r="N264" s="249"/>
      <c r="O264" s="253"/>
    </row>
    <row r="265" spans="2:15" s="624" customFormat="1">
      <c r="B265" s="629"/>
      <c r="C265" s="629"/>
      <c r="D265" s="629"/>
      <c r="E265" s="629"/>
      <c r="F265" s="629"/>
      <c r="M265" s="249"/>
      <c r="N265" s="249"/>
      <c r="O265" s="253"/>
    </row>
    <row r="266" spans="2:15" s="624" customFormat="1">
      <c r="B266" s="629"/>
      <c r="C266" s="629"/>
      <c r="D266" s="629"/>
      <c r="E266" s="629"/>
      <c r="F266" s="629"/>
      <c r="M266" s="249"/>
      <c r="N266" s="249"/>
      <c r="O266" s="253"/>
    </row>
    <row r="267" spans="2:15" s="624" customFormat="1">
      <c r="B267" s="629"/>
      <c r="C267" s="629"/>
      <c r="D267" s="629"/>
      <c r="E267" s="629"/>
      <c r="F267" s="629"/>
      <c r="M267" s="249"/>
      <c r="N267" s="249"/>
      <c r="O267" s="253"/>
    </row>
    <row r="268" spans="2:15" s="624" customFormat="1">
      <c r="B268" s="629"/>
      <c r="C268" s="629"/>
      <c r="D268" s="629"/>
      <c r="E268" s="629"/>
      <c r="F268" s="629"/>
      <c r="M268" s="249"/>
      <c r="N268" s="249"/>
      <c r="O268" s="253"/>
    </row>
    <row r="269" spans="2:15" s="624" customFormat="1">
      <c r="B269" s="629"/>
      <c r="C269" s="629"/>
      <c r="D269" s="629"/>
      <c r="E269" s="629"/>
      <c r="F269" s="629"/>
      <c r="M269" s="249"/>
      <c r="N269" s="249"/>
      <c r="O269" s="253"/>
    </row>
    <row r="270" spans="2:15" s="624" customFormat="1">
      <c r="B270" s="629"/>
      <c r="C270" s="629"/>
      <c r="D270" s="629"/>
      <c r="E270" s="629"/>
      <c r="F270" s="629"/>
      <c r="M270" s="249"/>
      <c r="N270" s="249"/>
      <c r="O270" s="253"/>
    </row>
    <row r="271" spans="2:15" s="624" customFormat="1">
      <c r="B271" s="629"/>
      <c r="C271" s="629"/>
      <c r="D271" s="629"/>
      <c r="E271" s="629"/>
      <c r="F271" s="629"/>
      <c r="M271" s="249"/>
      <c r="N271" s="249"/>
      <c r="O271" s="253"/>
    </row>
    <row r="272" spans="2:15" s="624" customFormat="1">
      <c r="B272" s="629"/>
      <c r="C272" s="629"/>
      <c r="D272" s="629"/>
      <c r="E272" s="629"/>
      <c r="F272" s="629"/>
      <c r="M272" s="249"/>
      <c r="N272" s="249"/>
      <c r="O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S272"/>
  <sheetViews>
    <sheetView showGridLines="0" zoomScale="106" zoomScaleNormal="106" workbookViewId="0">
      <selection activeCell="Q23" sqref="Q23"/>
    </sheetView>
  </sheetViews>
  <sheetFormatPr defaultColWidth="9.42578125" defaultRowHeight="12.75"/>
  <cols>
    <col min="1" max="1" width="9.42578125" style="624"/>
    <col min="2" max="3" width="23.42578125" style="624" hidden="1" customWidth="1"/>
    <col min="4" max="4" width="12" style="624" customWidth="1"/>
    <col min="5" max="9" width="18.28515625" style="624" customWidth="1"/>
    <col min="10" max="10" width="10.42578125" style="624" bestFit="1" customWidth="1"/>
    <col min="11" max="15" width="9.42578125" style="624"/>
    <col min="16" max="17" width="9.42578125" style="249"/>
    <col min="18" max="18" width="9.42578125" style="253"/>
    <col min="19" max="19" width="9.42578125" style="624"/>
    <col min="20" max="16384" width="9.42578125" style="249"/>
  </cols>
  <sheetData>
    <row r="1" spans="1:19">
      <c r="A1" s="18" t="s">
        <v>71</v>
      </c>
      <c r="B1" s="18"/>
      <c r="C1" s="18"/>
      <c r="D1" s="249" t="s">
        <v>843</v>
      </c>
      <c r="E1" s="249" t="s">
        <v>844</v>
      </c>
      <c r="F1" s="249" t="s">
        <v>845</v>
      </c>
      <c r="G1" s="249" t="s">
        <v>846</v>
      </c>
      <c r="H1" s="249" t="s">
        <v>847</v>
      </c>
      <c r="I1" s="249" t="s">
        <v>1283</v>
      </c>
      <c r="K1" s="249" t="str">
        <f>IF(Content!$E$1=1,K2,K3)</f>
        <v>Потижнева динаміка вакансій work.ua за сферами, % порівняно з початком карантину</v>
      </c>
      <c r="S1" s="249"/>
    </row>
    <row r="2" spans="1:19" hidden="1">
      <c r="A2" s="18"/>
      <c r="B2" s="18"/>
      <c r="C2" s="18"/>
      <c r="D2" s="249"/>
      <c r="E2" s="249"/>
      <c r="F2" s="249"/>
      <c r="G2" s="249"/>
      <c r="H2" s="249"/>
      <c r="I2" s="249"/>
      <c r="K2" s="249" t="s">
        <v>1284</v>
      </c>
      <c r="S2" s="249"/>
    </row>
    <row r="3" spans="1:19" ht="12" hidden="1" customHeight="1">
      <c r="D3" s="249"/>
      <c r="E3" s="249"/>
      <c r="F3" s="249"/>
      <c r="G3" s="249"/>
      <c r="H3" s="249"/>
      <c r="I3" s="249"/>
      <c r="K3" s="249" t="s">
        <v>1285</v>
      </c>
      <c r="S3" s="249"/>
    </row>
    <row r="4" spans="1:19">
      <c r="A4" s="624" t="str">
        <f>IF(Content!$E$1=1,B4,C4)</f>
        <v>С/г</v>
      </c>
      <c r="B4" s="624" t="s">
        <v>523</v>
      </c>
      <c r="C4" s="624" t="s">
        <v>97</v>
      </c>
      <c r="D4" s="645">
        <v>-10.6</v>
      </c>
      <c r="E4" s="645">
        <v>-16.5</v>
      </c>
      <c r="F4" s="645">
        <v>-2.7</v>
      </c>
      <c r="G4" s="645">
        <v>-6.9</v>
      </c>
      <c r="H4" s="645">
        <v>1.6</v>
      </c>
      <c r="I4" s="641"/>
      <c r="P4" s="624"/>
      <c r="S4" s="627"/>
    </row>
    <row r="5" spans="1:19">
      <c r="A5" s="624" t="str">
        <f>IF(Content!$E$1=1,B5,C5)</f>
        <v>Топ-менеджмент</v>
      </c>
      <c r="B5" s="624" t="s">
        <v>1286</v>
      </c>
      <c r="C5" s="624" t="s">
        <v>1287</v>
      </c>
      <c r="D5" s="645">
        <v>-17.600000000000001</v>
      </c>
      <c r="E5" s="645">
        <v>-13.3</v>
      </c>
      <c r="F5" s="645">
        <v>-2.7</v>
      </c>
      <c r="G5" s="645">
        <v>-2.8</v>
      </c>
      <c r="H5" s="645">
        <v>-0.9</v>
      </c>
      <c r="I5" s="641"/>
      <c r="S5" s="627"/>
    </row>
    <row r="6" spans="1:19">
      <c r="A6" s="624" t="str">
        <f>IF(Content!$E$1=1,B6,C6)</f>
        <v>Охорона</v>
      </c>
      <c r="B6" s="624" t="s">
        <v>1288</v>
      </c>
      <c r="C6" s="624" t="s">
        <v>1289</v>
      </c>
      <c r="D6" s="645">
        <v>-17.600000000000001</v>
      </c>
      <c r="E6" s="645">
        <v>-5.3</v>
      </c>
      <c r="F6" s="645">
        <v>-6.4</v>
      </c>
      <c r="G6" s="645">
        <v>-11.5</v>
      </c>
      <c r="H6" s="645">
        <v>1</v>
      </c>
      <c r="I6" s="641"/>
      <c r="S6" s="627"/>
    </row>
    <row r="7" spans="1:19">
      <c r="A7" s="624" t="str">
        <f>IF(Content!$E$1=1,B7,C7)</f>
        <v>ІТ</v>
      </c>
      <c r="B7" s="624" t="s">
        <v>662</v>
      </c>
      <c r="C7" s="624" t="s">
        <v>654</v>
      </c>
      <c r="D7" s="645">
        <v>-16</v>
      </c>
      <c r="E7" s="645">
        <v>-9.9</v>
      </c>
      <c r="F7" s="645">
        <v>-9.6</v>
      </c>
      <c r="G7" s="645">
        <v>-6.4</v>
      </c>
      <c r="H7" s="645">
        <v>-6.1</v>
      </c>
      <c r="I7" s="641"/>
      <c r="S7" s="627"/>
    </row>
    <row r="8" spans="1:19">
      <c r="A8" s="624" t="str">
        <f>IF(Content!$E$1=1,B8,C8)</f>
        <v>Будівництво, архіт.</v>
      </c>
      <c r="B8" s="624" t="s">
        <v>1290</v>
      </c>
      <c r="C8" s="624" t="s">
        <v>1291</v>
      </c>
      <c r="D8" s="645">
        <v>-19.899999999999999</v>
      </c>
      <c r="E8" s="645">
        <v>-9.5</v>
      </c>
      <c r="F8" s="645">
        <v>-9.4</v>
      </c>
      <c r="G8" s="645">
        <v>-4.2</v>
      </c>
      <c r="H8" s="645">
        <v>-6.2</v>
      </c>
      <c r="I8" s="641"/>
      <c r="S8" s="627"/>
    </row>
    <row r="9" spans="1:19">
      <c r="A9" s="624" t="str">
        <f>IF(Content!$E$1=1,B9,C9)</f>
        <v>Робочі спеціальності</v>
      </c>
      <c r="B9" s="624" t="s">
        <v>663</v>
      </c>
      <c r="C9" s="624" t="s">
        <v>655</v>
      </c>
      <c r="D9" s="645">
        <v>-17.7</v>
      </c>
      <c r="E9" s="645">
        <v>-9.3000000000000007</v>
      </c>
      <c r="F9" s="645">
        <v>-10.3</v>
      </c>
      <c r="G9" s="645">
        <v>-6.2</v>
      </c>
      <c r="H9" s="645">
        <v>-6</v>
      </c>
      <c r="I9" s="641"/>
      <c r="S9" s="627"/>
    </row>
    <row r="10" spans="1:19">
      <c r="A10" s="624" t="str">
        <f>IF(Content!$E$1=1,B10,C10)</f>
        <v>Фінанси</v>
      </c>
      <c r="B10" s="624" t="s">
        <v>1292</v>
      </c>
      <c r="C10" s="624" t="s">
        <v>651</v>
      </c>
      <c r="D10" s="645">
        <v>-12.2</v>
      </c>
      <c r="E10" s="645">
        <v>-13.9</v>
      </c>
      <c r="F10" s="645">
        <v>-12.8</v>
      </c>
      <c r="G10" s="645">
        <v>-5.2</v>
      </c>
      <c r="H10" s="645">
        <v>-6.2</v>
      </c>
      <c r="I10" s="641"/>
      <c r="S10" s="627"/>
    </row>
    <row r="11" spans="1:19">
      <c r="A11" s="624" t="str">
        <f>IF(Content!$E$1=1,B11,C11)</f>
        <v>Логістика</v>
      </c>
      <c r="B11" s="624" t="s">
        <v>1293</v>
      </c>
      <c r="C11" s="624" t="s">
        <v>1294</v>
      </c>
      <c r="D11" s="645">
        <v>-14.9</v>
      </c>
      <c r="E11" s="645">
        <v>-11.8</v>
      </c>
      <c r="F11" s="645">
        <v>-9.5</v>
      </c>
      <c r="G11" s="645">
        <v>-8.1999999999999993</v>
      </c>
      <c r="H11" s="645">
        <v>-5.9</v>
      </c>
      <c r="I11" s="623"/>
      <c r="S11" s="627"/>
    </row>
    <row r="12" spans="1:19">
      <c r="A12" s="624" t="str">
        <f>IF(Content!$E$1=1,B12,C12)</f>
        <v>Кер-во середньої ланки</v>
      </c>
      <c r="B12" s="624" t="s">
        <v>1295</v>
      </c>
      <c r="C12" s="624" t="s">
        <v>1296</v>
      </c>
      <c r="D12" s="645">
        <v>-22.1</v>
      </c>
      <c r="E12" s="645">
        <v>-13.2</v>
      </c>
      <c r="F12" s="645">
        <v>-7.4</v>
      </c>
      <c r="G12" s="645">
        <v>-3.8</v>
      </c>
      <c r="H12" s="645">
        <v>-3.9</v>
      </c>
      <c r="I12" s="623"/>
      <c r="S12" s="627"/>
    </row>
    <row r="13" spans="1:19">
      <c r="A13" s="624" t="str">
        <f>IF(Content!$E$1=1,B13,C13)</f>
        <v>Медицина, фарм.</v>
      </c>
      <c r="B13" s="623" t="s">
        <v>1297</v>
      </c>
      <c r="C13" s="623" t="s">
        <v>1298</v>
      </c>
      <c r="D13" s="645">
        <v>-21.9</v>
      </c>
      <c r="E13" s="645">
        <v>-10.9</v>
      </c>
      <c r="F13" s="645">
        <v>-6.8</v>
      </c>
      <c r="G13" s="645">
        <v>-10.9</v>
      </c>
      <c r="H13" s="645">
        <v>-0.8</v>
      </c>
      <c r="I13" s="623"/>
      <c r="S13" s="627"/>
    </row>
    <row r="14" spans="1:19">
      <c r="A14" s="624" t="str">
        <f>IF(Content!$E$1=1,B14,C14)</f>
        <v>Транспорт, автобізнес</v>
      </c>
      <c r="B14" s="623" t="s">
        <v>1299</v>
      </c>
      <c r="C14" s="623" t="s">
        <v>652</v>
      </c>
      <c r="D14" s="645">
        <v>-17.5</v>
      </c>
      <c r="E14" s="645">
        <v>-12.6</v>
      </c>
      <c r="F14" s="645">
        <v>-9.6999999999999993</v>
      </c>
      <c r="G14" s="645">
        <v>-5.9</v>
      </c>
      <c r="H14" s="645">
        <v>-5.7</v>
      </c>
      <c r="I14" s="623"/>
      <c r="S14" s="627"/>
    </row>
    <row r="15" spans="1:19">
      <c r="A15" s="624" t="str">
        <f>IF(Content!$E$1=1,B15,C15)</f>
        <v>Страхування</v>
      </c>
      <c r="B15" s="623" t="s">
        <v>1300</v>
      </c>
      <c r="C15" s="623" t="s">
        <v>1301</v>
      </c>
      <c r="D15" s="645">
        <v>-16.5</v>
      </c>
      <c r="E15" s="645">
        <v>-15.7</v>
      </c>
      <c r="F15" s="645">
        <v>-5</v>
      </c>
      <c r="G15" s="645">
        <v>-14.9</v>
      </c>
      <c r="H15" s="645">
        <v>0</v>
      </c>
      <c r="I15" s="623"/>
      <c r="J15" s="628"/>
      <c r="K15" s="249"/>
      <c r="S15" s="627"/>
    </row>
    <row r="16" spans="1:19">
      <c r="A16" s="624" t="str">
        <f>IF(Content!$E$1=1,B16,C16)</f>
        <v>Культура</v>
      </c>
      <c r="B16" s="623" t="s">
        <v>1302</v>
      </c>
      <c r="C16" s="623" t="s">
        <v>1303</v>
      </c>
      <c r="D16" s="645">
        <v>-25.9</v>
      </c>
      <c r="E16" s="645">
        <v>-4.2</v>
      </c>
      <c r="F16" s="645">
        <v>-6.8</v>
      </c>
      <c r="G16" s="645">
        <v>-16</v>
      </c>
      <c r="H16" s="645">
        <v>0.4</v>
      </c>
      <c r="I16" s="623"/>
      <c r="J16" s="628"/>
      <c r="S16" s="627"/>
    </row>
    <row r="17" spans="1:19">
      <c r="A17" s="624" t="str">
        <f>IF(Content!$E$1=1,B17,C17)</f>
        <v>Телекомунікації</v>
      </c>
      <c r="B17" s="623" t="s">
        <v>289</v>
      </c>
      <c r="C17" s="623" t="s">
        <v>1304</v>
      </c>
      <c r="D17" s="645">
        <v>-17.399999999999999</v>
      </c>
      <c r="E17" s="645">
        <v>-13.7</v>
      </c>
      <c r="F17" s="645">
        <v>-10.199999999999999</v>
      </c>
      <c r="G17" s="645">
        <v>-8.1999999999999993</v>
      </c>
      <c r="H17" s="645">
        <v>-5.9</v>
      </c>
      <c r="I17" s="623"/>
      <c r="J17" s="628"/>
      <c r="L17" s="249"/>
      <c r="M17" s="249"/>
      <c r="N17" s="249"/>
      <c r="O17" s="249"/>
      <c r="S17" s="627"/>
    </row>
    <row r="18" spans="1:19">
      <c r="A18" s="624" t="str">
        <f>IF(Content!$E$1=1,B18,C18)</f>
        <v>HR</v>
      </c>
      <c r="B18" s="623" t="s">
        <v>1305</v>
      </c>
      <c r="C18" s="623" t="s">
        <v>1305</v>
      </c>
      <c r="D18" s="645">
        <v>-20.2</v>
      </c>
      <c r="E18" s="645">
        <v>-15.6</v>
      </c>
      <c r="F18" s="645">
        <v>-8.8000000000000007</v>
      </c>
      <c r="G18" s="645">
        <v>-8.1999999999999993</v>
      </c>
      <c r="H18" s="645">
        <v>-3.1</v>
      </c>
      <c r="I18" s="623"/>
      <c r="J18" s="628"/>
      <c r="L18" s="249"/>
      <c r="M18" s="249"/>
      <c r="N18" s="249"/>
      <c r="O18" s="249"/>
      <c r="S18" s="627"/>
    </row>
    <row r="19" spans="1:19">
      <c r="A19" s="624" t="str">
        <f>IF(Content!$E$1=1,B19,C19)</f>
        <v>Продаж, закупівля</v>
      </c>
      <c r="B19" s="623" t="s">
        <v>1306</v>
      </c>
      <c r="C19" s="623" t="s">
        <v>1307</v>
      </c>
      <c r="D19" s="645">
        <v>-22.4</v>
      </c>
      <c r="E19" s="645">
        <v>-14.6</v>
      </c>
      <c r="F19" s="645">
        <v>-9</v>
      </c>
      <c r="G19" s="645">
        <v>-6.9</v>
      </c>
      <c r="H19" s="645">
        <v>-3.3</v>
      </c>
      <c r="I19" s="623"/>
      <c r="J19" s="628"/>
      <c r="L19" s="249"/>
      <c r="M19" s="249"/>
      <c r="N19" s="249"/>
      <c r="O19" s="249"/>
      <c r="S19" s="627"/>
    </row>
    <row r="20" spans="1:19">
      <c r="A20" s="624" t="str">
        <f>IF(Content!$E$1=1,B20,C20)</f>
        <v>Усього</v>
      </c>
      <c r="B20" s="623" t="s">
        <v>1223</v>
      </c>
      <c r="C20" s="623" t="s">
        <v>650</v>
      </c>
      <c r="D20" s="645">
        <v>-21.6</v>
      </c>
      <c r="E20" s="645">
        <v>-13.2</v>
      </c>
      <c r="F20" s="645">
        <v>-9.5</v>
      </c>
      <c r="G20" s="645">
        <v>-7.5</v>
      </c>
      <c r="H20" s="645">
        <v>-4.5</v>
      </c>
      <c r="I20" s="623"/>
      <c r="J20" s="628"/>
      <c r="L20" s="249"/>
      <c r="M20" s="249"/>
      <c r="N20" s="249"/>
      <c r="O20" s="249"/>
      <c r="S20" s="627"/>
    </row>
    <row r="21" spans="1:19">
      <c r="A21" s="624" t="str">
        <f>IF(Content!$E$1=1,B21,C21)</f>
        <v>Бухгалтерія</v>
      </c>
      <c r="B21" s="623" t="s">
        <v>1308</v>
      </c>
      <c r="C21" s="623" t="s">
        <v>1309</v>
      </c>
      <c r="D21" s="645">
        <v>-16.899999999999999</v>
      </c>
      <c r="E21" s="645">
        <v>-15.7</v>
      </c>
      <c r="F21" s="645">
        <v>-10.9</v>
      </c>
      <c r="G21" s="645">
        <v>-6.3</v>
      </c>
      <c r="H21" s="645">
        <v>-6.7</v>
      </c>
      <c r="I21" s="631"/>
      <c r="J21" s="628"/>
      <c r="L21" s="249"/>
      <c r="M21" s="249"/>
      <c r="N21" s="249"/>
      <c r="O21" s="249"/>
      <c r="S21" s="627"/>
    </row>
    <row r="22" spans="1:19">
      <c r="A22" s="624" t="str">
        <f>IF(Content!$E$1=1,B22,C22)</f>
        <v>Маркетинг, PR</v>
      </c>
      <c r="B22" s="623" t="s">
        <v>1310</v>
      </c>
      <c r="C22" s="623" t="s">
        <v>1311</v>
      </c>
      <c r="D22" s="645">
        <v>-19.600000000000001</v>
      </c>
      <c r="E22" s="645">
        <v>-14</v>
      </c>
      <c r="F22" s="645">
        <v>-10.7</v>
      </c>
      <c r="G22" s="645">
        <v>-8.1</v>
      </c>
      <c r="H22" s="645">
        <v>-4.5999999999999996</v>
      </c>
      <c r="I22" s="631"/>
      <c r="J22" s="628"/>
      <c r="L22" s="249"/>
      <c r="M22" s="249"/>
      <c r="N22" s="249"/>
      <c r="O22" s="249"/>
      <c r="S22" s="627"/>
    </row>
    <row r="23" spans="1:19">
      <c r="A23" s="624" t="str">
        <f>IF(Content!$E$1=1,B23,C23)</f>
        <v>Дизайн, творчість</v>
      </c>
      <c r="B23" s="623" t="s">
        <v>1312</v>
      </c>
      <c r="C23" s="623" t="s">
        <v>1313</v>
      </c>
      <c r="D23" s="645">
        <v>-28.3</v>
      </c>
      <c r="E23" s="645">
        <v>-8.8000000000000007</v>
      </c>
      <c r="F23" s="645">
        <v>-10</v>
      </c>
      <c r="G23" s="645">
        <v>-6.4</v>
      </c>
      <c r="H23" s="645">
        <v>-3.6</v>
      </c>
      <c r="I23" s="631"/>
      <c r="J23" s="628"/>
      <c r="L23" s="249"/>
      <c r="M23" s="249"/>
      <c r="N23" s="249"/>
      <c r="O23" s="249"/>
      <c r="S23" s="627"/>
    </row>
    <row r="24" spans="1:19">
      <c r="A24" s="624" t="str">
        <f>IF(Content!$E$1=1,B24,C24)</f>
        <v>Освіта, наука</v>
      </c>
      <c r="B24" s="623" t="s">
        <v>658</v>
      </c>
      <c r="C24" s="623" t="s">
        <v>649</v>
      </c>
      <c r="D24" s="645">
        <v>-24.4</v>
      </c>
      <c r="E24" s="645">
        <v>-12.9</v>
      </c>
      <c r="F24" s="645">
        <v>-9.8000000000000007</v>
      </c>
      <c r="G24" s="645">
        <v>-6.2</v>
      </c>
      <c r="H24" s="645">
        <v>-5.7</v>
      </c>
      <c r="I24" s="631"/>
      <c r="J24" s="628"/>
      <c r="L24" s="249"/>
      <c r="M24" s="249"/>
      <c r="N24" s="249"/>
      <c r="O24" s="249"/>
      <c r="S24" s="630"/>
    </row>
    <row r="25" spans="1:19">
      <c r="A25" s="624" t="str">
        <f>IF(Content!$E$1=1,B25,C25)</f>
        <v>Секретаріат</v>
      </c>
      <c r="B25" s="623" t="s">
        <v>657</v>
      </c>
      <c r="C25" s="623" t="s">
        <v>1314</v>
      </c>
      <c r="D25" s="645">
        <v>-28.7</v>
      </c>
      <c r="E25" s="645">
        <v>-11.7</v>
      </c>
      <c r="F25" s="645">
        <v>-7.2</v>
      </c>
      <c r="G25" s="645">
        <v>-5.2</v>
      </c>
      <c r="H25" s="645">
        <v>-7.5</v>
      </c>
      <c r="I25" s="631"/>
      <c r="J25" s="628"/>
      <c r="L25" s="249"/>
      <c r="M25" s="249"/>
      <c r="N25" s="249"/>
      <c r="O25" s="249"/>
      <c r="S25" s="630"/>
    </row>
    <row r="26" spans="1:19">
      <c r="A26" s="624" t="str">
        <f>IF(Content!$E$1=1,B26,C26)</f>
        <v>Нерухомість</v>
      </c>
      <c r="B26" s="623" t="s">
        <v>1315</v>
      </c>
      <c r="C26" s="623" t="s">
        <v>1316</v>
      </c>
      <c r="D26" s="645">
        <v>-28.2</v>
      </c>
      <c r="E26" s="645">
        <v>-22.8</v>
      </c>
      <c r="F26" s="645">
        <v>-4.0999999999999996</v>
      </c>
      <c r="G26" s="645">
        <v>-5.4</v>
      </c>
      <c r="H26" s="645">
        <v>0</v>
      </c>
      <c r="I26" s="631"/>
      <c r="J26" s="628"/>
      <c r="L26" s="249"/>
      <c r="M26" s="249"/>
      <c r="N26" s="249"/>
      <c r="O26" s="249"/>
      <c r="S26" s="627"/>
    </row>
    <row r="27" spans="1:19">
      <c r="A27" s="624" t="str">
        <f>IF(Content!$E$1=1,B27,C27)</f>
        <v>ЗМІ, видавництво</v>
      </c>
      <c r="B27" s="623" t="s">
        <v>1317</v>
      </c>
      <c r="C27" s="623" t="s">
        <v>1318</v>
      </c>
      <c r="D27" s="645">
        <v>-23.3</v>
      </c>
      <c r="E27" s="645">
        <v>-13.8</v>
      </c>
      <c r="F27" s="645">
        <v>-12</v>
      </c>
      <c r="G27" s="645">
        <v>-9.6999999999999993</v>
      </c>
      <c r="H27" s="645">
        <v>-2</v>
      </c>
      <c r="I27" s="631"/>
      <c r="J27" s="628"/>
      <c r="L27" s="249"/>
      <c r="M27" s="249"/>
      <c r="N27" s="249"/>
      <c r="O27" s="249"/>
      <c r="S27" s="627"/>
    </row>
    <row r="28" spans="1:19">
      <c r="A28" s="624" t="str">
        <f>IF(Content!$E$1=1,B28,C28)</f>
        <v>Роздрібна торгівля</v>
      </c>
      <c r="B28" s="623" t="s">
        <v>1319</v>
      </c>
      <c r="C28" s="623" t="s">
        <v>1320</v>
      </c>
      <c r="D28" s="645">
        <v>-19.399999999999999</v>
      </c>
      <c r="E28" s="645">
        <v>-14.8</v>
      </c>
      <c r="F28" s="645">
        <v>-14.2</v>
      </c>
      <c r="G28" s="645">
        <v>-10</v>
      </c>
      <c r="H28" s="645">
        <v>-3.6</v>
      </c>
      <c r="I28" s="623"/>
      <c r="J28" s="628"/>
      <c r="S28" s="627"/>
    </row>
    <row r="29" spans="1:19">
      <c r="A29" s="624" t="str">
        <f>IF(Content!$E$1=1,B29,C29)</f>
        <v>Юриспруденція</v>
      </c>
      <c r="B29" s="623" t="s">
        <v>656</v>
      </c>
      <c r="C29" s="623" t="s">
        <v>648</v>
      </c>
      <c r="D29" s="645">
        <v>-29.6</v>
      </c>
      <c r="E29" s="645">
        <v>-17.5</v>
      </c>
      <c r="F29" s="645">
        <v>-4.3</v>
      </c>
      <c r="G29" s="645">
        <v>-8.8000000000000007</v>
      </c>
      <c r="H29" s="645">
        <v>-1.6</v>
      </c>
      <c r="I29" s="623"/>
      <c r="J29" s="628"/>
      <c r="S29" s="627"/>
    </row>
    <row r="30" spans="1:19">
      <c r="A30" s="624" t="str">
        <f>IF(Content!$E$1=1,B30,C30)</f>
        <v>Сфера обслуговування</v>
      </c>
      <c r="B30" s="623" t="s">
        <v>661</v>
      </c>
      <c r="C30" s="623" t="s">
        <v>1321</v>
      </c>
      <c r="D30" s="645">
        <v>-32</v>
      </c>
      <c r="E30" s="645">
        <v>-16.2</v>
      </c>
      <c r="F30" s="645">
        <v>-11.3</v>
      </c>
      <c r="G30" s="645">
        <v>-11.4</v>
      </c>
      <c r="H30" s="645">
        <v>-2.9</v>
      </c>
      <c r="I30" s="623"/>
      <c r="J30" s="628"/>
      <c r="S30" s="627"/>
    </row>
    <row r="31" spans="1:19">
      <c r="A31" s="624" t="str">
        <f>IF(Content!$E$1=1,B31,C31)</f>
        <v>Краса, фітнес, спорт</v>
      </c>
      <c r="B31" s="623" t="s">
        <v>1322</v>
      </c>
      <c r="C31" s="623" t="s">
        <v>1323</v>
      </c>
      <c r="D31" s="645">
        <v>-45.8</v>
      </c>
      <c r="E31" s="645">
        <v>-9.6999999999999993</v>
      </c>
      <c r="F31" s="645">
        <v>-5.9</v>
      </c>
      <c r="G31" s="645">
        <v>-11.5</v>
      </c>
      <c r="H31" s="645">
        <v>-1.1000000000000001</v>
      </c>
      <c r="I31" s="623"/>
    </row>
    <row r="32" spans="1:19">
      <c r="A32" s="624" t="str">
        <f>IF(Content!$E$1=1,B32,C32)</f>
        <v>Готелі, ресторани</v>
      </c>
      <c r="B32" s="623" t="s">
        <v>1324</v>
      </c>
      <c r="C32" s="623" t="s">
        <v>1325</v>
      </c>
      <c r="D32" s="645">
        <v>-36.4</v>
      </c>
      <c r="E32" s="645">
        <v>-19.3</v>
      </c>
      <c r="F32" s="645">
        <v>-12.9</v>
      </c>
      <c r="G32" s="645">
        <v>-13.2</v>
      </c>
      <c r="H32" s="645">
        <v>-1.1000000000000001</v>
      </c>
      <c r="I32" s="623"/>
    </row>
    <row r="33" spans="1:18">
      <c r="A33" s="623"/>
      <c r="B33" s="623"/>
      <c r="C33" s="623"/>
      <c r="D33" s="623"/>
      <c r="E33" s="623"/>
      <c r="F33" s="623"/>
      <c r="G33" s="623"/>
      <c r="H33" s="623"/>
      <c r="I33" s="623"/>
    </row>
    <row r="34" spans="1:18">
      <c r="A34" s="623"/>
      <c r="B34" s="623"/>
      <c r="C34" s="623"/>
      <c r="D34" s="623"/>
      <c r="E34" s="623"/>
      <c r="F34" s="623"/>
      <c r="G34" s="623"/>
      <c r="H34" s="623"/>
      <c r="I34" s="623"/>
    </row>
    <row r="35" spans="1:18">
      <c r="A35" s="623"/>
      <c r="B35" s="623"/>
      <c r="C35" s="623"/>
      <c r="D35" s="623"/>
      <c r="E35" s="623"/>
      <c r="F35" s="623"/>
      <c r="G35" s="623"/>
      <c r="H35" s="623"/>
      <c r="I35" s="623"/>
      <c r="K35" s="249" t="str">
        <f>IF(Content!$E$1=1,K36,K37)</f>
        <v>Джерело: work.ua, розрахунки НБУ.</v>
      </c>
    </row>
    <row r="36" spans="1:18">
      <c r="A36" s="623"/>
      <c r="B36" s="623"/>
      <c r="C36" s="623"/>
      <c r="D36" s="623"/>
      <c r="E36" s="623"/>
      <c r="F36" s="623"/>
      <c r="G36" s="623"/>
      <c r="H36" s="623"/>
      <c r="I36" s="623"/>
      <c r="K36" s="253" t="s">
        <v>1326</v>
      </c>
    </row>
    <row r="37" spans="1:18">
      <c r="A37" s="623"/>
      <c r="B37" s="623"/>
      <c r="C37" s="623"/>
      <c r="D37" s="646"/>
      <c r="E37" s="646"/>
      <c r="F37" s="646"/>
      <c r="G37" s="646"/>
      <c r="H37" s="646"/>
      <c r="I37" s="623"/>
      <c r="K37" s="253" t="s">
        <v>1327</v>
      </c>
    </row>
    <row r="38" spans="1:18">
      <c r="A38" s="623"/>
      <c r="B38" s="623"/>
      <c r="C38" s="623"/>
      <c r="D38" s="646"/>
      <c r="E38" s="646"/>
      <c r="F38" s="646"/>
      <c r="G38" s="646"/>
      <c r="H38" s="646"/>
      <c r="I38" s="623"/>
      <c r="K38" s="249"/>
    </row>
    <row r="39" spans="1:18">
      <c r="A39" s="623"/>
      <c r="B39" s="623"/>
      <c r="C39" s="623"/>
      <c r="D39" s="646"/>
      <c r="E39" s="646"/>
      <c r="F39" s="646"/>
      <c r="G39" s="646"/>
      <c r="H39" s="646"/>
      <c r="I39" s="623"/>
      <c r="K39" s="249"/>
    </row>
    <row r="40" spans="1:18">
      <c r="A40" s="623"/>
      <c r="B40" s="623"/>
      <c r="C40" s="623"/>
      <c r="D40" s="646"/>
      <c r="E40" s="646"/>
      <c r="F40" s="646"/>
      <c r="G40" s="646"/>
      <c r="H40" s="646"/>
      <c r="I40" s="623"/>
    </row>
    <row r="41" spans="1:18">
      <c r="A41" s="623"/>
      <c r="B41" s="623"/>
      <c r="C41" s="623"/>
      <c r="D41" s="646"/>
      <c r="E41" s="646"/>
      <c r="F41" s="646"/>
      <c r="G41" s="646"/>
      <c r="H41" s="646"/>
      <c r="I41" s="623"/>
    </row>
    <row r="42" spans="1:18">
      <c r="A42" s="623"/>
      <c r="B42" s="623"/>
      <c r="C42" s="623"/>
      <c r="D42" s="646"/>
      <c r="E42" s="646"/>
      <c r="F42" s="646"/>
      <c r="G42" s="646"/>
      <c r="H42" s="646"/>
      <c r="I42" s="623"/>
    </row>
    <row r="43" spans="1:18">
      <c r="A43" s="623"/>
      <c r="B43" s="623"/>
      <c r="C43" s="623"/>
      <c r="D43" s="646"/>
      <c r="E43" s="646"/>
      <c r="F43" s="646"/>
      <c r="G43" s="646"/>
      <c r="H43" s="646"/>
      <c r="I43" s="623"/>
    </row>
    <row r="44" spans="1:18">
      <c r="A44" s="623"/>
      <c r="B44" s="623"/>
      <c r="C44" s="623"/>
      <c r="D44" s="646"/>
      <c r="E44" s="646"/>
      <c r="F44" s="646"/>
      <c r="G44" s="646"/>
      <c r="H44" s="646"/>
      <c r="I44" s="623"/>
    </row>
    <row r="45" spans="1:18">
      <c r="A45" s="623"/>
      <c r="B45" s="623"/>
      <c r="C45" s="623"/>
      <c r="D45" s="646"/>
      <c r="E45" s="646"/>
      <c r="F45" s="646"/>
      <c r="G45" s="646"/>
      <c r="H45" s="646"/>
      <c r="I45" s="623"/>
    </row>
    <row r="46" spans="1:18" s="624" customFormat="1">
      <c r="A46" s="623"/>
      <c r="B46" s="623"/>
      <c r="C46" s="623"/>
      <c r="D46" s="646"/>
      <c r="E46" s="646"/>
      <c r="F46" s="646"/>
      <c r="G46" s="646"/>
      <c r="H46" s="646"/>
      <c r="I46" s="623"/>
      <c r="P46" s="249"/>
      <c r="Q46" s="249"/>
      <c r="R46" s="253"/>
    </row>
    <row r="47" spans="1:18" s="624" customFormat="1">
      <c r="A47" s="623"/>
      <c r="B47" s="623"/>
      <c r="C47" s="623"/>
      <c r="D47" s="646"/>
      <c r="E47" s="646"/>
      <c r="F47" s="646"/>
      <c r="G47" s="646"/>
      <c r="H47" s="646"/>
      <c r="I47" s="623"/>
      <c r="P47" s="249"/>
      <c r="Q47" s="249"/>
      <c r="R47" s="253"/>
    </row>
    <row r="48" spans="1:18" s="624" customFormat="1">
      <c r="A48" s="623"/>
      <c r="B48" s="623"/>
      <c r="C48" s="623"/>
      <c r="D48" s="646"/>
      <c r="E48" s="646"/>
      <c r="F48" s="646"/>
      <c r="G48" s="646"/>
      <c r="H48" s="646"/>
      <c r="I48" s="623"/>
      <c r="P48" s="249"/>
      <c r="Q48" s="249"/>
      <c r="R48" s="253"/>
    </row>
    <row r="49" spans="1:18" s="624" customFormat="1">
      <c r="A49" s="623"/>
      <c r="B49" s="623"/>
      <c r="C49" s="623"/>
      <c r="D49" s="646"/>
      <c r="E49" s="646"/>
      <c r="F49" s="646"/>
      <c r="G49" s="646"/>
      <c r="H49" s="646"/>
      <c r="I49" s="623"/>
      <c r="P49" s="249"/>
      <c r="Q49" s="249"/>
      <c r="R49" s="253"/>
    </row>
    <row r="50" spans="1:18" s="624" customFormat="1">
      <c r="A50" s="623"/>
      <c r="B50" s="623"/>
      <c r="C50" s="623"/>
      <c r="D50" s="646"/>
      <c r="E50" s="646"/>
      <c r="F50" s="646"/>
      <c r="G50" s="646"/>
      <c r="H50" s="646"/>
      <c r="I50" s="623"/>
      <c r="P50" s="249"/>
      <c r="Q50" s="249"/>
      <c r="R50" s="253"/>
    </row>
    <row r="51" spans="1:18" s="624" customFormat="1">
      <c r="A51" s="623"/>
      <c r="B51" s="623"/>
      <c r="C51" s="623"/>
      <c r="D51" s="646"/>
      <c r="E51" s="646"/>
      <c r="F51" s="646"/>
      <c r="G51" s="646"/>
      <c r="H51" s="646"/>
      <c r="I51" s="623"/>
      <c r="P51" s="249"/>
      <c r="Q51" s="249"/>
      <c r="R51" s="253"/>
    </row>
    <row r="52" spans="1:18" s="624" customFormat="1">
      <c r="A52" s="623"/>
      <c r="B52" s="623"/>
      <c r="C52" s="623"/>
      <c r="D52" s="646"/>
      <c r="E52" s="646"/>
      <c r="F52" s="646"/>
      <c r="G52" s="646"/>
      <c r="H52" s="646"/>
      <c r="I52" s="623"/>
      <c r="P52" s="249"/>
      <c r="Q52" s="249"/>
      <c r="R52" s="253"/>
    </row>
    <row r="53" spans="1:18" s="624" customFormat="1">
      <c r="A53" s="623"/>
      <c r="B53" s="623"/>
      <c r="C53" s="623"/>
      <c r="D53" s="646"/>
      <c r="E53" s="646"/>
      <c r="F53" s="646"/>
      <c r="G53" s="646"/>
      <c r="H53" s="646"/>
      <c r="I53" s="623"/>
      <c r="P53" s="249"/>
      <c r="Q53" s="249"/>
      <c r="R53" s="253"/>
    </row>
    <row r="54" spans="1:18" s="624" customFormat="1">
      <c r="A54" s="623"/>
      <c r="B54" s="623"/>
      <c r="C54" s="623"/>
      <c r="D54" s="646"/>
      <c r="E54" s="646"/>
      <c r="F54" s="646"/>
      <c r="G54" s="646"/>
      <c r="H54" s="646"/>
      <c r="I54" s="623"/>
      <c r="P54" s="249"/>
      <c r="Q54" s="249"/>
      <c r="R54" s="253"/>
    </row>
    <row r="55" spans="1:18" s="624" customFormat="1">
      <c r="A55" s="623"/>
      <c r="B55" s="623"/>
      <c r="C55" s="623"/>
      <c r="D55" s="646"/>
      <c r="E55" s="646"/>
      <c r="F55" s="646"/>
      <c r="G55" s="646"/>
      <c r="H55" s="646"/>
      <c r="I55" s="623"/>
      <c r="P55" s="249"/>
      <c r="Q55" s="249"/>
      <c r="R55" s="253"/>
    </row>
    <row r="56" spans="1:18" s="624" customFormat="1">
      <c r="A56" s="623"/>
      <c r="B56" s="623"/>
      <c r="C56" s="623"/>
      <c r="D56" s="646"/>
      <c r="E56" s="646"/>
      <c r="F56" s="646"/>
      <c r="G56" s="646"/>
      <c r="H56" s="646"/>
      <c r="I56" s="623"/>
      <c r="P56" s="249"/>
      <c r="Q56" s="249"/>
      <c r="R56" s="253"/>
    </row>
    <row r="57" spans="1:18" s="624" customFormat="1">
      <c r="A57" s="623"/>
      <c r="B57" s="623"/>
      <c r="C57" s="623"/>
      <c r="D57" s="646"/>
      <c r="E57" s="646"/>
      <c r="F57" s="646"/>
      <c r="G57" s="646"/>
      <c r="H57" s="646"/>
      <c r="I57" s="623"/>
      <c r="P57" s="249"/>
      <c r="Q57" s="249"/>
      <c r="R57" s="253"/>
    </row>
    <row r="58" spans="1:18" s="624" customFormat="1">
      <c r="A58" s="623"/>
      <c r="B58" s="623"/>
      <c r="C58" s="623"/>
      <c r="D58" s="646"/>
      <c r="E58" s="646"/>
      <c r="F58" s="646"/>
      <c r="G58" s="646"/>
      <c r="H58" s="646"/>
      <c r="I58" s="623"/>
      <c r="P58" s="249"/>
      <c r="Q58" s="249"/>
      <c r="R58" s="253"/>
    </row>
    <row r="59" spans="1:18" s="624" customFormat="1">
      <c r="A59" s="623"/>
      <c r="B59" s="623"/>
      <c r="C59" s="623"/>
      <c r="D59" s="646"/>
      <c r="E59" s="646"/>
      <c r="F59" s="646"/>
      <c r="G59" s="646"/>
      <c r="H59" s="646"/>
      <c r="I59" s="623"/>
      <c r="P59" s="249"/>
      <c r="Q59" s="249"/>
      <c r="R59" s="253"/>
    </row>
    <row r="60" spans="1:18" s="624" customFormat="1">
      <c r="A60" s="623"/>
      <c r="B60" s="623"/>
      <c r="C60" s="623"/>
      <c r="D60" s="646"/>
      <c r="E60" s="646"/>
      <c r="F60" s="646"/>
      <c r="G60" s="646"/>
      <c r="H60" s="646"/>
      <c r="I60" s="623"/>
      <c r="P60" s="249"/>
      <c r="Q60" s="249"/>
      <c r="R60" s="253"/>
    </row>
    <row r="61" spans="1:18" s="624" customFormat="1">
      <c r="A61" s="623"/>
      <c r="B61" s="623"/>
      <c r="C61" s="623"/>
      <c r="D61" s="646"/>
      <c r="E61" s="646"/>
      <c r="F61" s="646"/>
      <c r="G61" s="646"/>
      <c r="H61" s="646"/>
      <c r="I61" s="623"/>
      <c r="P61" s="249"/>
      <c r="Q61" s="249"/>
      <c r="R61" s="253"/>
    </row>
    <row r="62" spans="1:18" s="624" customFormat="1">
      <c r="A62" s="623"/>
      <c r="B62" s="623"/>
      <c r="C62" s="623"/>
      <c r="D62" s="646"/>
      <c r="E62" s="646"/>
      <c r="F62" s="646"/>
      <c r="G62" s="646"/>
      <c r="H62" s="646"/>
      <c r="I62" s="623"/>
      <c r="P62" s="249"/>
      <c r="Q62" s="249"/>
      <c r="R62" s="253"/>
    </row>
    <row r="63" spans="1:18" s="624" customFormat="1">
      <c r="A63" s="623"/>
      <c r="B63" s="623"/>
      <c r="C63" s="623"/>
      <c r="D63" s="646"/>
      <c r="E63" s="646"/>
      <c r="F63" s="646"/>
      <c r="G63" s="646"/>
      <c r="H63" s="646"/>
      <c r="I63" s="623"/>
      <c r="P63" s="249"/>
      <c r="Q63" s="249"/>
      <c r="R63" s="253"/>
    </row>
    <row r="64" spans="1:18" s="624" customFormat="1">
      <c r="A64" s="623"/>
      <c r="B64" s="623"/>
      <c r="C64" s="623"/>
      <c r="D64" s="646"/>
      <c r="E64" s="646"/>
      <c r="F64" s="646"/>
      <c r="G64" s="646"/>
      <c r="H64" s="646"/>
      <c r="I64" s="623"/>
      <c r="P64" s="249"/>
      <c r="Q64" s="249"/>
      <c r="R64" s="253"/>
    </row>
    <row r="65" spans="1:18" s="624" customFormat="1">
      <c r="A65" s="623"/>
      <c r="B65" s="623"/>
      <c r="C65" s="623"/>
      <c r="D65" s="646"/>
      <c r="E65" s="646"/>
      <c r="F65" s="646"/>
      <c r="G65" s="646"/>
      <c r="H65" s="646"/>
      <c r="I65" s="623"/>
      <c r="P65" s="249"/>
      <c r="Q65" s="249"/>
      <c r="R65" s="253"/>
    </row>
    <row r="66" spans="1:18" s="624" customFormat="1">
      <c r="A66" s="623"/>
      <c r="B66" s="623"/>
      <c r="C66" s="623"/>
      <c r="D66" s="646"/>
      <c r="E66" s="646"/>
      <c r="F66" s="646"/>
      <c r="G66" s="646"/>
      <c r="H66" s="646"/>
      <c r="I66" s="623"/>
      <c r="P66" s="249"/>
      <c r="Q66" s="249"/>
      <c r="R66" s="253"/>
    </row>
    <row r="67" spans="1:18">
      <c r="D67" s="646"/>
      <c r="E67" s="646"/>
      <c r="F67" s="646"/>
      <c r="G67" s="646"/>
      <c r="H67" s="646"/>
    </row>
    <row r="68" spans="1:18">
      <c r="D68" s="646"/>
      <c r="E68" s="646"/>
      <c r="F68" s="646"/>
      <c r="G68" s="646"/>
      <c r="H68" s="646"/>
    </row>
    <row r="71" spans="1:18" s="624" customFormat="1">
      <c r="D71" s="629"/>
      <c r="E71" s="629"/>
      <c r="F71" s="629"/>
      <c r="G71" s="629"/>
      <c r="H71" s="629"/>
      <c r="I71" s="629"/>
      <c r="P71" s="249"/>
      <c r="Q71" s="249"/>
      <c r="R71" s="253"/>
    </row>
    <row r="72" spans="1:18" s="624" customFormat="1">
      <c r="D72" s="629"/>
      <c r="E72" s="629"/>
      <c r="F72" s="629"/>
      <c r="G72" s="629"/>
      <c r="H72" s="629"/>
      <c r="I72" s="629"/>
      <c r="P72" s="249"/>
      <c r="Q72" s="249"/>
      <c r="R72" s="253"/>
    </row>
    <row r="73" spans="1:18" s="624" customFormat="1">
      <c r="D73" s="629"/>
      <c r="E73" s="629"/>
      <c r="F73" s="629"/>
      <c r="G73" s="629"/>
      <c r="H73" s="629"/>
      <c r="I73" s="629"/>
      <c r="P73" s="249"/>
      <c r="Q73" s="249"/>
      <c r="R73" s="253"/>
    </row>
    <row r="74" spans="1:18" s="624" customFormat="1">
      <c r="D74" s="629"/>
      <c r="E74" s="629"/>
      <c r="F74" s="629"/>
      <c r="G74" s="629"/>
      <c r="H74" s="629"/>
      <c r="I74" s="629"/>
      <c r="P74" s="249"/>
      <c r="Q74" s="249"/>
      <c r="R74" s="253"/>
    </row>
    <row r="75" spans="1:18" s="624" customFormat="1">
      <c r="D75" s="629"/>
      <c r="E75" s="629"/>
      <c r="F75" s="629"/>
      <c r="G75" s="629"/>
      <c r="H75" s="629"/>
      <c r="I75" s="629"/>
      <c r="P75" s="249"/>
      <c r="Q75" s="249"/>
      <c r="R75" s="253"/>
    </row>
    <row r="76" spans="1:18" s="624" customFormat="1">
      <c r="D76" s="629"/>
      <c r="E76" s="629"/>
      <c r="F76" s="629"/>
      <c r="G76" s="629"/>
      <c r="H76" s="629"/>
      <c r="I76" s="629"/>
      <c r="P76" s="249"/>
      <c r="Q76" s="249"/>
      <c r="R76" s="253"/>
    </row>
    <row r="77" spans="1:18" s="624" customFormat="1">
      <c r="D77" s="629"/>
      <c r="E77" s="629"/>
      <c r="F77" s="629"/>
      <c r="G77" s="629"/>
      <c r="H77" s="629"/>
      <c r="I77" s="629"/>
      <c r="P77" s="249"/>
      <c r="Q77" s="249"/>
      <c r="R77" s="253"/>
    </row>
    <row r="78" spans="1:18" s="624" customFormat="1">
      <c r="D78" s="629"/>
      <c r="E78" s="629"/>
      <c r="F78" s="629"/>
      <c r="G78" s="629"/>
      <c r="H78" s="629"/>
      <c r="I78" s="629"/>
      <c r="P78" s="249"/>
      <c r="Q78" s="249"/>
      <c r="R78" s="253"/>
    </row>
    <row r="79" spans="1:18" s="624" customFormat="1">
      <c r="D79" s="629"/>
      <c r="E79" s="629"/>
      <c r="F79" s="629"/>
      <c r="G79" s="629"/>
      <c r="H79" s="629"/>
      <c r="I79" s="629"/>
      <c r="P79" s="249"/>
      <c r="Q79" s="249"/>
      <c r="R79" s="253"/>
    </row>
    <row r="80" spans="1:18" s="624" customFormat="1">
      <c r="D80" s="629"/>
      <c r="E80" s="629"/>
      <c r="F80" s="629"/>
      <c r="G80" s="629"/>
      <c r="H80" s="629"/>
      <c r="I80" s="629"/>
      <c r="P80" s="249"/>
      <c r="Q80" s="249"/>
      <c r="R80" s="253"/>
    </row>
    <row r="81" spans="4:18" s="624" customFormat="1">
      <c r="D81" s="629"/>
      <c r="E81" s="629"/>
      <c r="F81" s="629"/>
      <c r="G81" s="629"/>
      <c r="H81" s="629"/>
      <c r="I81" s="629"/>
      <c r="P81" s="249"/>
      <c r="Q81" s="249"/>
      <c r="R81" s="253"/>
    </row>
    <row r="82" spans="4:18" s="624" customFormat="1">
      <c r="D82" s="629"/>
      <c r="E82" s="629"/>
      <c r="F82" s="629"/>
      <c r="G82" s="629"/>
      <c r="H82" s="629"/>
      <c r="I82" s="629"/>
      <c r="P82" s="249"/>
      <c r="Q82" s="249"/>
      <c r="R82" s="253"/>
    </row>
    <row r="83" spans="4:18" s="624" customFormat="1">
      <c r="D83" s="629"/>
      <c r="E83" s="629"/>
      <c r="F83" s="629"/>
      <c r="G83" s="629"/>
      <c r="H83" s="629"/>
      <c r="I83" s="629"/>
      <c r="P83" s="249"/>
      <c r="Q83" s="249"/>
      <c r="R83" s="253"/>
    </row>
    <row r="84" spans="4:18" s="624" customFormat="1">
      <c r="D84" s="629"/>
      <c r="E84" s="629"/>
      <c r="F84" s="629"/>
      <c r="G84" s="629"/>
      <c r="H84" s="629"/>
      <c r="I84" s="629"/>
      <c r="P84" s="249"/>
      <c r="Q84" s="249"/>
      <c r="R84" s="253"/>
    </row>
    <row r="85" spans="4:18" s="624" customFormat="1">
      <c r="D85" s="629"/>
      <c r="E85" s="629"/>
      <c r="F85" s="629"/>
      <c r="G85" s="629"/>
      <c r="H85" s="629"/>
      <c r="I85" s="629"/>
      <c r="P85" s="249"/>
      <c r="Q85" s="249"/>
      <c r="R85" s="253"/>
    </row>
    <row r="86" spans="4:18" s="624" customFormat="1">
      <c r="D86" s="629"/>
      <c r="E86" s="629"/>
      <c r="F86" s="629"/>
      <c r="G86" s="629"/>
      <c r="H86" s="629"/>
      <c r="I86" s="629"/>
      <c r="P86" s="249"/>
      <c r="Q86" s="249"/>
      <c r="R86" s="253"/>
    </row>
    <row r="87" spans="4:18" s="624" customFormat="1">
      <c r="D87" s="629"/>
      <c r="E87" s="629"/>
      <c r="F87" s="629"/>
      <c r="G87" s="629"/>
      <c r="H87" s="629"/>
      <c r="I87" s="629"/>
      <c r="P87" s="249"/>
      <c r="Q87" s="249"/>
      <c r="R87" s="253"/>
    </row>
    <row r="88" spans="4:18" s="624" customFormat="1">
      <c r="D88" s="629"/>
      <c r="E88" s="629"/>
      <c r="F88" s="629"/>
      <c r="G88" s="629"/>
      <c r="H88" s="629"/>
      <c r="I88" s="629"/>
      <c r="P88" s="249"/>
      <c r="Q88" s="249"/>
      <c r="R88" s="253"/>
    </row>
    <row r="89" spans="4:18" s="624" customFormat="1">
      <c r="D89" s="629"/>
      <c r="E89" s="629"/>
      <c r="F89" s="629"/>
      <c r="G89" s="629"/>
      <c r="H89" s="629"/>
      <c r="I89" s="629"/>
      <c r="P89" s="249"/>
      <c r="Q89" s="249"/>
      <c r="R89" s="253"/>
    </row>
    <row r="90" spans="4:18" s="624" customFormat="1">
      <c r="D90" s="629"/>
      <c r="E90" s="629"/>
      <c r="F90" s="629"/>
      <c r="G90" s="629"/>
      <c r="H90" s="629"/>
      <c r="I90" s="629"/>
      <c r="P90" s="249"/>
      <c r="Q90" s="249"/>
      <c r="R90" s="253"/>
    </row>
    <row r="91" spans="4:18" s="624" customFormat="1">
      <c r="D91" s="629"/>
      <c r="E91" s="629"/>
      <c r="F91" s="629"/>
      <c r="G91" s="629"/>
      <c r="H91" s="629"/>
      <c r="I91" s="629"/>
      <c r="P91" s="249"/>
      <c r="Q91" s="249"/>
      <c r="R91" s="253"/>
    </row>
    <row r="92" spans="4:18" s="624" customFormat="1">
      <c r="D92" s="629"/>
      <c r="E92" s="629"/>
      <c r="F92" s="629"/>
      <c r="G92" s="629"/>
      <c r="H92" s="629"/>
      <c r="I92" s="629"/>
      <c r="P92" s="249"/>
      <c r="Q92" s="249"/>
      <c r="R92" s="253"/>
    </row>
    <row r="93" spans="4:18" s="624" customFormat="1">
      <c r="D93" s="629"/>
      <c r="E93" s="629"/>
      <c r="F93" s="629"/>
      <c r="G93" s="629"/>
      <c r="H93" s="629"/>
      <c r="I93" s="629"/>
      <c r="P93" s="249"/>
      <c r="Q93" s="249"/>
      <c r="R93" s="253"/>
    </row>
    <row r="94" spans="4:18" s="624" customFormat="1">
      <c r="D94" s="629"/>
      <c r="E94" s="629"/>
      <c r="F94" s="629"/>
      <c r="G94" s="629"/>
      <c r="H94" s="629"/>
      <c r="I94" s="629"/>
      <c r="P94" s="249"/>
      <c r="Q94" s="249"/>
      <c r="R94" s="253"/>
    </row>
    <row r="95" spans="4:18" s="624" customFormat="1">
      <c r="D95" s="629"/>
      <c r="E95" s="629"/>
      <c r="F95" s="629"/>
      <c r="G95" s="629"/>
      <c r="H95" s="629"/>
      <c r="I95" s="629"/>
      <c r="P95" s="249"/>
      <c r="Q95" s="249"/>
      <c r="R95" s="253"/>
    </row>
    <row r="96" spans="4:18" s="624" customFormat="1">
      <c r="D96" s="629"/>
      <c r="E96" s="629"/>
      <c r="F96" s="629"/>
      <c r="G96" s="629"/>
      <c r="H96" s="629"/>
      <c r="I96" s="629"/>
      <c r="P96" s="249"/>
      <c r="Q96" s="249"/>
      <c r="R96" s="253"/>
    </row>
    <row r="97" spans="4:18" s="624" customFormat="1">
      <c r="D97" s="629"/>
      <c r="E97" s="629"/>
      <c r="F97" s="629"/>
      <c r="G97" s="629"/>
      <c r="H97" s="629"/>
      <c r="I97" s="629"/>
      <c r="P97" s="249"/>
      <c r="Q97" s="249"/>
      <c r="R97" s="253"/>
    </row>
    <row r="98" spans="4:18" s="624" customFormat="1">
      <c r="D98" s="629"/>
      <c r="E98" s="629"/>
      <c r="F98" s="629"/>
      <c r="G98" s="629"/>
      <c r="H98" s="629"/>
      <c r="I98" s="629"/>
      <c r="P98" s="249"/>
      <c r="Q98" s="249"/>
      <c r="R98" s="253"/>
    </row>
    <row r="99" spans="4:18" s="624" customFormat="1">
      <c r="D99" s="629"/>
      <c r="E99" s="629"/>
      <c r="F99" s="629"/>
      <c r="G99" s="629"/>
      <c r="H99" s="629"/>
      <c r="I99" s="629"/>
      <c r="P99" s="249"/>
      <c r="Q99" s="249"/>
      <c r="R99" s="253"/>
    </row>
    <row r="100" spans="4:18" s="624" customFormat="1">
      <c r="D100" s="629"/>
      <c r="E100" s="629"/>
      <c r="F100" s="629"/>
      <c r="G100" s="629"/>
      <c r="H100" s="629"/>
      <c r="I100" s="629"/>
      <c r="P100" s="249"/>
      <c r="Q100" s="249"/>
      <c r="R100" s="253"/>
    </row>
    <row r="101" spans="4:18" s="624" customFormat="1">
      <c r="D101" s="629"/>
      <c r="E101" s="629"/>
      <c r="F101" s="629"/>
      <c r="G101" s="629"/>
      <c r="H101" s="629"/>
      <c r="I101" s="629"/>
      <c r="P101" s="249"/>
      <c r="Q101" s="249"/>
      <c r="R101" s="253"/>
    </row>
    <row r="102" spans="4:18" s="624" customFormat="1">
      <c r="D102" s="629"/>
      <c r="E102" s="629"/>
      <c r="F102" s="629"/>
      <c r="G102" s="629"/>
      <c r="H102" s="629"/>
      <c r="I102" s="629"/>
      <c r="P102" s="249"/>
      <c r="Q102" s="249"/>
      <c r="R102" s="253"/>
    </row>
    <row r="103" spans="4:18" s="624" customFormat="1">
      <c r="D103" s="629"/>
      <c r="E103" s="629"/>
      <c r="F103" s="629"/>
      <c r="G103" s="629"/>
      <c r="H103" s="629"/>
      <c r="I103" s="629"/>
      <c r="P103" s="249"/>
      <c r="Q103" s="249"/>
      <c r="R103" s="253"/>
    </row>
    <row r="104" spans="4:18" s="624" customFormat="1">
      <c r="D104" s="629"/>
      <c r="E104" s="629"/>
      <c r="F104" s="629"/>
      <c r="G104" s="629"/>
      <c r="H104" s="629"/>
      <c r="I104" s="629"/>
      <c r="P104" s="249"/>
      <c r="Q104" s="249"/>
      <c r="R104" s="253"/>
    </row>
    <row r="105" spans="4:18" s="624" customFormat="1">
      <c r="D105" s="629"/>
      <c r="E105" s="629"/>
      <c r="F105" s="629"/>
      <c r="G105" s="629"/>
      <c r="H105" s="629"/>
      <c r="I105" s="629"/>
      <c r="P105" s="249"/>
      <c r="Q105" s="249"/>
      <c r="R105" s="253"/>
    </row>
    <row r="106" spans="4:18" s="624" customFormat="1">
      <c r="D106" s="629"/>
      <c r="E106" s="629"/>
      <c r="F106" s="629"/>
      <c r="G106" s="629"/>
      <c r="H106" s="629"/>
      <c r="I106" s="629"/>
      <c r="P106" s="249"/>
      <c r="Q106" s="249"/>
      <c r="R106" s="253"/>
    </row>
    <row r="107" spans="4:18" s="624" customFormat="1">
      <c r="D107" s="629"/>
      <c r="E107" s="629"/>
      <c r="F107" s="629"/>
      <c r="G107" s="629"/>
      <c r="H107" s="629"/>
      <c r="I107" s="629"/>
      <c r="P107" s="249"/>
      <c r="Q107" s="249"/>
      <c r="R107" s="253"/>
    </row>
    <row r="108" spans="4:18" s="624" customFormat="1">
      <c r="D108" s="629"/>
      <c r="E108" s="629"/>
      <c r="F108" s="629"/>
      <c r="G108" s="629"/>
      <c r="H108" s="629"/>
      <c r="I108" s="629"/>
      <c r="P108" s="249"/>
      <c r="Q108" s="249"/>
      <c r="R108" s="253"/>
    </row>
    <row r="109" spans="4:18" s="624" customFormat="1">
      <c r="D109" s="629"/>
      <c r="E109" s="629"/>
      <c r="F109" s="629"/>
      <c r="G109" s="629"/>
      <c r="H109" s="629"/>
      <c r="I109" s="629"/>
      <c r="P109" s="249"/>
      <c r="Q109" s="249"/>
      <c r="R109" s="253"/>
    </row>
    <row r="110" spans="4:18" s="624" customFormat="1">
      <c r="D110" s="629"/>
      <c r="E110" s="629"/>
      <c r="F110" s="629"/>
      <c r="G110" s="629"/>
      <c r="H110" s="629"/>
      <c r="I110" s="629"/>
      <c r="P110" s="249"/>
      <c r="Q110" s="249"/>
      <c r="R110" s="253"/>
    </row>
    <row r="111" spans="4:18" s="624" customFormat="1">
      <c r="D111" s="629"/>
      <c r="E111" s="629"/>
      <c r="F111" s="629"/>
      <c r="G111" s="629"/>
      <c r="H111" s="629"/>
      <c r="I111" s="629"/>
      <c r="P111" s="249"/>
      <c r="Q111" s="249"/>
      <c r="R111" s="253"/>
    </row>
    <row r="112" spans="4:18" s="624" customFormat="1">
      <c r="D112" s="629"/>
      <c r="E112" s="629"/>
      <c r="F112" s="629"/>
      <c r="G112" s="629"/>
      <c r="H112" s="629"/>
      <c r="I112" s="629"/>
      <c r="P112" s="249"/>
      <c r="Q112" s="249"/>
      <c r="R112" s="253"/>
    </row>
    <row r="113" spans="4:18" s="624" customFormat="1">
      <c r="D113" s="629"/>
      <c r="E113" s="629"/>
      <c r="F113" s="629"/>
      <c r="G113" s="629"/>
      <c r="H113" s="629"/>
      <c r="I113" s="629"/>
      <c r="P113" s="249"/>
      <c r="Q113" s="249"/>
      <c r="R113" s="253"/>
    </row>
    <row r="114" spans="4:18" s="624" customFormat="1">
      <c r="D114" s="629"/>
      <c r="E114" s="629"/>
      <c r="F114" s="629"/>
      <c r="G114" s="629"/>
      <c r="H114" s="629"/>
      <c r="I114" s="629"/>
      <c r="P114" s="249"/>
      <c r="Q114" s="249"/>
      <c r="R114" s="253"/>
    </row>
    <row r="115" spans="4:18" s="624" customFormat="1">
      <c r="D115" s="629"/>
      <c r="E115" s="629"/>
      <c r="F115" s="629"/>
      <c r="G115" s="629"/>
      <c r="H115" s="629"/>
      <c r="I115" s="629"/>
      <c r="P115" s="249"/>
      <c r="Q115" s="249"/>
      <c r="R115" s="253"/>
    </row>
    <row r="116" spans="4:18" s="624" customFormat="1">
      <c r="D116" s="629"/>
      <c r="E116" s="629"/>
      <c r="F116" s="629"/>
      <c r="G116" s="629"/>
      <c r="H116" s="629"/>
      <c r="I116" s="629"/>
      <c r="P116" s="249"/>
      <c r="Q116" s="249"/>
      <c r="R116" s="253"/>
    </row>
    <row r="117" spans="4:18" s="624" customFormat="1">
      <c r="D117" s="629"/>
      <c r="E117" s="629"/>
      <c r="F117" s="629"/>
      <c r="G117" s="629"/>
      <c r="H117" s="629"/>
      <c r="I117" s="629"/>
      <c r="P117" s="249"/>
      <c r="Q117" s="249"/>
      <c r="R117" s="253"/>
    </row>
    <row r="118" spans="4:18" s="624" customFormat="1">
      <c r="D118" s="629"/>
      <c r="E118" s="629"/>
      <c r="F118" s="629"/>
      <c r="G118" s="629"/>
      <c r="H118" s="629"/>
      <c r="I118" s="629"/>
      <c r="P118" s="249"/>
      <c r="Q118" s="249"/>
      <c r="R118" s="253"/>
    </row>
    <row r="119" spans="4:18" s="624" customFormat="1">
      <c r="D119" s="629"/>
      <c r="E119" s="629"/>
      <c r="F119" s="629"/>
      <c r="G119" s="629"/>
      <c r="H119" s="629"/>
      <c r="I119" s="629"/>
      <c r="P119" s="249"/>
      <c r="Q119" s="249"/>
      <c r="R119" s="253"/>
    </row>
    <row r="120" spans="4:18" s="624" customFormat="1">
      <c r="D120" s="629"/>
      <c r="E120" s="629"/>
      <c r="F120" s="629"/>
      <c r="G120" s="629"/>
      <c r="H120" s="629"/>
      <c r="I120" s="629"/>
      <c r="P120" s="249"/>
      <c r="Q120" s="249"/>
      <c r="R120" s="253"/>
    </row>
    <row r="121" spans="4:18" s="624" customFormat="1">
      <c r="D121" s="629"/>
      <c r="E121" s="629"/>
      <c r="F121" s="629"/>
      <c r="G121" s="629"/>
      <c r="H121" s="629"/>
      <c r="I121" s="629"/>
      <c r="P121" s="249"/>
      <c r="Q121" s="249"/>
      <c r="R121" s="253"/>
    </row>
    <row r="122" spans="4:18" s="624" customFormat="1">
      <c r="D122" s="629"/>
      <c r="E122" s="629"/>
      <c r="F122" s="629"/>
      <c r="G122" s="629"/>
      <c r="H122" s="629"/>
      <c r="I122" s="629"/>
      <c r="P122" s="249"/>
      <c r="Q122" s="249"/>
      <c r="R122" s="253"/>
    </row>
    <row r="123" spans="4:18" s="624" customFormat="1">
      <c r="D123" s="629"/>
      <c r="E123" s="629"/>
      <c r="F123" s="629"/>
      <c r="G123" s="629"/>
      <c r="H123" s="629"/>
      <c r="I123" s="629"/>
      <c r="P123" s="249"/>
      <c r="Q123" s="249"/>
      <c r="R123" s="253"/>
    </row>
    <row r="124" spans="4:18" s="624" customFormat="1">
      <c r="D124" s="629"/>
      <c r="E124" s="629"/>
      <c r="F124" s="629"/>
      <c r="G124" s="629"/>
      <c r="H124" s="629"/>
      <c r="I124" s="629"/>
      <c r="P124" s="249"/>
      <c r="Q124" s="249"/>
      <c r="R124" s="253"/>
    </row>
    <row r="125" spans="4:18" s="624" customFormat="1">
      <c r="D125" s="629"/>
      <c r="E125" s="629"/>
      <c r="F125" s="629"/>
      <c r="G125" s="629"/>
      <c r="H125" s="629"/>
      <c r="I125" s="629"/>
      <c r="P125" s="249"/>
      <c r="Q125" s="249"/>
      <c r="R125" s="253"/>
    </row>
    <row r="126" spans="4:18" s="624" customFormat="1">
      <c r="D126" s="629"/>
      <c r="E126" s="629"/>
      <c r="F126" s="629"/>
      <c r="G126" s="629"/>
      <c r="H126" s="629"/>
      <c r="I126" s="629"/>
      <c r="P126" s="249"/>
      <c r="Q126" s="249"/>
      <c r="R126" s="253"/>
    </row>
    <row r="127" spans="4:18" s="624" customFormat="1">
      <c r="D127" s="629"/>
      <c r="E127" s="629"/>
      <c r="F127" s="629"/>
      <c r="G127" s="629"/>
      <c r="H127" s="629"/>
      <c r="I127" s="629"/>
      <c r="P127" s="249"/>
      <c r="Q127" s="249"/>
      <c r="R127" s="253"/>
    </row>
    <row r="128" spans="4:18" s="624" customFormat="1">
      <c r="D128" s="629"/>
      <c r="E128" s="629"/>
      <c r="F128" s="629"/>
      <c r="G128" s="629"/>
      <c r="H128" s="629"/>
      <c r="I128" s="629"/>
      <c r="P128" s="249"/>
      <c r="Q128" s="249"/>
      <c r="R128" s="253"/>
    </row>
    <row r="129" spans="4:18" s="624" customFormat="1">
      <c r="D129" s="629"/>
      <c r="E129" s="629"/>
      <c r="F129" s="629"/>
      <c r="G129" s="629"/>
      <c r="H129" s="629"/>
      <c r="I129" s="629"/>
      <c r="P129" s="249"/>
      <c r="Q129" s="249"/>
      <c r="R129" s="253"/>
    </row>
    <row r="130" spans="4:18" s="624" customFormat="1">
      <c r="D130" s="629"/>
      <c r="E130" s="629"/>
      <c r="F130" s="629"/>
      <c r="G130" s="629"/>
      <c r="H130" s="629"/>
      <c r="I130" s="629"/>
      <c r="P130" s="249"/>
      <c r="Q130" s="249"/>
      <c r="R130" s="253"/>
    </row>
    <row r="131" spans="4:18" s="624" customFormat="1">
      <c r="D131" s="629"/>
      <c r="E131" s="629"/>
      <c r="F131" s="629"/>
      <c r="G131" s="629"/>
      <c r="H131" s="629"/>
      <c r="I131" s="629"/>
      <c r="P131" s="249"/>
      <c r="Q131" s="249"/>
      <c r="R131" s="253"/>
    </row>
    <row r="132" spans="4:18" s="624" customFormat="1">
      <c r="D132" s="629"/>
      <c r="E132" s="629"/>
      <c r="F132" s="629"/>
      <c r="G132" s="629"/>
      <c r="H132" s="629"/>
      <c r="I132" s="629"/>
      <c r="P132" s="249"/>
      <c r="Q132" s="249"/>
      <c r="R132" s="253"/>
    </row>
    <row r="133" spans="4:18" s="624" customFormat="1">
      <c r="D133" s="629"/>
      <c r="E133" s="629"/>
      <c r="F133" s="629"/>
      <c r="G133" s="629"/>
      <c r="H133" s="629"/>
      <c r="I133" s="629"/>
      <c r="P133" s="249"/>
      <c r="Q133" s="249"/>
      <c r="R133" s="253"/>
    </row>
    <row r="134" spans="4:18" s="624" customFormat="1">
      <c r="D134" s="629"/>
      <c r="E134" s="629"/>
      <c r="F134" s="629"/>
      <c r="G134" s="629"/>
      <c r="H134" s="629"/>
      <c r="I134" s="629"/>
      <c r="P134" s="249"/>
      <c r="Q134" s="249"/>
      <c r="R134" s="253"/>
    </row>
    <row r="135" spans="4:18" s="624" customFormat="1">
      <c r="D135" s="629"/>
      <c r="E135" s="629"/>
      <c r="F135" s="629"/>
      <c r="G135" s="629"/>
      <c r="H135" s="629"/>
      <c r="I135" s="629"/>
      <c r="P135" s="249"/>
      <c r="Q135" s="249"/>
      <c r="R135" s="253"/>
    </row>
    <row r="136" spans="4:18" s="624" customFormat="1">
      <c r="D136" s="629"/>
      <c r="E136" s="629"/>
      <c r="F136" s="629"/>
      <c r="G136" s="629"/>
      <c r="H136" s="629"/>
      <c r="I136" s="629"/>
      <c r="P136" s="249"/>
      <c r="Q136" s="249"/>
      <c r="R136" s="253"/>
    </row>
    <row r="137" spans="4:18" s="624" customFormat="1">
      <c r="D137" s="629"/>
      <c r="E137" s="629"/>
      <c r="F137" s="629"/>
      <c r="G137" s="629"/>
      <c r="H137" s="629"/>
      <c r="I137" s="629"/>
      <c r="P137" s="249"/>
      <c r="Q137" s="249"/>
      <c r="R137" s="253"/>
    </row>
    <row r="138" spans="4:18" s="624" customFormat="1">
      <c r="D138" s="629"/>
      <c r="E138" s="629"/>
      <c r="F138" s="629"/>
      <c r="G138" s="629"/>
      <c r="H138" s="629"/>
      <c r="I138" s="629"/>
      <c r="P138" s="249"/>
      <c r="Q138" s="249"/>
      <c r="R138" s="253"/>
    </row>
    <row r="139" spans="4:18" s="624" customFormat="1">
      <c r="D139" s="629"/>
      <c r="E139" s="629"/>
      <c r="F139" s="629"/>
      <c r="G139" s="629"/>
      <c r="H139" s="629"/>
      <c r="I139" s="629"/>
      <c r="P139" s="249"/>
      <c r="Q139" s="249"/>
      <c r="R139" s="253"/>
    </row>
    <row r="140" spans="4:18" s="624" customFormat="1">
      <c r="D140" s="629"/>
      <c r="E140" s="629"/>
      <c r="F140" s="629"/>
      <c r="G140" s="629"/>
      <c r="H140" s="629"/>
      <c r="I140" s="629"/>
      <c r="P140" s="249"/>
      <c r="Q140" s="249"/>
      <c r="R140" s="253"/>
    </row>
    <row r="141" spans="4:18" s="624" customFormat="1">
      <c r="D141" s="629"/>
      <c r="E141" s="629"/>
      <c r="F141" s="629"/>
      <c r="G141" s="629"/>
      <c r="H141" s="629"/>
      <c r="I141" s="629"/>
      <c r="P141" s="249"/>
      <c r="Q141" s="249"/>
      <c r="R141" s="253"/>
    </row>
    <row r="142" spans="4:18" s="624" customFormat="1">
      <c r="D142" s="629"/>
      <c r="E142" s="629"/>
      <c r="F142" s="629"/>
      <c r="G142" s="629"/>
      <c r="H142" s="629"/>
      <c r="I142" s="629"/>
      <c r="P142" s="249"/>
      <c r="Q142" s="249"/>
      <c r="R142" s="253"/>
    </row>
    <row r="143" spans="4:18" s="624" customFormat="1">
      <c r="D143" s="629"/>
      <c r="E143" s="629"/>
      <c r="F143" s="629"/>
      <c r="G143" s="629"/>
      <c r="H143" s="629"/>
      <c r="I143" s="629"/>
      <c r="P143" s="249"/>
      <c r="Q143" s="249"/>
      <c r="R143" s="253"/>
    </row>
    <row r="144" spans="4:18" s="624" customFormat="1">
      <c r="D144" s="629"/>
      <c r="E144" s="629"/>
      <c r="F144" s="629"/>
      <c r="G144" s="629"/>
      <c r="H144" s="629"/>
      <c r="I144" s="629"/>
      <c r="P144" s="249"/>
      <c r="Q144" s="249"/>
      <c r="R144" s="253"/>
    </row>
    <row r="145" spans="4:18" s="624" customFormat="1">
      <c r="D145" s="629"/>
      <c r="E145" s="629"/>
      <c r="F145" s="629"/>
      <c r="G145" s="629"/>
      <c r="H145" s="629"/>
      <c r="I145" s="629"/>
      <c r="P145" s="249"/>
      <c r="Q145" s="249"/>
      <c r="R145" s="253"/>
    </row>
    <row r="146" spans="4:18" s="624" customFormat="1">
      <c r="D146" s="629"/>
      <c r="E146" s="629"/>
      <c r="F146" s="629"/>
      <c r="G146" s="629"/>
      <c r="H146" s="629"/>
      <c r="I146" s="629"/>
      <c r="P146" s="249"/>
      <c r="Q146" s="249"/>
      <c r="R146" s="253"/>
    </row>
    <row r="147" spans="4:18" s="624" customFormat="1">
      <c r="D147" s="629"/>
      <c r="E147" s="629"/>
      <c r="F147" s="629"/>
      <c r="G147" s="629"/>
      <c r="H147" s="629"/>
      <c r="I147" s="629"/>
      <c r="P147" s="249"/>
      <c r="Q147" s="249"/>
      <c r="R147" s="253"/>
    </row>
    <row r="148" spans="4:18" s="624" customFormat="1">
      <c r="D148" s="629"/>
      <c r="E148" s="629"/>
      <c r="F148" s="629"/>
      <c r="G148" s="629"/>
      <c r="H148" s="629"/>
      <c r="I148" s="629"/>
      <c r="P148" s="249"/>
      <c r="Q148" s="249"/>
      <c r="R148" s="253"/>
    </row>
    <row r="149" spans="4:18" s="624" customFormat="1">
      <c r="D149" s="629"/>
      <c r="E149" s="629"/>
      <c r="F149" s="629"/>
      <c r="G149" s="629"/>
      <c r="H149" s="629"/>
      <c r="I149" s="629"/>
      <c r="P149" s="249"/>
      <c r="Q149" s="249"/>
      <c r="R149" s="253"/>
    </row>
    <row r="150" spans="4:18" s="624" customFormat="1">
      <c r="D150" s="629"/>
      <c r="E150" s="629"/>
      <c r="F150" s="629"/>
      <c r="G150" s="629"/>
      <c r="H150" s="629"/>
      <c r="I150" s="629"/>
      <c r="P150" s="249"/>
      <c r="Q150" s="249"/>
      <c r="R150" s="253"/>
    </row>
    <row r="151" spans="4:18" s="624" customFormat="1">
      <c r="D151" s="629"/>
      <c r="E151" s="629"/>
      <c r="F151" s="629"/>
      <c r="G151" s="629"/>
      <c r="H151" s="629"/>
      <c r="I151" s="629"/>
      <c r="P151" s="249"/>
      <c r="Q151" s="249"/>
      <c r="R151" s="253"/>
    </row>
    <row r="152" spans="4:18" s="624" customFormat="1">
      <c r="D152" s="629"/>
      <c r="E152" s="629"/>
      <c r="F152" s="629"/>
      <c r="G152" s="629"/>
      <c r="H152" s="629"/>
      <c r="I152" s="629"/>
      <c r="P152" s="249"/>
      <c r="Q152" s="249"/>
      <c r="R152" s="253"/>
    </row>
    <row r="153" spans="4:18" s="624" customFormat="1">
      <c r="D153" s="629"/>
      <c r="E153" s="629"/>
      <c r="F153" s="629"/>
      <c r="G153" s="629"/>
      <c r="H153" s="629"/>
      <c r="I153" s="629"/>
      <c r="P153" s="249"/>
      <c r="Q153" s="249"/>
      <c r="R153" s="253"/>
    </row>
    <row r="154" spans="4:18" s="624" customFormat="1">
      <c r="D154" s="629"/>
      <c r="E154" s="629"/>
      <c r="F154" s="629"/>
      <c r="G154" s="629"/>
      <c r="H154" s="629"/>
      <c r="I154" s="629"/>
      <c r="P154" s="249"/>
      <c r="Q154" s="249"/>
      <c r="R154" s="253"/>
    </row>
    <row r="155" spans="4:18" s="624" customFormat="1">
      <c r="D155" s="629"/>
      <c r="E155" s="629"/>
      <c r="F155" s="629"/>
      <c r="G155" s="629"/>
      <c r="H155" s="629"/>
      <c r="I155" s="629"/>
      <c r="P155" s="249"/>
      <c r="Q155" s="249"/>
      <c r="R155" s="253"/>
    </row>
    <row r="156" spans="4:18" s="624" customFormat="1">
      <c r="D156" s="629"/>
      <c r="E156" s="629"/>
      <c r="F156" s="629"/>
      <c r="G156" s="629"/>
      <c r="H156" s="629"/>
      <c r="I156" s="629"/>
      <c r="P156" s="249"/>
      <c r="Q156" s="249"/>
      <c r="R156" s="253"/>
    </row>
    <row r="157" spans="4:18" s="624" customFormat="1">
      <c r="D157" s="629"/>
      <c r="E157" s="629"/>
      <c r="F157" s="629"/>
      <c r="G157" s="629"/>
      <c r="H157" s="629"/>
      <c r="I157" s="629"/>
      <c r="P157" s="249"/>
      <c r="Q157" s="249"/>
      <c r="R157" s="253"/>
    </row>
    <row r="158" spans="4:18" s="624" customFormat="1">
      <c r="D158" s="629"/>
      <c r="E158" s="629"/>
      <c r="F158" s="629"/>
      <c r="G158" s="629"/>
      <c r="H158" s="629"/>
      <c r="I158" s="629"/>
      <c r="P158" s="249"/>
      <c r="Q158" s="249"/>
      <c r="R158" s="253"/>
    </row>
    <row r="159" spans="4:18" s="624" customFormat="1">
      <c r="D159" s="629"/>
      <c r="E159" s="629"/>
      <c r="F159" s="629"/>
      <c r="G159" s="629"/>
      <c r="H159" s="629"/>
      <c r="I159" s="629"/>
      <c r="P159" s="249"/>
      <c r="Q159" s="249"/>
      <c r="R159" s="253"/>
    </row>
    <row r="160" spans="4:18" s="624" customFormat="1">
      <c r="D160" s="629"/>
      <c r="E160" s="629"/>
      <c r="F160" s="629"/>
      <c r="G160" s="629"/>
      <c r="H160" s="629"/>
      <c r="I160" s="629"/>
      <c r="P160" s="249"/>
      <c r="Q160" s="249"/>
      <c r="R160" s="253"/>
    </row>
    <row r="161" spans="4:18" s="624" customFormat="1">
      <c r="D161" s="629"/>
      <c r="E161" s="629"/>
      <c r="F161" s="629"/>
      <c r="G161" s="629"/>
      <c r="H161" s="629"/>
      <c r="I161" s="629"/>
      <c r="P161" s="249"/>
      <c r="Q161" s="249"/>
      <c r="R161" s="253"/>
    </row>
    <row r="162" spans="4:18" s="624" customFormat="1">
      <c r="D162" s="629"/>
      <c r="E162" s="629"/>
      <c r="F162" s="629"/>
      <c r="G162" s="629"/>
      <c r="H162" s="629"/>
      <c r="I162" s="629"/>
      <c r="P162" s="249"/>
      <c r="Q162" s="249"/>
      <c r="R162" s="253"/>
    </row>
    <row r="163" spans="4:18" s="624" customFormat="1">
      <c r="D163" s="629"/>
      <c r="E163" s="629"/>
      <c r="F163" s="629"/>
      <c r="G163" s="629"/>
      <c r="H163" s="629"/>
      <c r="I163" s="629"/>
      <c r="P163" s="249"/>
      <c r="Q163" s="249"/>
      <c r="R163" s="253"/>
    </row>
    <row r="164" spans="4:18" s="624" customFormat="1">
      <c r="D164" s="629"/>
      <c r="E164" s="629"/>
      <c r="F164" s="629"/>
      <c r="G164" s="629"/>
      <c r="H164" s="629"/>
      <c r="I164" s="629"/>
      <c r="P164" s="249"/>
      <c r="Q164" s="249"/>
      <c r="R164" s="253"/>
    </row>
    <row r="165" spans="4:18" s="624" customFormat="1">
      <c r="D165" s="629"/>
      <c r="E165" s="629"/>
      <c r="F165" s="629"/>
      <c r="G165" s="629"/>
      <c r="H165" s="629"/>
      <c r="I165" s="629"/>
      <c r="P165" s="249"/>
      <c r="Q165" s="249"/>
      <c r="R165" s="253"/>
    </row>
    <row r="166" spans="4:18" s="624" customFormat="1">
      <c r="D166" s="629"/>
      <c r="E166" s="629"/>
      <c r="F166" s="629"/>
      <c r="G166" s="629"/>
      <c r="H166" s="629"/>
      <c r="I166" s="629"/>
      <c r="P166" s="249"/>
      <c r="Q166" s="249"/>
      <c r="R166" s="253"/>
    </row>
    <row r="167" spans="4:18" s="624" customFormat="1">
      <c r="D167" s="629"/>
      <c r="E167" s="629"/>
      <c r="F167" s="629"/>
      <c r="G167" s="629"/>
      <c r="H167" s="629"/>
      <c r="I167" s="629"/>
      <c r="P167" s="249"/>
      <c r="Q167" s="249"/>
      <c r="R167" s="253"/>
    </row>
    <row r="168" spans="4:18" s="624" customFormat="1">
      <c r="D168" s="629"/>
      <c r="E168" s="629"/>
      <c r="F168" s="629"/>
      <c r="G168" s="629"/>
      <c r="H168" s="629"/>
      <c r="I168" s="629"/>
      <c r="P168" s="249"/>
      <c r="Q168" s="249"/>
      <c r="R168" s="253"/>
    </row>
    <row r="169" spans="4:18" s="624" customFormat="1">
      <c r="D169" s="629"/>
      <c r="E169" s="629"/>
      <c r="F169" s="629"/>
      <c r="G169" s="629"/>
      <c r="H169" s="629"/>
      <c r="I169" s="629"/>
      <c r="P169" s="249"/>
      <c r="Q169" s="249"/>
      <c r="R169" s="253"/>
    </row>
    <row r="170" spans="4:18" s="624" customFormat="1">
      <c r="D170" s="629"/>
      <c r="E170" s="629"/>
      <c r="F170" s="629"/>
      <c r="G170" s="629"/>
      <c r="H170" s="629"/>
      <c r="I170" s="629"/>
      <c r="P170" s="249"/>
      <c r="Q170" s="249"/>
      <c r="R170" s="253"/>
    </row>
    <row r="171" spans="4:18" s="624" customFormat="1">
      <c r="D171" s="629"/>
      <c r="E171" s="629"/>
      <c r="F171" s="629"/>
      <c r="G171" s="629"/>
      <c r="H171" s="629"/>
      <c r="I171" s="629"/>
      <c r="P171" s="249"/>
      <c r="Q171" s="249"/>
      <c r="R171" s="253"/>
    </row>
    <row r="172" spans="4:18" s="624" customFormat="1">
      <c r="D172" s="629"/>
      <c r="E172" s="629"/>
      <c r="F172" s="629"/>
      <c r="G172" s="629"/>
      <c r="H172" s="629"/>
      <c r="I172" s="629"/>
      <c r="P172" s="249"/>
      <c r="Q172" s="249"/>
      <c r="R172" s="253"/>
    </row>
    <row r="173" spans="4:18" s="624" customFormat="1">
      <c r="D173" s="629"/>
      <c r="E173" s="629"/>
      <c r="F173" s="629"/>
      <c r="G173" s="629"/>
      <c r="H173" s="629"/>
      <c r="I173" s="629"/>
      <c r="P173" s="249"/>
      <c r="Q173" s="249"/>
      <c r="R173" s="253"/>
    </row>
    <row r="174" spans="4:18" s="624" customFormat="1">
      <c r="D174" s="629"/>
      <c r="E174" s="629"/>
      <c r="F174" s="629"/>
      <c r="G174" s="629"/>
      <c r="H174" s="629"/>
      <c r="I174" s="629"/>
      <c r="P174" s="249"/>
      <c r="Q174" s="249"/>
      <c r="R174" s="253"/>
    </row>
    <row r="175" spans="4:18" s="624" customFormat="1">
      <c r="D175" s="629"/>
      <c r="E175" s="629"/>
      <c r="F175" s="629"/>
      <c r="G175" s="629"/>
      <c r="H175" s="629"/>
      <c r="I175" s="629"/>
      <c r="P175" s="249"/>
      <c r="Q175" s="249"/>
      <c r="R175" s="253"/>
    </row>
    <row r="176" spans="4:18" s="624" customFormat="1">
      <c r="D176" s="629"/>
      <c r="E176" s="629"/>
      <c r="F176" s="629"/>
      <c r="G176" s="629"/>
      <c r="H176" s="629"/>
      <c r="I176" s="629"/>
      <c r="P176" s="249"/>
      <c r="Q176" s="249"/>
      <c r="R176" s="253"/>
    </row>
    <row r="177" spans="4:18" s="624" customFormat="1">
      <c r="D177" s="629"/>
      <c r="E177" s="629"/>
      <c r="F177" s="629"/>
      <c r="G177" s="629"/>
      <c r="H177" s="629"/>
      <c r="I177" s="629"/>
      <c r="P177" s="249"/>
      <c r="Q177" s="249"/>
      <c r="R177" s="253"/>
    </row>
    <row r="178" spans="4:18" s="624" customFormat="1">
      <c r="D178" s="629"/>
      <c r="E178" s="629"/>
      <c r="F178" s="629"/>
      <c r="G178" s="629"/>
      <c r="H178" s="629"/>
      <c r="I178" s="629"/>
      <c r="P178" s="249"/>
      <c r="Q178" s="249"/>
      <c r="R178" s="253"/>
    </row>
    <row r="179" spans="4:18" s="624" customFormat="1">
      <c r="D179" s="629"/>
      <c r="E179" s="629"/>
      <c r="F179" s="629"/>
      <c r="G179" s="629"/>
      <c r="H179" s="629"/>
      <c r="I179" s="629"/>
      <c r="P179" s="249"/>
      <c r="Q179" s="249"/>
      <c r="R179" s="253"/>
    </row>
    <row r="180" spans="4:18" s="624" customFormat="1">
      <c r="D180" s="629"/>
      <c r="E180" s="629"/>
      <c r="F180" s="629"/>
      <c r="G180" s="629"/>
      <c r="H180" s="629"/>
      <c r="I180" s="629"/>
      <c r="P180" s="249"/>
      <c r="Q180" s="249"/>
      <c r="R180" s="253"/>
    </row>
    <row r="181" spans="4:18" s="624" customFormat="1">
      <c r="D181" s="629"/>
      <c r="E181" s="629"/>
      <c r="F181" s="629"/>
      <c r="G181" s="629"/>
      <c r="H181" s="629"/>
      <c r="I181" s="629"/>
      <c r="P181" s="249"/>
      <c r="Q181" s="249"/>
      <c r="R181" s="253"/>
    </row>
    <row r="182" spans="4:18" s="624" customFormat="1">
      <c r="D182" s="629"/>
      <c r="E182" s="629"/>
      <c r="F182" s="629"/>
      <c r="G182" s="629"/>
      <c r="H182" s="629"/>
      <c r="I182" s="629"/>
      <c r="P182" s="249"/>
      <c r="Q182" s="249"/>
      <c r="R182" s="253"/>
    </row>
    <row r="183" spans="4:18" s="624" customFormat="1">
      <c r="D183" s="629"/>
      <c r="E183" s="629"/>
      <c r="F183" s="629"/>
      <c r="G183" s="629"/>
      <c r="H183" s="629"/>
      <c r="I183" s="629"/>
      <c r="P183" s="249"/>
      <c r="Q183" s="249"/>
      <c r="R183" s="253"/>
    </row>
    <row r="184" spans="4:18" s="624" customFormat="1">
      <c r="D184" s="629"/>
      <c r="E184" s="629"/>
      <c r="F184" s="629"/>
      <c r="G184" s="629"/>
      <c r="H184" s="629"/>
      <c r="I184" s="629"/>
      <c r="P184" s="249"/>
      <c r="Q184" s="249"/>
      <c r="R184" s="253"/>
    </row>
    <row r="185" spans="4:18" s="624" customFormat="1">
      <c r="D185" s="629"/>
      <c r="E185" s="629"/>
      <c r="F185" s="629"/>
      <c r="G185" s="629"/>
      <c r="H185" s="629"/>
      <c r="I185" s="629"/>
      <c r="P185" s="249"/>
      <c r="Q185" s="249"/>
      <c r="R185" s="253"/>
    </row>
    <row r="186" spans="4:18" s="624" customFormat="1">
      <c r="D186" s="629"/>
      <c r="E186" s="629"/>
      <c r="F186" s="629"/>
      <c r="G186" s="629"/>
      <c r="H186" s="629"/>
      <c r="I186" s="629"/>
      <c r="P186" s="249"/>
      <c r="Q186" s="249"/>
      <c r="R186" s="253"/>
    </row>
    <row r="187" spans="4:18" s="624" customFormat="1">
      <c r="D187" s="629"/>
      <c r="E187" s="629"/>
      <c r="F187" s="629"/>
      <c r="G187" s="629"/>
      <c r="H187" s="629"/>
      <c r="I187" s="629"/>
      <c r="P187" s="249"/>
      <c r="Q187" s="249"/>
      <c r="R187" s="253"/>
    </row>
    <row r="188" spans="4:18" s="624" customFormat="1">
      <c r="D188" s="629"/>
      <c r="E188" s="629"/>
      <c r="F188" s="629"/>
      <c r="G188" s="629"/>
      <c r="H188" s="629"/>
      <c r="I188" s="629"/>
      <c r="P188" s="249"/>
      <c r="Q188" s="249"/>
      <c r="R188" s="253"/>
    </row>
    <row r="189" spans="4:18" s="624" customFormat="1">
      <c r="D189" s="629"/>
      <c r="E189" s="629"/>
      <c r="F189" s="629"/>
      <c r="G189" s="629"/>
      <c r="H189" s="629"/>
      <c r="I189" s="629"/>
      <c r="P189" s="249"/>
      <c r="Q189" s="249"/>
      <c r="R189" s="253"/>
    </row>
    <row r="190" spans="4:18" s="624" customFormat="1">
      <c r="D190" s="629"/>
      <c r="E190" s="629"/>
      <c r="F190" s="629"/>
      <c r="G190" s="629"/>
      <c r="H190" s="629"/>
      <c r="I190" s="629"/>
      <c r="P190" s="249"/>
      <c r="Q190" s="249"/>
      <c r="R190" s="253"/>
    </row>
    <row r="191" spans="4:18" s="624" customFormat="1">
      <c r="D191" s="629"/>
      <c r="E191" s="629"/>
      <c r="F191" s="629"/>
      <c r="G191" s="629"/>
      <c r="H191" s="629"/>
      <c r="I191" s="629"/>
      <c r="P191" s="249"/>
      <c r="Q191" s="249"/>
      <c r="R191" s="253"/>
    </row>
    <row r="192" spans="4:18" s="624" customFormat="1">
      <c r="D192" s="629"/>
      <c r="E192" s="629"/>
      <c r="F192" s="629"/>
      <c r="G192" s="629"/>
      <c r="H192" s="629"/>
      <c r="I192" s="629"/>
      <c r="P192" s="249"/>
      <c r="Q192" s="249"/>
      <c r="R192" s="253"/>
    </row>
    <row r="193" spans="4:18" s="624" customFormat="1">
      <c r="D193" s="629"/>
      <c r="E193" s="629"/>
      <c r="F193" s="629"/>
      <c r="G193" s="629"/>
      <c r="H193" s="629"/>
      <c r="I193" s="629"/>
      <c r="P193" s="249"/>
      <c r="Q193" s="249"/>
      <c r="R193" s="253"/>
    </row>
    <row r="194" spans="4:18" s="624" customFormat="1">
      <c r="D194" s="629"/>
      <c r="E194" s="629"/>
      <c r="F194" s="629"/>
      <c r="G194" s="629"/>
      <c r="H194" s="629"/>
      <c r="I194" s="629"/>
      <c r="P194" s="249"/>
      <c r="Q194" s="249"/>
      <c r="R194" s="253"/>
    </row>
    <row r="195" spans="4:18" s="624" customFormat="1">
      <c r="D195" s="629"/>
      <c r="E195" s="629"/>
      <c r="F195" s="629"/>
      <c r="G195" s="629"/>
      <c r="H195" s="629"/>
      <c r="I195" s="629"/>
      <c r="P195" s="249"/>
      <c r="Q195" s="249"/>
      <c r="R195" s="253"/>
    </row>
    <row r="196" spans="4:18" s="624" customFormat="1">
      <c r="D196" s="629"/>
      <c r="E196" s="629"/>
      <c r="F196" s="629"/>
      <c r="G196" s="629"/>
      <c r="H196" s="629"/>
      <c r="I196" s="629"/>
      <c r="P196" s="249"/>
      <c r="Q196" s="249"/>
      <c r="R196" s="253"/>
    </row>
    <row r="197" spans="4:18" s="624" customFormat="1">
      <c r="D197" s="629"/>
      <c r="E197" s="629"/>
      <c r="F197" s="629"/>
      <c r="G197" s="629"/>
      <c r="H197" s="629"/>
      <c r="I197" s="629"/>
      <c r="P197" s="249"/>
      <c r="Q197" s="249"/>
      <c r="R197" s="253"/>
    </row>
    <row r="198" spans="4:18" s="624" customFormat="1">
      <c r="D198" s="629"/>
      <c r="E198" s="629"/>
      <c r="F198" s="629"/>
      <c r="G198" s="629"/>
      <c r="H198" s="629"/>
      <c r="I198" s="629"/>
      <c r="P198" s="249"/>
      <c r="Q198" s="249"/>
      <c r="R198" s="253"/>
    </row>
    <row r="199" spans="4:18" s="624" customFormat="1">
      <c r="D199" s="629"/>
      <c r="E199" s="629"/>
      <c r="F199" s="629"/>
      <c r="G199" s="629"/>
      <c r="H199" s="629"/>
      <c r="I199" s="629"/>
      <c r="P199" s="249"/>
      <c r="Q199" s="249"/>
      <c r="R199" s="253"/>
    </row>
    <row r="200" spans="4:18" s="624" customFormat="1">
      <c r="D200" s="629"/>
      <c r="E200" s="629"/>
      <c r="F200" s="629"/>
      <c r="G200" s="629"/>
      <c r="H200" s="629"/>
      <c r="I200" s="629"/>
      <c r="P200" s="249"/>
      <c r="Q200" s="249"/>
      <c r="R200" s="253"/>
    </row>
    <row r="201" spans="4:18" s="624" customFormat="1">
      <c r="D201" s="629"/>
      <c r="E201" s="629"/>
      <c r="F201" s="629"/>
      <c r="G201" s="629"/>
      <c r="H201" s="629"/>
      <c r="I201" s="629"/>
      <c r="P201" s="249"/>
      <c r="Q201" s="249"/>
      <c r="R201" s="253"/>
    </row>
    <row r="202" spans="4:18" s="624" customFormat="1">
      <c r="D202" s="629"/>
      <c r="E202" s="629"/>
      <c r="F202" s="629"/>
      <c r="G202" s="629"/>
      <c r="H202" s="629"/>
      <c r="I202" s="629"/>
      <c r="P202" s="249"/>
      <c r="Q202" s="249"/>
      <c r="R202" s="253"/>
    </row>
    <row r="203" spans="4:18" s="624" customFormat="1">
      <c r="D203" s="629"/>
      <c r="E203" s="629"/>
      <c r="F203" s="629"/>
      <c r="G203" s="629"/>
      <c r="H203" s="629"/>
      <c r="I203" s="629"/>
      <c r="P203" s="249"/>
      <c r="Q203" s="249"/>
      <c r="R203" s="253"/>
    </row>
    <row r="204" spans="4:18" s="624" customFormat="1">
      <c r="D204" s="629"/>
      <c r="E204" s="629"/>
      <c r="F204" s="629"/>
      <c r="G204" s="629"/>
      <c r="H204" s="629"/>
      <c r="I204" s="629"/>
      <c r="P204" s="249"/>
      <c r="Q204" s="249"/>
      <c r="R204" s="253"/>
    </row>
    <row r="205" spans="4:18" s="624" customFormat="1">
      <c r="D205" s="629"/>
      <c r="E205" s="629"/>
      <c r="F205" s="629"/>
      <c r="G205" s="629"/>
      <c r="H205" s="629"/>
      <c r="I205" s="629"/>
      <c r="P205" s="249"/>
      <c r="Q205" s="249"/>
      <c r="R205" s="253"/>
    </row>
    <row r="206" spans="4:18" s="624" customFormat="1">
      <c r="D206" s="629"/>
      <c r="E206" s="629"/>
      <c r="F206" s="629"/>
      <c r="G206" s="629"/>
      <c r="H206" s="629"/>
      <c r="I206" s="629"/>
      <c r="P206" s="249"/>
      <c r="Q206" s="249"/>
      <c r="R206" s="253"/>
    </row>
    <row r="207" spans="4:18" s="624" customFormat="1">
      <c r="D207" s="629"/>
      <c r="E207" s="629"/>
      <c r="F207" s="629"/>
      <c r="G207" s="629"/>
      <c r="H207" s="629"/>
      <c r="I207" s="629"/>
      <c r="P207" s="249"/>
      <c r="Q207" s="249"/>
      <c r="R207" s="253"/>
    </row>
    <row r="208" spans="4:18" s="624" customFormat="1">
      <c r="D208" s="629"/>
      <c r="E208" s="629"/>
      <c r="F208" s="629"/>
      <c r="G208" s="629"/>
      <c r="H208" s="629"/>
      <c r="I208" s="629"/>
      <c r="P208" s="249"/>
      <c r="Q208" s="249"/>
      <c r="R208" s="253"/>
    </row>
    <row r="209" spans="4:18" s="624" customFormat="1">
      <c r="D209" s="629"/>
      <c r="E209" s="629"/>
      <c r="F209" s="629"/>
      <c r="G209" s="629"/>
      <c r="H209" s="629"/>
      <c r="I209" s="629"/>
      <c r="P209" s="249"/>
      <c r="Q209" s="249"/>
      <c r="R209" s="253"/>
    </row>
    <row r="210" spans="4:18" s="624" customFormat="1">
      <c r="D210" s="629"/>
      <c r="E210" s="629"/>
      <c r="F210" s="629"/>
      <c r="G210" s="629"/>
      <c r="H210" s="629"/>
      <c r="I210" s="629"/>
      <c r="P210" s="249"/>
      <c r="Q210" s="249"/>
      <c r="R210" s="253"/>
    </row>
    <row r="211" spans="4:18" s="624" customFormat="1">
      <c r="D211" s="629"/>
      <c r="E211" s="629"/>
      <c r="F211" s="629"/>
      <c r="G211" s="629"/>
      <c r="H211" s="629"/>
      <c r="I211" s="629"/>
      <c r="P211" s="249"/>
      <c r="Q211" s="249"/>
      <c r="R211" s="253"/>
    </row>
    <row r="212" spans="4:18" s="624" customFormat="1">
      <c r="D212" s="629"/>
      <c r="E212" s="629"/>
      <c r="F212" s="629"/>
      <c r="G212" s="629"/>
      <c r="H212" s="629"/>
      <c r="I212" s="629"/>
      <c r="P212" s="249"/>
      <c r="Q212" s="249"/>
      <c r="R212" s="253"/>
    </row>
    <row r="213" spans="4:18" s="624" customFormat="1">
      <c r="D213" s="629"/>
      <c r="E213" s="629"/>
      <c r="F213" s="629"/>
      <c r="G213" s="629"/>
      <c r="H213" s="629"/>
      <c r="I213" s="629"/>
      <c r="P213" s="249"/>
      <c r="Q213" s="249"/>
      <c r="R213" s="253"/>
    </row>
    <row r="214" spans="4:18" s="624" customFormat="1">
      <c r="D214" s="629"/>
      <c r="E214" s="629"/>
      <c r="F214" s="629"/>
      <c r="G214" s="629"/>
      <c r="H214" s="629"/>
      <c r="I214" s="629"/>
      <c r="P214" s="249"/>
      <c r="Q214" s="249"/>
      <c r="R214" s="253"/>
    </row>
    <row r="215" spans="4:18" s="624" customFormat="1">
      <c r="D215" s="629"/>
      <c r="E215" s="629"/>
      <c r="F215" s="629"/>
      <c r="G215" s="629"/>
      <c r="H215" s="629"/>
      <c r="I215" s="629"/>
      <c r="P215" s="249"/>
      <c r="Q215" s="249"/>
      <c r="R215" s="253"/>
    </row>
    <row r="216" spans="4:18" s="624" customFormat="1">
      <c r="D216" s="629"/>
      <c r="E216" s="629"/>
      <c r="F216" s="629"/>
      <c r="G216" s="629"/>
      <c r="H216" s="629"/>
      <c r="I216" s="629"/>
      <c r="P216" s="249"/>
      <c r="Q216" s="249"/>
      <c r="R216" s="253"/>
    </row>
    <row r="217" spans="4:18" s="624" customFormat="1">
      <c r="D217" s="629"/>
      <c r="E217" s="629"/>
      <c r="F217" s="629"/>
      <c r="G217" s="629"/>
      <c r="H217" s="629"/>
      <c r="I217" s="629"/>
      <c r="P217" s="249"/>
      <c r="Q217" s="249"/>
      <c r="R217" s="253"/>
    </row>
    <row r="218" spans="4:18" s="624" customFormat="1">
      <c r="D218" s="629"/>
      <c r="E218" s="629"/>
      <c r="F218" s="629"/>
      <c r="G218" s="629"/>
      <c r="H218" s="629"/>
      <c r="I218" s="629"/>
      <c r="P218" s="249"/>
      <c r="Q218" s="249"/>
      <c r="R218" s="253"/>
    </row>
    <row r="219" spans="4:18" s="624" customFormat="1">
      <c r="D219" s="629"/>
      <c r="E219" s="629"/>
      <c r="F219" s="629"/>
      <c r="G219" s="629"/>
      <c r="H219" s="629"/>
      <c r="I219" s="629"/>
      <c r="P219" s="249"/>
      <c r="Q219" s="249"/>
      <c r="R219" s="253"/>
    </row>
    <row r="220" spans="4:18" s="624" customFormat="1">
      <c r="D220" s="629"/>
      <c r="E220" s="629"/>
      <c r="F220" s="629"/>
      <c r="G220" s="629"/>
      <c r="H220" s="629"/>
      <c r="I220" s="629"/>
      <c r="P220" s="249"/>
      <c r="Q220" s="249"/>
      <c r="R220" s="253"/>
    </row>
    <row r="221" spans="4:18" s="624" customFormat="1">
      <c r="D221" s="629"/>
      <c r="E221" s="629"/>
      <c r="F221" s="629"/>
      <c r="G221" s="629"/>
      <c r="H221" s="629"/>
      <c r="I221" s="629"/>
      <c r="P221" s="249"/>
      <c r="Q221" s="249"/>
      <c r="R221" s="253"/>
    </row>
    <row r="222" spans="4:18" s="624" customFormat="1">
      <c r="D222" s="629"/>
      <c r="E222" s="629"/>
      <c r="F222" s="629"/>
      <c r="G222" s="629"/>
      <c r="H222" s="629"/>
      <c r="I222" s="629"/>
      <c r="P222" s="249"/>
      <c r="Q222" s="249"/>
      <c r="R222" s="253"/>
    </row>
    <row r="223" spans="4:18" s="624" customFormat="1">
      <c r="D223" s="629"/>
      <c r="E223" s="629"/>
      <c r="F223" s="629"/>
      <c r="G223" s="629"/>
      <c r="H223" s="629"/>
      <c r="I223" s="629"/>
      <c r="P223" s="249"/>
      <c r="Q223" s="249"/>
      <c r="R223" s="253"/>
    </row>
    <row r="224" spans="4:18" s="624" customFormat="1">
      <c r="D224" s="629"/>
      <c r="E224" s="629"/>
      <c r="F224" s="629"/>
      <c r="G224" s="629"/>
      <c r="H224" s="629"/>
      <c r="I224" s="629"/>
      <c r="P224" s="249"/>
      <c r="Q224" s="249"/>
      <c r="R224" s="253"/>
    </row>
    <row r="225" spans="4:18" s="624" customFormat="1">
      <c r="D225" s="629"/>
      <c r="E225" s="629"/>
      <c r="F225" s="629"/>
      <c r="G225" s="629"/>
      <c r="H225" s="629"/>
      <c r="I225" s="629"/>
      <c r="P225" s="249"/>
      <c r="Q225" s="249"/>
      <c r="R225" s="253"/>
    </row>
    <row r="226" spans="4:18" s="624" customFormat="1">
      <c r="D226" s="629"/>
      <c r="E226" s="629"/>
      <c r="F226" s="629"/>
      <c r="G226" s="629"/>
      <c r="H226" s="629"/>
      <c r="I226" s="629"/>
      <c r="P226" s="249"/>
      <c r="Q226" s="249"/>
      <c r="R226" s="253"/>
    </row>
    <row r="227" spans="4:18" s="624" customFormat="1">
      <c r="D227" s="629"/>
      <c r="E227" s="629"/>
      <c r="F227" s="629"/>
      <c r="G227" s="629"/>
      <c r="H227" s="629"/>
      <c r="I227" s="629"/>
      <c r="P227" s="249"/>
      <c r="Q227" s="249"/>
      <c r="R227" s="253"/>
    </row>
    <row r="228" spans="4:18" s="624" customFormat="1">
      <c r="D228" s="629"/>
      <c r="E228" s="629"/>
      <c r="F228" s="629"/>
      <c r="G228" s="629"/>
      <c r="H228" s="629"/>
      <c r="I228" s="629"/>
      <c r="P228" s="249"/>
      <c r="Q228" s="249"/>
      <c r="R228" s="253"/>
    </row>
    <row r="229" spans="4:18" s="624" customFormat="1">
      <c r="D229" s="629"/>
      <c r="E229" s="629"/>
      <c r="F229" s="629"/>
      <c r="G229" s="629"/>
      <c r="H229" s="629"/>
      <c r="I229" s="629"/>
      <c r="P229" s="249"/>
      <c r="Q229" s="249"/>
      <c r="R229" s="253"/>
    </row>
    <row r="230" spans="4:18" s="624" customFormat="1">
      <c r="D230" s="629"/>
      <c r="E230" s="629"/>
      <c r="F230" s="629"/>
      <c r="G230" s="629"/>
      <c r="H230" s="629"/>
      <c r="I230" s="629"/>
      <c r="P230" s="249"/>
      <c r="Q230" s="249"/>
      <c r="R230" s="253"/>
    </row>
    <row r="231" spans="4:18" s="624" customFormat="1">
      <c r="D231" s="629"/>
      <c r="E231" s="629"/>
      <c r="F231" s="629"/>
      <c r="G231" s="629"/>
      <c r="H231" s="629"/>
      <c r="I231" s="629"/>
      <c r="P231" s="249"/>
      <c r="Q231" s="249"/>
      <c r="R231" s="253"/>
    </row>
    <row r="232" spans="4:18" s="624" customFormat="1">
      <c r="D232" s="629"/>
      <c r="E232" s="629"/>
      <c r="F232" s="629"/>
      <c r="G232" s="629"/>
      <c r="H232" s="629"/>
      <c r="I232" s="629"/>
      <c r="P232" s="249"/>
      <c r="Q232" s="249"/>
      <c r="R232" s="253"/>
    </row>
    <row r="233" spans="4:18" s="624" customFormat="1">
      <c r="D233" s="629"/>
      <c r="E233" s="629"/>
      <c r="F233" s="629"/>
      <c r="G233" s="629"/>
      <c r="H233" s="629"/>
      <c r="I233" s="629"/>
      <c r="P233" s="249"/>
      <c r="Q233" s="249"/>
      <c r="R233" s="253"/>
    </row>
    <row r="234" spans="4:18" s="624" customFormat="1">
      <c r="D234" s="629"/>
      <c r="E234" s="629"/>
      <c r="F234" s="629"/>
      <c r="G234" s="629"/>
      <c r="H234" s="629"/>
      <c r="I234" s="629"/>
      <c r="P234" s="249"/>
      <c r="Q234" s="249"/>
      <c r="R234" s="253"/>
    </row>
    <row r="235" spans="4:18" s="624" customFormat="1">
      <c r="D235" s="629"/>
      <c r="E235" s="629"/>
      <c r="F235" s="629"/>
      <c r="G235" s="629"/>
      <c r="H235" s="629"/>
      <c r="I235" s="629"/>
      <c r="P235" s="249"/>
      <c r="Q235" s="249"/>
      <c r="R235" s="253"/>
    </row>
    <row r="236" spans="4:18" s="624" customFormat="1">
      <c r="D236" s="629"/>
      <c r="E236" s="629"/>
      <c r="F236" s="629"/>
      <c r="G236" s="629"/>
      <c r="H236" s="629"/>
      <c r="I236" s="629"/>
      <c r="P236" s="249"/>
      <c r="Q236" s="249"/>
      <c r="R236" s="253"/>
    </row>
    <row r="237" spans="4:18" s="624" customFormat="1">
      <c r="D237" s="629"/>
      <c r="E237" s="629"/>
      <c r="F237" s="629"/>
      <c r="G237" s="629"/>
      <c r="H237" s="629"/>
      <c r="I237" s="629"/>
      <c r="P237" s="249"/>
      <c r="Q237" s="249"/>
      <c r="R237" s="253"/>
    </row>
    <row r="238" spans="4:18" s="624" customFormat="1">
      <c r="D238" s="629"/>
      <c r="E238" s="629"/>
      <c r="F238" s="629"/>
      <c r="G238" s="629"/>
      <c r="H238" s="629"/>
      <c r="I238" s="629"/>
      <c r="P238" s="249"/>
      <c r="Q238" s="249"/>
      <c r="R238" s="253"/>
    </row>
    <row r="239" spans="4:18" s="624" customFormat="1">
      <c r="D239" s="629"/>
      <c r="E239" s="629"/>
      <c r="F239" s="629"/>
      <c r="G239" s="629"/>
      <c r="H239" s="629"/>
      <c r="I239" s="629"/>
      <c r="P239" s="249"/>
      <c r="Q239" s="249"/>
      <c r="R239" s="253"/>
    </row>
    <row r="240" spans="4:18" s="624" customFormat="1">
      <c r="D240" s="629"/>
      <c r="E240" s="629"/>
      <c r="F240" s="629"/>
      <c r="G240" s="629"/>
      <c r="H240" s="629"/>
      <c r="I240" s="629"/>
      <c r="P240" s="249"/>
      <c r="Q240" s="249"/>
      <c r="R240" s="253"/>
    </row>
    <row r="241" spans="4:18" s="624" customFormat="1">
      <c r="D241" s="629"/>
      <c r="E241" s="629"/>
      <c r="F241" s="629"/>
      <c r="G241" s="629"/>
      <c r="H241" s="629"/>
      <c r="I241" s="629"/>
      <c r="P241" s="249"/>
      <c r="Q241" s="249"/>
      <c r="R241" s="253"/>
    </row>
    <row r="242" spans="4:18" s="624" customFormat="1">
      <c r="D242" s="629"/>
      <c r="E242" s="629"/>
      <c r="F242" s="629"/>
      <c r="G242" s="629"/>
      <c r="H242" s="629"/>
      <c r="I242" s="629"/>
      <c r="P242" s="249"/>
      <c r="Q242" s="249"/>
      <c r="R242" s="253"/>
    </row>
    <row r="243" spans="4:18" s="624" customFormat="1">
      <c r="D243" s="629"/>
      <c r="E243" s="629"/>
      <c r="F243" s="629"/>
      <c r="G243" s="629"/>
      <c r="H243" s="629"/>
      <c r="I243" s="629"/>
      <c r="P243" s="249"/>
      <c r="Q243" s="249"/>
      <c r="R243" s="253"/>
    </row>
    <row r="244" spans="4:18" s="624" customFormat="1">
      <c r="D244" s="629"/>
      <c r="E244" s="629"/>
      <c r="F244" s="629"/>
      <c r="G244" s="629"/>
      <c r="H244" s="629"/>
      <c r="I244" s="629"/>
      <c r="P244" s="249"/>
      <c r="Q244" s="249"/>
      <c r="R244" s="253"/>
    </row>
    <row r="245" spans="4:18" s="624" customFormat="1">
      <c r="D245" s="629"/>
      <c r="E245" s="629"/>
      <c r="F245" s="629"/>
      <c r="G245" s="629"/>
      <c r="H245" s="629"/>
      <c r="I245" s="629"/>
      <c r="P245" s="249"/>
      <c r="Q245" s="249"/>
      <c r="R245" s="253"/>
    </row>
    <row r="246" spans="4:18" s="624" customFormat="1">
      <c r="D246" s="629"/>
      <c r="E246" s="629"/>
      <c r="F246" s="629"/>
      <c r="G246" s="629"/>
      <c r="H246" s="629"/>
      <c r="I246" s="629"/>
      <c r="P246" s="249"/>
      <c r="Q246" s="249"/>
      <c r="R246" s="253"/>
    </row>
    <row r="247" spans="4:18" s="624" customFormat="1">
      <c r="D247" s="629"/>
      <c r="E247" s="629"/>
      <c r="F247" s="629"/>
      <c r="G247" s="629"/>
      <c r="H247" s="629"/>
      <c r="I247" s="629"/>
      <c r="P247" s="249"/>
      <c r="Q247" s="249"/>
      <c r="R247" s="253"/>
    </row>
    <row r="248" spans="4:18" s="624" customFormat="1">
      <c r="D248" s="629"/>
      <c r="E248" s="629"/>
      <c r="F248" s="629"/>
      <c r="G248" s="629"/>
      <c r="H248" s="629"/>
      <c r="I248" s="629"/>
      <c r="P248" s="249"/>
      <c r="Q248" s="249"/>
      <c r="R248" s="253"/>
    </row>
    <row r="249" spans="4:18" s="624" customFormat="1">
      <c r="D249" s="629"/>
      <c r="E249" s="629"/>
      <c r="F249" s="629"/>
      <c r="G249" s="629"/>
      <c r="H249" s="629"/>
      <c r="I249" s="629"/>
      <c r="P249" s="249"/>
      <c r="Q249" s="249"/>
      <c r="R249" s="253"/>
    </row>
    <row r="250" spans="4:18" s="624" customFormat="1">
      <c r="D250" s="629"/>
      <c r="E250" s="629"/>
      <c r="F250" s="629"/>
      <c r="G250" s="629"/>
      <c r="H250" s="629"/>
      <c r="I250" s="629"/>
      <c r="P250" s="249"/>
      <c r="Q250" s="249"/>
      <c r="R250" s="253"/>
    </row>
    <row r="251" spans="4:18" s="624" customFormat="1">
      <c r="D251" s="629"/>
      <c r="E251" s="629"/>
      <c r="F251" s="629"/>
      <c r="G251" s="629"/>
      <c r="H251" s="629"/>
      <c r="I251" s="629"/>
      <c r="P251" s="249"/>
      <c r="Q251" s="249"/>
      <c r="R251" s="253"/>
    </row>
    <row r="252" spans="4:18" s="624" customFormat="1">
      <c r="D252" s="629"/>
      <c r="E252" s="629"/>
      <c r="F252" s="629"/>
      <c r="G252" s="629"/>
      <c r="H252" s="629"/>
      <c r="I252" s="629"/>
      <c r="P252" s="249"/>
      <c r="Q252" s="249"/>
      <c r="R252" s="253"/>
    </row>
    <row r="253" spans="4:18" s="624" customFormat="1">
      <c r="D253" s="629"/>
      <c r="E253" s="629"/>
      <c r="F253" s="629"/>
      <c r="G253" s="629"/>
      <c r="H253" s="629"/>
      <c r="I253" s="629"/>
      <c r="P253" s="249"/>
      <c r="Q253" s="249"/>
      <c r="R253" s="253"/>
    </row>
    <row r="254" spans="4:18" s="624" customFormat="1">
      <c r="D254" s="629"/>
      <c r="E254" s="629"/>
      <c r="F254" s="629"/>
      <c r="G254" s="629"/>
      <c r="H254" s="629"/>
      <c r="I254" s="629"/>
      <c r="P254" s="249"/>
      <c r="Q254" s="249"/>
      <c r="R254" s="253"/>
    </row>
    <row r="255" spans="4:18" s="624" customFormat="1">
      <c r="D255" s="629"/>
      <c r="E255" s="629"/>
      <c r="F255" s="629"/>
      <c r="G255" s="629"/>
      <c r="H255" s="629"/>
      <c r="I255" s="629"/>
      <c r="P255" s="249"/>
      <c r="Q255" s="249"/>
      <c r="R255" s="253"/>
    </row>
    <row r="256" spans="4:18" s="624" customFormat="1">
      <c r="D256" s="629"/>
      <c r="E256" s="629"/>
      <c r="F256" s="629"/>
      <c r="G256" s="629"/>
      <c r="H256" s="629"/>
      <c r="I256" s="629"/>
      <c r="P256" s="249"/>
      <c r="Q256" s="249"/>
      <c r="R256" s="253"/>
    </row>
    <row r="257" spans="4:18" s="624" customFormat="1">
      <c r="D257" s="629"/>
      <c r="E257" s="629"/>
      <c r="F257" s="629"/>
      <c r="G257" s="629"/>
      <c r="H257" s="629"/>
      <c r="I257" s="629"/>
      <c r="P257" s="249"/>
      <c r="Q257" s="249"/>
      <c r="R257" s="253"/>
    </row>
    <row r="258" spans="4:18" s="624" customFormat="1">
      <c r="D258" s="629"/>
      <c r="E258" s="629"/>
      <c r="F258" s="629"/>
      <c r="G258" s="629"/>
      <c r="H258" s="629"/>
      <c r="I258" s="629"/>
      <c r="P258" s="249"/>
      <c r="Q258" s="249"/>
      <c r="R258" s="253"/>
    </row>
    <row r="259" spans="4:18" s="624" customFormat="1">
      <c r="D259" s="629"/>
      <c r="E259" s="629"/>
      <c r="F259" s="629"/>
      <c r="G259" s="629"/>
      <c r="H259" s="629"/>
      <c r="I259" s="629"/>
      <c r="P259" s="249"/>
      <c r="Q259" s="249"/>
      <c r="R259" s="253"/>
    </row>
    <row r="260" spans="4:18" s="624" customFormat="1">
      <c r="D260" s="629"/>
      <c r="E260" s="629"/>
      <c r="F260" s="629"/>
      <c r="G260" s="629"/>
      <c r="H260" s="629"/>
      <c r="I260" s="629"/>
      <c r="P260" s="249"/>
      <c r="Q260" s="249"/>
      <c r="R260" s="253"/>
    </row>
    <row r="261" spans="4:18" s="624" customFormat="1">
      <c r="D261" s="629"/>
      <c r="E261" s="629"/>
      <c r="F261" s="629"/>
      <c r="G261" s="629"/>
      <c r="H261" s="629"/>
      <c r="I261" s="629"/>
      <c r="P261" s="249"/>
      <c r="Q261" s="249"/>
      <c r="R261" s="253"/>
    </row>
    <row r="262" spans="4:18" s="624" customFormat="1">
      <c r="D262" s="629"/>
      <c r="E262" s="629"/>
      <c r="F262" s="629"/>
      <c r="G262" s="629"/>
      <c r="H262" s="629"/>
      <c r="I262" s="629"/>
      <c r="P262" s="249"/>
      <c r="Q262" s="249"/>
      <c r="R262" s="253"/>
    </row>
    <row r="263" spans="4:18" s="624" customFormat="1">
      <c r="D263" s="629"/>
      <c r="E263" s="629"/>
      <c r="F263" s="629"/>
      <c r="G263" s="629"/>
      <c r="H263" s="629"/>
      <c r="I263" s="629"/>
      <c r="P263" s="249"/>
      <c r="Q263" s="249"/>
      <c r="R263" s="253"/>
    </row>
    <row r="264" spans="4:18" s="624" customFormat="1">
      <c r="D264" s="629"/>
      <c r="E264" s="629"/>
      <c r="F264" s="629"/>
      <c r="G264" s="629"/>
      <c r="H264" s="629"/>
      <c r="I264" s="629"/>
      <c r="P264" s="249"/>
      <c r="Q264" s="249"/>
      <c r="R264" s="253"/>
    </row>
    <row r="265" spans="4:18" s="624" customFormat="1">
      <c r="D265" s="629"/>
      <c r="E265" s="629"/>
      <c r="F265" s="629"/>
      <c r="G265" s="629"/>
      <c r="H265" s="629"/>
      <c r="I265" s="629"/>
      <c r="P265" s="249"/>
      <c r="Q265" s="249"/>
      <c r="R265" s="253"/>
    </row>
    <row r="266" spans="4:18" s="624" customFormat="1">
      <c r="D266" s="629"/>
      <c r="E266" s="629"/>
      <c r="F266" s="629"/>
      <c r="G266" s="629"/>
      <c r="H266" s="629"/>
      <c r="I266" s="629"/>
      <c r="P266" s="249"/>
      <c r="Q266" s="249"/>
      <c r="R266" s="253"/>
    </row>
    <row r="267" spans="4:18" s="624" customFormat="1">
      <c r="D267" s="629"/>
      <c r="E267" s="629"/>
      <c r="F267" s="629"/>
      <c r="G267" s="629"/>
      <c r="H267" s="629"/>
      <c r="I267" s="629"/>
      <c r="P267" s="249"/>
      <c r="Q267" s="249"/>
      <c r="R267" s="253"/>
    </row>
    <row r="268" spans="4:18" s="624" customFormat="1">
      <c r="D268" s="629"/>
      <c r="E268" s="629"/>
      <c r="F268" s="629"/>
      <c r="G268" s="629"/>
      <c r="H268" s="629"/>
      <c r="I268" s="629"/>
      <c r="P268" s="249"/>
      <c r="Q268" s="249"/>
      <c r="R268" s="253"/>
    </row>
    <row r="269" spans="4:18" s="624" customFormat="1">
      <c r="D269" s="629"/>
      <c r="E269" s="629"/>
      <c r="F269" s="629"/>
      <c r="G269" s="629"/>
      <c r="H269" s="629"/>
      <c r="I269" s="629"/>
      <c r="P269" s="249"/>
      <c r="Q269" s="249"/>
      <c r="R269" s="253"/>
    </row>
    <row r="270" spans="4:18" s="624" customFormat="1">
      <c r="D270" s="629"/>
      <c r="E270" s="629"/>
      <c r="F270" s="629"/>
      <c r="G270" s="629"/>
      <c r="H270" s="629"/>
      <c r="I270" s="629"/>
      <c r="P270" s="249"/>
      <c r="Q270" s="249"/>
      <c r="R270" s="253"/>
    </row>
    <row r="271" spans="4:18" s="624" customFormat="1">
      <c r="D271" s="629"/>
      <c r="E271" s="629"/>
      <c r="F271" s="629"/>
      <c r="G271" s="629"/>
      <c r="H271" s="629"/>
      <c r="I271" s="629"/>
      <c r="P271" s="249"/>
      <c r="Q271" s="249"/>
      <c r="R271" s="253"/>
    </row>
    <row r="272" spans="4:18" s="624" customFormat="1">
      <c r="D272" s="629"/>
      <c r="E272" s="629"/>
      <c r="F272" s="629"/>
      <c r="G272" s="629"/>
      <c r="H272" s="629"/>
      <c r="I272" s="629"/>
      <c r="P272" s="249"/>
      <c r="Q272" s="249"/>
      <c r="R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P45"/>
  <sheetViews>
    <sheetView showGridLines="0" workbookViewId="0">
      <selection activeCell="I39" sqref="I39"/>
    </sheetView>
  </sheetViews>
  <sheetFormatPr defaultColWidth="8.85546875" defaultRowHeight="12.75"/>
  <sheetData>
    <row r="1" spans="1:16" ht="17.45" customHeight="1">
      <c r="A1" s="18" t="s">
        <v>71</v>
      </c>
      <c r="I1" t="str">
        <f>IF(Content!$E$1=1,I2,I3)</f>
        <v>Реальний ВВП окремих країн та середньозважений показник економічного зростання в країнах – ОТП України (UAwGDP), % р/р</v>
      </c>
    </row>
    <row r="2" spans="1:16" hidden="1">
      <c r="A2" s="18"/>
      <c r="B2" s="1"/>
      <c r="C2" s="1"/>
      <c r="D2" s="1"/>
      <c r="E2" s="1"/>
      <c r="F2" s="1"/>
      <c r="G2" s="1"/>
      <c r="I2" s="1" t="s">
        <v>414</v>
      </c>
    </row>
    <row r="3" spans="1:16" hidden="1">
      <c r="A3" s="18"/>
      <c r="B3" s="1"/>
      <c r="C3" s="1"/>
      <c r="D3" s="1"/>
      <c r="E3" s="1"/>
      <c r="F3" s="1"/>
      <c r="G3" s="1"/>
      <c r="I3" s="1" t="s">
        <v>583</v>
      </c>
    </row>
    <row r="4" spans="1:16">
      <c r="A4" s="2" t="s">
        <v>133</v>
      </c>
      <c r="B4" s="212" t="s">
        <v>132</v>
      </c>
      <c r="C4" t="str">
        <f>IF(Content!$E$1=1,B4,A4)</f>
        <v>Єврозона</v>
      </c>
      <c r="D4" s="71">
        <v>2018</v>
      </c>
      <c r="E4" s="322">
        <v>1.7999999999999972</v>
      </c>
      <c r="F4" s="322"/>
      <c r="G4" s="325"/>
    </row>
    <row r="5" spans="1:16">
      <c r="A5" s="327"/>
      <c r="B5" s="2"/>
      <c r="C5" s="325"/>
      <c r="D5" s="71">
        <v>2019</v>
      </c>
      <c r="E5" s="322">
        <v>1.2000000000000028</v>
      </c>
      <c r="F5" s="322"/>
      <c r="G5" s="325"/>
    </row>
    <row r="6" spans="1:16">
      <c r="A6" s="327"/>
      <c r="B6" s="2"/>
      <c r="C6" s="325"/>
      <c r="D6" s="71">
        <v>2020</v>
      </c>
      <c r="E6" s="322">
        <v>-5.5</v>
      </c>
      <c r="F6" s="322">
        <v>1.3</v>
      </c>
      <c r="G6" s="212">
        <v>7</v>
      </c>
    </row>
    <row r="7" spans="1:16">
      <c r="A7" s="327"/>
      <c r="B7" s="2"/>
      <c r="C7" s="325"/>
      <c r="D7" s="71">
        <v>2021</v>
      </c>
      <c r="E7" s="322">
        <v>2.5</v>
      </c>
      <c r="F7" s="322">
        <v>1.5</v>
      </c>
      <c r="G7" s="212">
        <v>7</v>
      </c>
      <c r="P7" s="322"/>
    </row>
    <row r="8" spans="1:16">
      <c r="A8" s="327"/>
      <c r="B8" s="2"/>
      <c r="C8" s="325"/>
      <c r="D8" s="71">
        <v>2022</v>
      </c>
      <c r="E8" s="322">
        <v>1.3</v>
      </c>
      <c r="F8" s="322">
        <v>1.5</v>
      </c>
      <c r="G8" s="212">
        <v>7</v>
      </c>
      <c r="P8" s="322"/>
    </row>
    <row r="9" spans="1:16">
      <c r="A9" s="2" t="s">
        <v>136</v>
      </c>
      <c r="B9" s="2" t="s">
        <v>135</v>
      </c>
      <c r="C9" t="str">
        <f>IF(Content!$E$1=1,B9,A9)</f>
        <v>США</v>
      </c>
      <c r="D9" s="71">
        <v>2018</v>
      </c>
      <c r="E9" s="322">
        <v>3</v>
      </c>
      <c r="F9" s="322"/>
      <c r="G9" s="212"/>
      <c r="P9" s="322"/>
    </row>
    <row r="10" spans="1:16">
      <c r="A10" s="327"/>
      <c r="B10" s="2"/>
      <c r="C10" s="325"/>
      <c r="D10" s="71">
        <v>2019</v>
      </c>
      <c r="E10" s="322">
        <v>2.3500000000000085</v>
      </c>
      <c r="F10" s="322"/>
      <c r="G10" s="212"/>
      <c r="P10" s="322"/>
    </row>
    <row r="11" spans="1:16">
      <c r="A11" s="327"/>
      <c r="B11" s="2"/>
      <c r="C11" s="325"/>
      <c r="D11" s="71">
        <v>2020</v>
      </c>
      <c r="E11" s="322">
        <v>-3.5</v>
      </c>
      <c r="F11" s="322">
        <v>1.7</v>
      </c>
      <c r="G11" s="212">
        <v>7</v>
      </c>
      <c r="P11" s="322"/>
    </row>
    <row r="12" spans="1:16">
      <c r="A12" s="327"/>
      <c r="B12" s="2"/>
      <c r="C12" s="325"/>
      <c r="D12" s="71">
        <v>2021</v>
      </c>
      <c r="E12" s="322">
        <v>3.5</v>
      </c>
      <c r="F12" s="322">
        <v>2</v>
      </c>
      <c r="G12" s="212">
        <v>7</v>
      </c>
      <c r="P12" s="322"/>
    </row>
    <row r="13" spans="1:16">
      <c r="A13" s="327"/>
      <c r="B13" s="2"/>
      <c r="C13" s="323"/>
      <c r="D13" s="71">
        <v>2022</v>
      </c>
      <c r="E13" s="322">
        <v>1.9</v>
      </c>
      <c r="F13" s="322">
        <v>2.1</v>
      </c>
      <c r="G13" s="212">
        <v>7</v>
      </c>
      <c r="P13" s="322"/>
    </row>
    <row r="14" spans="1:16">
      <c r="A14" s="2" t="s">
        <v>113</v>
      </c>
      <c r="B14" s="2" t="s">
        <v>112</v>
      </c>
      <c r="C14" t="str">
        <f>IF(Content!$E$1=1,B14,A14)</f>
        <v>Китай</v>
      </c>
      <c r="D14" s="71">
        <v>2018</v>
      </c>
      <c r="E14" s="322">
        <v>6.6</v>
      </c>
      <c r="F14" s="322"/>
      <c r="G14" s="212"/>
      <c r="P14" s="322"/>
    </row>
    <row r="15" spans="1:16">
      <c r="A15" s="327"/>
      <c r="B15" s="2"/>
      <c r="C15" s="323"/>
      <c r="D15" s="71">
        <v>2019</v>
      </c>
      <c r="E15" s="322">
        <v>6.2000000000000028</v>
      </c>
      <c r="F15" s="322"/>
      <c r="G15" s="212"/>
      <c r="P15" s="322"/>
    </row>
    <row r="16" spans="1:16">
      <c r="A16" s="327"/>
      <c r="B16" s="2"/>
      <c r="C16" s="323"/>
      <c r="D16" s="71">
        <v>2020</v>
      </c>
      <c r="E16" s="322">
        <v>3.5</v>
      </c>
      <c r="F16" s="322">
        <v>6.2</v>
      </c>
      <c r="G16" s="212">
        <v>7</v>
      </c>
      <c r="P16" s="322"/>
    </row>
    <row r="17" spans="1:16">
      <c r="A17" s="327"/>
      <c r="B17" s="2"/>
      <c r="C17" s="323"/>
      <c r="D17" s="71">
        <v>2021</v>
      </c>
      <c r="E17" s="322">
        <v>7</v>
      </c>
      <c r="F17" s="322">
        <v>6.2999999999999972</v>
      </c>
      <c r="G17" s="212">
        <v>7</v>
      </c>
      <c r="P17" s="322"/>
    </row>
    <row r="18" spans="1:16">
      <c r="A18" s="327"/>
      <c r="B18" s="2"/>
      <c r="C18" s="323"/>
      <c r="D18" s="71">
        <v>2022</v>
      </c>
      <c r="E18" s="322">
        <v>6.1</v>
      </c>
      <c r="F18" s="322">
        <v>6.2999999999999972</v>
      </c>
      <c r="G18" s="212">
        <v>7</v>
      </c>
      <c r="P18" s="322"/>
    </row>
    <row r="19" spans="1:16">
      <c r="A19" s="2" t="s">
        <v>81</v>
      </c>
      <c r="B19" s="2" t="s">
        <v>86</v>
      </c>
      <c r="C19" t="str">
        <f>IF(Content!$E$1=1,B19,A19)</f>
        <v>Росія</v>
      </c>
      <c r="D19" s="71">
        <v>2018</v>
      </c>
      <c r="E19" s="322">
        <v>2.2999999999999972</v>
      </c>
      <c r="F19" s="322"/>
      <c r="G19" s="326"/>
      <c r="P19" s="322"/>
    </row>
    <row r="20" spans="1:16">
      <c r="A20" s="327"/>
      <c r="B20" s="2"/>
      <c r="C20" s="325"/>
      <c r="D20" s="71">
        <v>2019</v>
      </c>
      <c r="E20" s="322">
        <v>1.3</v>
      </c>
      <c r="F20" s="322"/>
      <c r="G20" s="326"/>
      <c r="H20" s="393"/>
      <c r="I20" s="1" t="str">
        <f>IF(Content!$E$1=1,K22,K23)</f>
        <v xml:space="preserve">  - попередній прогноз НБУ.</v>
      </c>
      <c r="P20" s="322"/>
    </row>
    <row r="21" spans="1:16">
      <c r="A21" s="64"/>
      <c r="C21" s="325"/>
      <c r="D21" s="71">
        <v>2020</v>
      </c>
      <c r="E21" s="322">
        <v>-2.5</v>
      </c>
      <c r="F21" s="322">
        <v>1.7</v>
      </c>
      <c r="G21" s="212">
        <v>7</v>
      </c>
      <c r="I21" s="1" t="str">
        <f>IF(Content!$E$1=1,I22,I23)</f>
        <v>Джерело:  Національні статистичні агенції, розрахунки НБУ.</v>
      </c>
      <c r="P21" s="322"/>
    </row>
    <row r="22" spans="1:16">
      <c r="A22" s="64"/>
      <c r="C22" s="325"/>
      <c r="D22" s="71">
        <v>2021</v>
      </c>
      <c r="E22" s="322">
        <v>2</v>
      </c>
      <c r="F22" s="322">
        <v>1.7</v>
      </c>
      <c r="G22" s="212">
        <v>7</v>
      </c>
      <c r="I22" s="2" t="s">
        <v>134</v>
      </c>
      <c r="J22" s="2"/>
      <c r="K22" s="2" t="s">
        <v>1035</v>
      </c>
      <c r="P22" s="322"/>
    </row>
    <row r="23" spans="1:16">
      <c r="A23" s="64"/>
      <c r="C23" s="323"/>
      <c r="D23" s="71">
        <v>2022</v>
      </c>
      <c r="E23" s="322">
        <v>1.9</v>
      </c>
      <c r="F23" s="322">
        <v>2</v>
      </c>
      <c r="G23" s="212">
        <v>7</v>
      </c>
      <c r="I23" s="2" t="s">
        <v>698</v>
      </c>
      <c r="J23" s="2"/>
      <c r="K23" s="2" t="s">
        <v>1036</v>
      </c>
      <c r="P23" s="322"/>
    </row>
    <row r="24" spans="1:16">
      <c r="A24" s="2" t="s">
        <v>111</v>
      </c>
      <c r="B24" s="2" t="s">
        <v>110</v>
      </c>
      <c r="C24" t="str">
        <f>IF(Content!$E$1=1,B24,A24)</f>
        <v>Туреччина</v>
      </c>
      <c r="D24" s="71">
        <v>2018</v>
      </c>
      <c r="E24" s="324">
        <v>2.6</v>
      </c>
      <c r="F24" s="324"/>
      <c r="G24" s="326"/>
      <c r="I24" s="1"/>
      <c r="P24" s="322"/>
    </row>
    <row r="25" spans="1:16">
      <c r="A25" s="11"/>
      <c r="C25" s="323"/>
      <c r="D25" s="71">
        <v>2019</v>
      </c>
      <c r="E25" s="324">
        <v>-0.3</v>
      </c>
      <c r="F25" s="324"/>
      <c r="G25" s="326"/>
      <c r="I25" s="1"/>
      <c r="P25" s="322"/>
    </row>
    <row r="26" spans="1:16">
      <c r="A26" s="11"/>
      <c r="C26" s="323"/>
      <c r="D26" s="71">
        <v>2020</v>
      </c>
      <c r="E26" s="324">
        <v>-8</v>
      </c>
      <c r="F26" s="324">
        <v>2.6</v>
      </c>
      <c r="G26" s="212">
        <v>7</v>
      </c>
      <c r="P26" s="322"/>
    </row>
    <row r="27" spans="1:16">
      <c r="A27" s="11"/>
      <c r="C27" s="323"/>
      <c r="D27" s="71">
        <v>2021</v>
      </c>
      <c r="E27" s="324">
        <v>5</v>
      </c>
      <c r="F27" s="324">
        <v>3</v>
      </c>
      <c r="G27" s="212">
        <v>7</v>
      </c>
      <c r="P27" s="322"/>
    </row>
    <row r="28" spans="1:16">
      <c r="A28" s="11"/>
      <c r="C28" s="323"/>
      <c r="D28" s="71">
        <v>2022</v>
      </c>
      <c r="E28" s="324">
        <v>4.5999999999999996</v>
      </c>
      <c r="F28" s="324">
        <v>3</v>
      </c>
      <c r="G28" s="212">
        <v>7</v>
      </c>
      <c r="P28" s="322"/>
    </row>
    <row r="29" spans="1:16">
      <c r="A29" s="11"/>
      <c r="C29" s="323" t="s">
        <v>129</v>
      </c>
      <c r="D29" s="71">
        <v>2018</v>
      </c>
      <c r="E29" s="324">
        <v>3.2</v>
      </c>
      <c r="F29" s="324"/>
      <c r="G29" s="12"/>
      <c r="P29" s="322"/>
    </row>
    <row r="30" spans="1:16">
      <c r="A30" s="11"/>
      <c r="C30" s="323"/>
      <c r="D30" s="71">
        <v>2019</v>
      </c>
      <c r="E30" s="324">
        <v>2.4555959655852888</v>
      </c>
      <c r="F30" s="324"/>
      <c r="G30" s="12"/>
      <c r="H30" s="12"/>
      <c r="P30" s="322"/>
    </row>
    <row r="31" spans="1:16">
      <c r="A31" s="11"/>
      <c r="C31" s="323"/>
      <c r="D31" s="71">
        <v>2020</v>
      </c>
      <c r="E31" s="324">
        <v>-3.9</v>
      </c>
      <c r="F31" s="324">
        <v>2.5</v>
      </c>
      <c r="G31" s="212">
        <v>7</v>
      </c>
      <c r="H31" s="12"/>
      <c r="P31" s="322"/>
    </row>
    <row r="32" spans="1:16">
      <c r="A32" s="11"/>
      <c r="C32" s="323"/>
      <c r="D32" s="71">
        <v>2021</v>
      </c>
      <c r="E32" s="324">
        <v>3.4</v>
      </c>
      <c r="F32" s="324">
        <v>2.6</v>
      </c>
      <c r="G32" s="212">
        <v>7</v>
      </c>
      <c r="H32" s="12"/>
      <c r="I32" s="12"/>
    </row>
    <row r="33" spans="1:9">
      <c r="A33" s="11"/>
      <c r="C33" s="323"/>
      <c r="D33" s="71">
        <v>2022</v>
      </c>
      <c r="E33" s="324">
        <v>2.6</v>
      </c>
      <c r="F33" s="324">
        <v>2.7</v>
      </c>
      <c r="G33" s="212">
        <v>7</v>
      </c>
      <c r="H33" s="12"/>
      <c r="I33" s="12"/>
    </row>
    <row r="34" spans="1:9">
      <c r="A34" s="11"/>
      <c r="B34" s="12"/>
      <c r="C34" s="12"/>
      <c r="D34" s="12"/>
      <c r="E34" s="12"/>
      <c r="F34" s="12"/>
      <c r="G34" s="12"/>
      <c r="H34" s="12"/>
      <c r="I34" s="12"/>
    </row>
    <row r="35" spans="1:9">
      <c r="A35" s="11"/>
      <c r="B35" s="12"/>
      <c r="C35" s="12"/>
      <c r="D35" s="12"/>
      <c r="E35" s="12"/>
      <c r="F35" s="12"/>
      <c r="G35" s="12"/>
      <c r="H35" s="12"/>
      <c r="I35" s="12"/>
    </row>
    <row r="36" spans="1:9">
      <c r="A36" s="11"/>
      <c r="B36" s="12"/>
      <c r="C36" s="12"/>
      <c r="D36" s="12"/>
      <c r="E36" s="12"/>
      <c r="F36" s="12"/>
      <c r="G36" s="12"/>
      <c r="H36" s="12"/>
      <c r="I36" s="12"/>
    </row>
    <row r="37" spans="1:9">
      <c r="A37" s="11"/>
      <c r="B37" s="12"/>
      <c r="C37" s="12"/>
      <c r="D37" s="12"/>
      <c r="E37" s="12"/>
      <c r="F37" s="12"/>
      <c r="G37" s="12"/>
      <c r="H37" s="12"/>
      <c r="I37" s="12"/>
    </row>
    <row r="38" spans="1:9">
      <c r="A38" s="11"/>
      <c r="B38" s="12"/>
      <c r="C38" s="12"/>
      <c r="D38" s="12"/>
      <c r="E38" s="12"/>
      <c r="F38" s="12"/>
      <c r="G38" s="12"/>
      <c r="H38" s="12"/>
      <c r="I38" s="12"/>
    </row>
    <row r="39" spans="1:9">
      <c r="A39" s="11"/>
      <c r="B39" s="12"/>
      <c r="C39" s="12"/>
      <c r="D39" s="12"/>
      <c r="E39" s="12"/>
      <c r="F39" s="12"/>
      <c r="G39" s="12"/>
      <c r="H39" s="12"/>
      <c r="I39" s="12"/>
    </row>
    <row r="40" spans="1:9">
      <c r="A40" s="11"/>
      <c r="B40" s="12"/>
      <c r="C40" s="12"/>
      <c r="D40" s="12"/>
      <c r="E40" s="12"/>
      <c r="F40" s="12"/>
      <c r="G40" s="12"/>
      <c r="H40" s="12"/>
      <c r="I40" s="12"/>
    </row>
    <row r="41" spans="1:9">
      <c r="A41" s="11"/>
      <c r="B41" s="12"/>
      <c r="C41" s="12"/>
      <c r="D41" s="12"/>
      <c r="E41" s="12"/>
      <c r="F41" s="12"/>
      <c r="G41" s="12"/>
      <c r="H41" s="12"/>
      <c r="I41" s="12"/>
    </row>
    <row r="42" spans="1:9">
      <c r="A42" s="11"/>
      <c r="B42" s="12"/>
      <c r="C42" s="12"/>
      <c r="D42" s="12"/>
      <c r="E42" s="12"/>
      <c r="F42" s="12"/>
      <c r="G42" s="12"/>
      <c r="H42" s="12"/>
      <c r="I42" s="12"/>
    </row>
    <row r="43" spans="1:9">
      <c r="H43" s="12"/>
      <c r="I43" s="12"/>
    </row>
    <row r="44" spans="1:9">
      <c r="I44" s="12"/>
    </row>
    <row r="45" spans="1:9">
      <c r="I45"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C53"/>
  <sheetViews>
    <sheetView showGridLines="0" zoomScale="85" zoomScaleNormal="85" zoomScalePageLayoutView="70" workbookViewId="0">
      <selection activeCell="C6" sqref="C6"/>
    </sheetView>
  </sheetViews>
  <sheetFormatPr defaultColWidth="9.140625" defaultRowHeight="12.75"/>
  <cols>
    <col min="1" max="1" width="7.140625" style="624" bestFit="1" customWidth="1"/>
    <col min="2" max="2" width="20.28515625" style="624" customWidth="1"/>
    <col min="3" max="3" width="20.42578125" style="624" bestFit="1" customWidth="1"/>
    <col min="4" max="4" width="11.85546875" style="624" customWidth="1"/>
    <col min="5" max="5" width="22.28515625" style="624" customWidth="1"/>
    <col min="6" max="6" width="10.28515625" style="624" customWidth="1"/>
    <col min="7" max="7" width="13.85546875" style="624" bestFit="1" customWidth="1"/>
    <col min="8" max="9" width="12.140625" style="624" customWidth="1"/>
    <col min="10" max="11" width="20.28515625" style="624" customWidth="1"/>
    <col min="12" max="19" width="9.140625" style="624"/>
    <col min="20" max="20" width="9.140625" style="627"/>
    <col min="21" max="16384" width="9.140625" style="624"/>
  </cols>
  <sheetData>
    <row r="1" spans="1:29">
      <c r="A1" s="18" t="s">
        <v>71</v>
      </c>
      <c r="B1" s="623" t="str">
        <f>IF(Content!$E$1=1,B2,B3)</f>
        <v>Вакансії, % р/р</v>
      </c>
      <c r="C1" s="623" t="str">
        <f>IF(Content!$E$1=1,C2,C3)</f>
        <v>С/г</v>
      </c>
      <c r="D1" s="623" t="str">
        <f>IF(Content!$E$1=1,D2,D3)</f>
        <v>Промисловість</v>
      </c>
      <c r="E1" s="623" t="str">
        <f>IF(Content!$E$1=1,E2,E3)</f>
        <v>Будівництво</v>
      </c>
      <c r="F1" s="623" t="str">
        <f>IF(Content!$E$1=1,F2,F3)</f>
        <v>Торгівля</v>
      </c>
      <c r="G1" s="623" t="str">
        <f>IF(Content!$E$1=1,G2,G3)</f>
        <v>Транспорт</v>
      </c>
      <c r="H1" s="623" t="str">
        <f>IF(Content!$E$1=1,H2,H3)</f>
        <v>Послуги</v>
      </c>
      <c r="I1" s="623" t="str">
        <f>IF(Content!$E$1=1,I2,I3)</f>
        <v>Держ. упр.</v>
      </c>
      <c r="J1" s="623" t="str">
        <f>IF(Content!$E$1=1,J2,J3)</f>
        <v>Освіта</v>
      </c>
      <c r="K1" s="623" t="str">
        <f>IF(Content!$E$1=1,K2,K3)</f>
        <v>Охорона здоров'я</v>
      </c>
      <c r="L1" s="623"/>
      <c r="M1" s="623" t="str">
        <f>IF(Content!$E$1=1,M2,M3)</f>
        <v>Внески в річну зміну кількості вакансій ДСЗУ, в. п. (на кінець періоду)</v>
      </c>
      <c r="U1" s="627"/>
      <c r="V1" s="627"/>
      <c r="W1" s="627"/>
      <c r="X1" s="627"/>
      <c r="Y1" s="627"/>
      <c r="Z1" s="627"/>
      <c r="AA1" s="627"/>
      <c r="AB1" s="627"/>
      <c r="AC1" s="627"/>
    </row>
    <row r="2" spans="1:29" hidden="1">
      <c r="A2" s="18"/>
      <c r="B2" s="624" t="s">
        <v>1328</v>
      </c>
      <c r="C2" s="624" t="s">
        <v>523</v>
      </c>
      <c r="D2" s="624" t="s">
        <v>95</v>
      </c>
      <c r="E2" s="624" t="s">
        <v>99</v>
      </c>
      <c r="F2" s="624" t="s">
        <v>660</v>
      </c>
      <c r="G2" s="624" t="s">
        <v>659</v>
      </c>
      <c r="H2" s="624" t="s">
        <v>49</v>
      </c>
      <c r="I2" s="624" t="s">
        <v>1329</v>
      </c>
      <c r="J2" s="624" t="s">
        <v>268</v>
      </c>
      <c r="K2" s="624" t="s">
        <v>1330</v>
      </c>
      <c r="L2" s="623"/>
      <c r="M2" s="623" t="s">
        <v>1435</v>
      </c>
      <c r="U2" s="627"/>
      <c r="V2" s="627"/>
      <c r="W2" s="627"/>
      <c r="X2" s="627"/>
      <c r="Y2" s="627"/>
      <c r="Z2" s="627"/>
      <c r="AA2" s="627"/>
      <c r="AB2" s="627"/>
      <c r="AC2" s="627"/>
    </row>
    <row r="3" spans="1:29" hidden="1">
      <c r="B3" s="624" t="s">
        <v>1331</v>
      </c>
      <c r="C3" s="632" t="s">
        <v>97</v>
      </c>
      <c r="D3" s="632" t="s">
        <v>100</v>
      </c>
      <c r="E3" s="632" t="s">
        <v>98</v>
      </c>
      <c r="F3" s="624" t="s">
        <v>653</v>
      </c>
      <c r="G3" s="624" t="s">
        <v>652</v>
      </c>
      <c r="H3" s="624" t="s">
        <v>54</v>
      </c>
      <c r="I3" s="624" t="s">
        <v>1332</v>
      </c>
      <c r="J3" s="624" t="s">
        <v>1333</v>
      </c>
      <c r="K3" s="624" t="s">
        <v>1334</v>
      </c>
      <c r="L3" s="623"/>
      <c r="M3" s="623" t="s">
        <v>1335</v>
      </c>
      <c r="U3" s="627"/>
      <c r="V3" s="627"/>
      <c r="W3" s="627"/>
      <c r="X3" s="627"/>
      <c r="Y3" s="627"/>
      <c r="Z3" s="627"/>
      <c r="AA3" s="627"/>
      <c r="AB3" s="627"/>
      <c r="AC3" s="627"/>
    </row>
    <row r="4" spans="1:29">
      <c r="A4" s="624" t="s">
        <v>490</v>
      </c>
      <c r="B4" s="626">
        <v>4</v>
      </c>
      <c r="C4" s="626">
        <v>0.7</v>
      </c>
      <c r="D4" s="626">
        <v>0.7</v>
      </c>
      <c r="E4" s="626">
        <v>-0.8</v>
      </c>
      <c r="F4" s="626">
        <v>-1.8</v>
      </c>
      <c r="G4" s="626">
        <v>1.4</v>
      </c>
      <c r="H4" s="626">
        <v>-0.2</v>
      </c>
      <c r="I4" s="626">
        <v>1.6</v>
      </c>
      <c r="J4" s="626">
        <v>1.8</v>
      </c>
      <c r="K4" s="626">
        <v>0.7</v>
      </c>
      <c r="L4" s="633"/>
      <c r="S4" s="627"/>
      <c r="U4" s="627"/>
      <c r="V4" s="630"/>
      <c r="W4" s="630"/>
      <c r="X4" s="630"/>
      <c r="Y4" s="630"/>
      <c r="Z4" s="630"/>
      <c r="AA4" s="630"/>
      <c r="AB4" s="630"/>
      <c r="AC4" s="630"/>
    </row>
    <row r="5" spans="1:29">
      <c r="A5" s="624" t="s">
        <v>691</v>
      </c>
      <c r="B5" s="626">
        <v>5.7</v>
      </c>
      <c r="C5" s="626">
        <v>0.9</v>
      </c>
      <c r="D5" s="626">
        <v>0.2</v>
      </c>
      <c r="E5" s="626">
        <v>-0.5</v>
      </c>
      <c r="F5" s="626">
        <v>-2.2999999999999998</v>
      </c>
      <c r="G5" s="626">
        <v>1.2</v>
      </c>
      <c r="H5" s="626">
        <v>-0.5</v>
      </c>
      <c r="I5" s="626">
        <v>1.5</v>
      </c>
      <c r="J5" s="626">
        <v>4.2</v>
      </c>
      <c r="K5" s="626">
        <v>0.9</v>
      </c>
      <c r="L5" s="633"/>
      <c r="S5" s="627"/>
      <c r="U5" s="627"/>
      <c r="V5" s="630"/>
      <c r="W5" s="630"/>
      <c r="X5" s="630"/>
      <c r="Y5" s="630"/>
      <c r="Z5" s="630"/>
      <c r="AA5" s="630"/>
      <c r="AB5" s="630"/>
      <c r="AC5" s="630"/>
    </row>
    <row r="6" spans="1:29">
      <c r="A6" s="624" t="s">
        <v>620</v>
      </c>
      <c r="B6" s="626">
        <v>-0.3</v>
      </c>
      <c r="C6" s="626">
        <v>-0.3</v>
      </c>
      <c r="D6" s="626">
        <v>-2.1</v>
      </c>
      <c r="E6" s="626">
        <v>-0.7</v>
      </c>
      <c r="F6" s="626">
        <v>-1.9</v>
      </c>
      <c r="G6" s="626">
        <v>1.3</v>
      </c>
      <c r="H6" s="626">
        <v>-0.3</v>
      </c>
      <c r="I6" s="626">
        <v>1.6</v>
      </c>
      <c r="J6" s="626">
        <v>1.6</v>
      </c>
      <c r="K6" s="626">
        <v>0.4</v>
      </c>
      <c r="L6" s="633"/>
      <c r="S6" s="627"/>
      <c r="U6" s="627"/>
      <c r="V6" s="630"/>
      <c r="W6" s="630"/>
      <c r="X6" s="630"/>
      <c r="Y6" s="630"/>
      <c r="Z6" s="630"/>
      <c r="AA6" s="630"/>
      <c r="AB6" s="630"/>
      <c r="AC6" s="630"/>
    </row>
    <row r="7" spans="1:29">
      <c r="A7" s="624" t="s">
        <v>598</v>
      </c>
      <c r="B7" s="626">
        <v>1</v>
      </c>
      <c r="C7" s="626">
        <v>-0.6</v>
      </c>
      <c r="D7" s="626">
        <v>-2.2999999999999998</v>
      </c>
      <c r="E7" s="626">
        <v>-0.5</v>
      </c>
      <c r="F7" s="626">
        <v>-1.5</v>
      </c>
      <c r="G7" s="626">
        <v>1.7</v>
      </c>
      <c r="H7" s="626">
        <v>0.8</v>
      </c>
      <c r="I7" s="626">
        <v>2.1</v>
      </c>
      <c r="J7" s="626">
        <v>1.3</v>
      </c>
      <c r="K7" s="626">
        <v>0</v>
      </c>
      <c r="L7" s="633"/>
      <c r="S7" s="627"/>
      <c r="U7" s="627"/>
      <c r="V7" s="630"/>
      <c r="W7" s="630"/>
      <c r="X7" s="630"/>
      <c r="Y7" s="630"/>
      <c r="Z7" s="630"/>
      <c r="AA7" s="630"/>
      <c r="AB7" s="630"/>
      <c r="AC7" s="630"/>
    </row>
    <row r="8" spans="1:29">
      <c r="A8" s="624" t="s">
        <v>599</v>
      </c>
      <c r="B8" s="626">
        <v>0.4</v>
      </c>
      <c r="C8" s="626">
        <v>-0.4</v>
      </c>
      <c r="D8" s="626">
        <v>-1.6</v>
      </c>
      <c r="E8" s="626">
        <v>-0.7</v>
      </c>
      <c r="F8" s="626">
        <v>1.3</v>
      </c>
      <c r="G8" s="626">
        <v>-0.3</v>
      </c>
      <c r="H8" s="626">
        <v>0.7</v>
      </c>
      <c r="I8" s="626">
        <v>0.6</v>
      </c>
      <c r="J8" s="626">
        <v>1</v>
      </c>
      <c r="K8" s="626">
        <v>-0.1</v>
      </c>
      <c r="L8" s="633"/>
      <c r="S8" s="627"/>
      <c r="U8" s="627"/>
      <c r="V8" s="630"/>
      <c r="W8" s="630"/>
      <c r="X8" s="630"/>
      <c r="Y8" s="630"/>
      <c r="Z8" s="630"/>
      <c r="AA8" s="630"/>
      <c r="AB8" s="630"/>
      <c r="AC8" s="630"/>
    </row>
    <row r="9" spans="1:29">
      <c r="A9" s="624" t="s">
        <v>713</v>
      </c>
      <c r="B9" s="626">
        <v>-9.5</v>
      </c>
      <c r="C9" s="626">
        <v>-0.2</v>
      </c>
      <c r="D9" s="626">
        <v>-3</v>
      </c>
      <c r="E9" s="626">
        <v>-0.8</v>
      </c>
      <c r="F9" s="626">
        <v>-1.1000000000000001</v>
      </c>
      <c r="G9" s="626">
        <v>-2</v>
      </c>
      <c r="H9" s="626">
        <v>-1.8</v>
      </c>
      <c r="I9" s="626">
        <v>-0.2</v>
      </c>
      <c r="J9" s="626">
        <v>0.3</v>
      </c>
      <c r="K9" s="626">
        <v>-0.6</v>
      </c>
      <c r="L9" s="633"/>
      <c r="S9" s="627"/>
      <c r="U9" s="627"/>
      <c r="V9" s="630"/>
      <c r="W9" s="630"/>
      <c r="X9" s="630"/>
      <c r="Y9" s="630"/>
      <c r="Z9" s="630"/>
      <c r="AA9" s="630"/>
      <c r="AB9" s="630"/>
      <c r="AC9" s="630"/>
    </row>
    <row r="10" spans="1:29">
      <c r="A10" s="624" t="s">
        <v>714</v>
      </c>
      <c r="B10" s="626">
        <v>-36</v>
      </c>
      <c r="C10" s="626">
        <v>-5.8</v>
      </c>
      <c r="D10" s="626">
        <v>-10.6</v>
      </c>
      <c r="E10" s="626">
        <v>-1.7</v>
      </c>
      <c r="F10" s="626">
        <v>-3.5</v>
      </c>
      <c r="G10" s="626">
        <v>-4</v>
      </c>
      <c r="H10" s="626">
        <v>-5.3</v>
      </c>
      <c r="I10" s="626">
        <v>-2.2000000000000002</v>
      </c>
      <c r="J10" s="626">
        <v>-1.4</v>
      </c>
      <c r="K10" s="626">
        <v>-1.4</v>
      </c>
      <c r="L10" s="633"/>
      <c r="S10" s="627"/>
      <c r="U10" s="627"/>
      <c r="V10" s="630"/>
      <c r="W10" s="630"/>
      <c r="X10" s="630"/>
      <c r="Y10" s="630"/>
      <c r="Z10" s="630"/>
      <c r="AA10" s="630"/>
      <c r="AB10" s="630"/>
      <c r="AC10" s="630"/>
    </row>
    <row r="11" spans="1:29">
      <c r="B11" s="626"/>
      <c r="C11" s="626"/>
      <c r="D11" s="626"/>
      <c r="E11" s="626"/>
      <c r="F11" s="626"/>
      <c r="G11" s="626"/>
      <c r="H11" s="626"/>
      <c r="I11" s="626"/>
      <c r="J11" s="626"/>
      <c r="K11" s="626"/>
      <c r="L11" s="633"/>
      <c r="S11" s="627"/>
      <c r="U11" s="627"/>
      <c r="V11" s="630"/>
      <c r="W11" s="630"/>
      <c r="X11" s="630"/>
      <c r="Y11" s="630"/>
      <c r="Z11" s="630"/>
      <c r="AA11" s="630"/>
      <c r="AB11" s="630"/>
      <c r="AC11" s="630"/>
    </row>
    <row r="12" spans="1:29">
      <c r="B12" s="626"/>
      <c r="C12" s="626"/>
      <c r="D12" s="626"/>
      <c r="E12" s="626"/>
      <c r="F12" s="626"/>
      <c r="G12" s="626"/>
      <c r="H12" s="626"/>
      <c r="I12" s="626"/>
      <c r="J12" s="626"/>
      <c r="K12" s="626"/>
      <c r="L12" s="633"/>
      <c r="S12" s="627"/>
      <c r="U12" s="627"/>
      <c r="V12" s="630"/>
      <c r="W12" s="630"/>
      <c r="X12" s="630"/>
      <c r="Y12" s="630"/>
      <c r="Z12" s="630"/>
      <c r="AA12" s="630"/>
      <c r="AB12" s="630"/>
      <c r="AC12" s="630"/>
    </row>
    <row r="13" spans="1:29">
      <c r="B13" s="626"/>
      <c r="C13" s="626"/>
      <c r="D13" s="626"/>
      <c r="E13" s="626"/>
      <c r="F13" s="626"/>
      <c r="G13" s="626"/>
      <c r="H13" s="626"/>
      <c r="I13" s="626"/>
      <c r="J13" s="626"/>
      <c r="K13" s="626"/>
      <c r="L13" s="633"/>
      <c r="S13" s="627"/>
      <c r="U13" s="627"/>
      <c r="V13" s="630"/>
      <c r="W13" s="630"/>
      <c r="X13" s="630"/>
      <c r="Y13" s="630"/>
      <c r="Z13" s="630"/>
      <c r="AA13" s="630"/>
      <c r="AB13" s="630"/>
      <c r="AC13" s="630"/>
    </row>
    <row r="14" spans="1:29">
      <c r="B14" s="626"/>
      <c r="C14" s="626"/>
      <c r="D14" s="626"/>
      <c r="E14" s="626"/>
      <c r="F14" s="626"/>
      <c r="G14" s="626"/>
      <c r="H14" s="626"/>
      <c r="I14" s="626"/>
      <c r="J14" s="626"/>
      <c r="K14" s="626"/>
      <c r="L14" s="633"/>
      <c r="S14" s="627"/>
      <c r="U14" s="627"/>
      <c r="V14" s="630"/>
      <c r="W14" s="630"/>
      <c r="X14" s="630"/>
      <c r="Y14" s="630"/>
      <c r="Z14" s="630"/>
      <c r="AA14" s="630"/>
      <c r="AB14" s="630"/>
      <c r="AC14" s="630"/>
    </row>
    <row r="15" spans="1:29">
      <c r="B15" s="626"/>
      <c r="C15" s="626"/>
      <c r="D15" s="626"/>
      <c r="E15" s="626"/>
      <c r="F15" s="626"/>
      <c r="G15" s="626"/>
      <c r="H15" s="626"/>
      <c r="I15" s="626"/>
      <c r="J15" s="626"/>
      <c r="K15" s="626"/>
      <c r="L15" s="633"/>
      <c r="M15" s="623"/>
      <c r="S15" s="627"/>
      <c r="U15" s="627"/>
      <c r="V15" s="630"/>
      <c r="W15" s="630"/>
      <c r="X15" s="630"/>
      <c r="Y15" s="630"/>
      <c r="Z15" s="630"/>
      <c r="AA15" s="630"/>
      <c r="AB15" s="630"/>
      <c r="AC15" s="630"/>
    </row>
    <row r="16" spans="1:29">
      <c r="B16" s="626"/>
      <c r="C16" s="626"/>
      <c r="D16" s="626"/>
      <c r="E16" s="626"/>
      <c r="F16" s="626"/>
      <c r="G16" s="626"/>
      <c r="H16" s="626"/>
      <c r="I16" s="626"/>
      <c r="J16" s="626"/>
      <c r="K16" s="626"/>
      <c r="L16" s="633"/>
      <c r="S16" s="627"/>
      <c r="U16" s="627"/>
      <c r="V16" s="630"/>
      <c r="W16" s="630"/>
      <c r="X16" s="630"/>
      <c r="Y16" s="630"/>
      <c r="Z16" s="630"/>
      <c r="AA16" s="630"/>
      <c r="AB16" s="630"/>
      <c r="AC16" s="630"/>
    </row>
    <row r="17" spans="2:29">
      <c r="B17" s="626"/>
      <c r="C17" s="626"/>
      <c r="D17" s="626"/>
      <c r="E17" s="626"/>
      <c r="F17" s="626"/>
      <c r="G17" s="626"/>
      <c r="H17" s="626"/>
      <c r="I17" s="626"/>
      <c r="J17" s="626"/>
      <c r="K17" s="626"/>
      <c r="L17" s="633"/>
      <c r="S17" s="627"/>
      <c r="U17" s="627"/>
      <c r="V17" s="630"/>
      <c r="W17" s="630"/>
      <c r="X17" s="630"/>
      <c r="Y17" s="630"/>
      <c r="Z17" s="630"/>
      <c r="AA17" s="630"/>
      <c r="AB17" s="630"/>
      <c r="AC17" s="630"/>
    </row>
    <row r="18" spans="2:29">
      <c r="B18" s="626"/>
      <c r="C18" s="626"/>
      <c r="D18" s="626"/>
      <c r="E18" s="626"/>
      <c r="F18" s="626"/>
      <c r="G18" s="626"/>
      <c r="H18" s="626"/>
      <c r="I18" s="626"/>
      <c r="J18" s="626"/>
      <c r="K18" s="626"/>
      <c r="L18" s="633"/>
      <c r="M18" s="623" t="str">
        <f>IF(Content!$E$1=1,M19,M20)</f>
        <v>Джерело: ДСЗУ, розрахунки НБУ.</v>
      </c>
      <c r="S18" s="627"/>
      <c r="U18" s="627"/>
      <c r="V18" s="630"/>
      <c r="W18" s="630"/>
      <c r="X18" s="630"/>
      <c r="Y18" s="630"/>
      <c r="Z18" s="630"/>
      <c r="AA18" s="630"/>
      <c r="AB18" s="630"/>
      <c r="AC18" s="630"/>
    </row>
    <row r="19" spans="2:29">
      <c r="B19" s="626"/>
      <c r="C19" s="626"/>
      <c r="D19" s="626"/>
      <c r="E19" s="626"/>
      <c r="F19" s="626"/>
      <c r="G19" s="626"/>
      <c r="H19" s="626"/>
      <c r="I19" s="626"/>
      <c r="J19" s="626"/>
      <c r="K19" s="626"/>
      <c r="M19" s="625" t="s">
        <v>1336</v>
      </c>
      <c r="N19" s="623"/>
      <c r="O19" s="623"/>
      <c r="P19" s="623"/>
      <c r="Q19" s="623"/>
      <c r="R19" s="623"/>
      <c r="S19" s="627"/>
      <c r="T19" s="630"/>
      <c r="U19" s="627"/>
      <c r="V19" s="630"/>
      <c r="W19" s="630"/>
      <c r="X19" s="630"/>
      <c r="Y19" s="630"/>
      <c r="Z19" s="630"/>
      <c r="AA19" s="630"/>
      <c r="AB19" s="630"/>
      <c r="AC19" s="630"/>
    </row>
    <row r="20" spans="2:29">
      <c r="B20" s="626"/>
      <c r="C20" s="626"/>
      <c r="D20" s="626"/>
      <c r="E20" s="626"/>
      <c r="F20" s="626"/>
      <c r="G20" s="626"/>
      <c r="H20" s="626"/>
      <c r="I20" s="626"/>
      <c r="J20" s="626"/>
      <c r="K20" s="626"/>
      <c r="M20" s="625" t="s">
        <v>1337</v>
      </c>
      <c r="N20" s="623"/>
      <c r="O20" s="623"/>
      <c r="P20" s="623"/>
      <c r="Q20" s="623"/>
      <c r="R20" s="623"/>
      <c r="S20" s="627"/>
      <c r="T20" s="630"/>
      <c r="U20" s="627"/>
      <c r="V20" s="630"/>
      <c r="W20" s="630"/>
      <c r="X20" s="630"/>
      <c r="Y20" s="630"/>
      <c r="Z20" s="630"/>
      <c r="AA20" s="630"/>
      <c r="AB20" s="630"/>
      <c r="AC20" s="630"/>
    </row>
    <row r="21" spans="2:29">
      <c r="B21" s="626"/>
      <c r="C21" s="626"/>
      <c r="D21" s="626"/>
      <c r="E21" s="626"/>
      <c r="F21" s="626"/>
      <c r="G21" s="626"/>
      <c r="H21" s="626"/>
      <c r="I21" s="626"/>
      <c r="J21" s="626"/>
      <c r="K21" s="626"/>
      <c r="M21" s="623"/>
      <c r="N21" s="623"/>
      <c r="O21" s="623"/>
      <c r="P21" s="623"/>
      <c r="Q21" s="623"/>
      <c r="R21" s="623"/>
      <c r="S21" s="627"/>
      <c r="T21" s="630"/>
      <c r="U21" s="627"/>
      <c r="V21" s="630"/>
      <c r="W21" s="630"/>
      <c r="X21" s="630"/>
      <c r="Y21" s="630"/>
      <c r="Z21" s="630"/>
      <c r="AA21" s="630"/>
      <c r="AB21" s="630"/>
      <c r="AC21" s="630"/>
    </row>
    <row r="22" spans="2:29">
      <c r="B22" s="626"/>
      <c r="C22" s="626"/>
      <c r="D22" s="626"/>
      <c r="E22" s="626"/>
      <c r="F22" s="626"/>
      <c r="G22" s="626"/>
      <c r="H22" s="626"/>
      <c r="I22" s="626"/>
      <c r="J22" s="626"/>
      <c r="K22" s="626"/>
      <c r="L22" s="626"/>
      <c r="M22" s="623"/>
      <c r="N22" s="623"/>
      <c r="O22" s="623"/>
      <c r="P22" s="623"/>
      <c r="Q22" s="623"/>
      <c r="R22" s="623"/>
      <c r="S22" s="627"/>
      <c r="T22" s="630"/>
      <c r="U22" s="627"/>
      <c r="V22" s="630"/>
      <c r="W22" s="630"/>
      <c r="X22" s="630"/>
      <c r="Y22" s="630"/>
      <c r="Z22" s="630"/>
      <c r="AA22" s="630"/>
      <c r="AB22" s="630"/>
      <c r="AC22" s="630"/>
    </row>
    <row r="23" spans="2:29">
      <c r="B23" s="626"/>
      <c r="C23" s="626"/>
      <c r="D23" s="626"/>
      <c r="E23" s="626"/>
      <c r="F23" s="626"/>
      <c r="G23" s="626"/>
      <c r="H23" s="626"/>
      <c r="I23" s="626"/>
      <c r="J23" s="626"/>
      <c r="K23" s="626"/>
      <c r="L23" s="626"/>
      <c r="M23" s="623"/>
      <c r="N23" s="623"/>
      <c r="O23" s="623"/>
      <c r="P23" s="623"/>
      <c r="Q23" s="623"/>
      <c r="R23" s="623"/>
      <c r="S23" s="627"/>
      <c r="T23" s="630"/>
      <c r="U23" s="627"/>
      <c r="V23" s="630"/>
      <c r="W23" s="630"/>
      <c r="X23" s="630"/>
      <c r="Y23" s="630"/>
      <c r="Z23" s="630"/>
      <c r="AA23" s="630"/>
      <c r="AB23" s="630"/>
      <c r="AC23" s="630"/>
    </row>
    <row r="24" spans="2:29">
      <c r="B24" s="626"/>
      <c r="C24" s="626"/>
      <c r="D24" s="626"/>
      <c r="E24" s="626"/>
      <c r="F24" s="626"/>
      <c r="G24" s="626"/>
      <c r="H24" s="626"/>
      <c r="I24" s="626"/>
      <c r="J24" s="626"/>
      <c r="K24" s="626"/>
      <c r="L24" s="626"/>
      <c r="M24" s="623"/>
      <c r="N24" s="623"/>
      <c r="O24" s="623"/>
      <c r="P24" s="623"/>
      <c r="Q24" s="623"/>
      <c r="R24" s="623"/>
      <c r="T24" s="630"/>
      <c r="U24" s="627"/>
      <c r="V24" s="630"/>
      <c r="W24" s="630"/>
      <c r="X24" s="630"/>
      <c r="Y24" s="630"/>
      <c r="Z24" s="630"/>
      <c r="AA24" s="630"/>
      <c r="AB24" s="630"/>
      <c r="AC24" s="630"/>
    </row>
    <row r="25" spans="2:29">
      <c r="B25" s="626"/>
      <c r="C25" s="626"/>
      <c r="D25" s="626"/>
      <c r="E25" s="626"/>
      <c r="F25" s="626"/>
      <c r="G25" s="626"/>
      <c r="H25" s="626"/>
      <c r="I25" s="626"/>
      <c r="J25" s="626"/>
      <c r="K25" s="626"/>
      <c r="L25" s="626"/>
      <c r="M25" s="623"/>
      <c r="N25" s="623"/>
      <c r="O25" s="623"/>
      <c r="P25" s="623"/>
      <c r="Q25" s="623"/>
      <c r="R25" s="623"/>
      <c r="T25" s="630"/>
      <c r="U25" s="627"/>
      <c r="V25" s="630"/>
      <c r="W25" s="630"/>
      <c r="X25" s="630"/>
      <c r="Y25" s="630"/>
      <c r="Z25" s="630"/>
      <c r="AA25" s="630"/>
      <c r="AB25" s="630"/>
      <c r="AC25" s="630"/>
    </row>
    <row r="26" spans="2:29">
      <c r="B26" s="626"/>
      <c r="C26" s="626"/>
      <c r="D26" s="626"/>
      <c r="E26" s="626"/>
      <c r="F26" s="626"/>
      <c r="G26" s="626"/>
      <c r="H26" s="626"/>
      <c r="I26" s="626"/>
      <c r="J26" s="626"/>
      <c r="K26" s="626"/>
      <c r="L26" s="626"/>
      <c r="M26" s="623"/>
      <c r="N26" s="623"/>
      <c r="O26" s="623"/>
      <c r="P26" s="623"/>
      <c r="Q26" s="623"/>
      <c r="R26" s="623"/>
      <c r="T26" s="630"/>
      <c r="U26" s="627"/>
      <c r="V26" s="630"/>
      <c r="W26" s="630"/>
      <c r="X26" s="630"/>
      <c r="Y26" s="630"/>
      <c r="Z26" s="630"/>
      <c r="AA26" s="630"/>
      <c r="AB26" s="630"/>
      <c r="AC26" s="630"/>
    </row>
    <row r="27" spans="2:29">
      <c r="B27" s="626"/>
      <c r="C27" s="626"/>
      <c r="D27" s="626"/>
      <c r="E27" s="626"/>
      <c r="F27" s="626"/>
      <c r="G27" s="626"/>
      <c r="H27" s="626"/>
      <c r="I27" s="626"/>
      <c r="J27" s="626"/>
      <c r="K27" s="626"/>
      <c r="L27" s="626"/>
      <c r="M27" s="623"/>
      <c r="N27" s="623"/>
      <c r="O27" s="623"/>
      <c r="P27" s="623"/>
      <c r="Q27" s="623"/>
      <c r="R27" s="623"/>
      <c r="S27" s="629"/>
      <c r="T27" s="630"/>
      <c r="U27" s="630"/>
      <c r="V27" s="630"/>
      <c r="W27" s="630"/>
      <c r="X27" s="630"/>
      <c r="Y27" s="630"/>
      <c r="Z27" s="630"/>
      <c r="AA27" s="630"/>
      <c r="AB27" s="630"/>
      <c r="AC27" s="630"/>
    </row>
    <row r="28" spans="2:29">
      <c r="B28" s="626"/>
      <c r="C28" s="626"/>
      <c r="D28" s="626"/>
      <c r="E28" s="626"/>
      <c r="F28" s="626"/>
      <c r="G28" s="626"/>
      <c r="H28" s="626"/>
      <c r="I28" s="626"/>
      <c r="J28" s="626"/>
      <c r="K28" s="626"/>
      <c r="L28" s="626"/>
      <c r="M28" s="623"/>
      <c r="N28" s="623"/>
      <c r="O28" s="623"/>
      <c r="P28" s="623"/>
      <c r="Q28" s="623"/>
      <c r="R28" s="623"/>
      <c r="S28" s="629"/>
      <c r="T28" s="630"/>
      <c r="U28" s="630"/>
      <c r="V28" s="630"/>
      <c r="W28" s="630"/>
      <c r="X28" s="630"/>
      <c r="Y28" s="630"/>
      <c r="Z28" s="630"/>
      <c r="AA28" s="630"/>
      <c r="AB28" s="630"/>
      <c r="AC28" s="630"/>
    </row>
    <row r="29" spans="2:29">
      <c r="B29" s="626"/>
      <c r="C29" s="626"/>
      <c r="D29" s="626"/>
      <c r="E29" s="626"/>
      <c r="F29" s="626"/>
      <c r="G29" s="626"/>
      <c r="H29" s="626"/>
      <c r="I29" s="626"/>
      <c r="J29" s="626"/>
      <c r="K29" s="626"/>
      <c r="L29" s="626"/>
      <c r="T29" s="630"/>
      <c r="U29" s="627"/>
      <c r="V29" s="630"/>
      <c r="W29" s="630"/>
      <c r="X29" s="630"/>
      <c r="Y29" s="630"/>
      <c r="Z29" s="630"/>
      <c r="AA29" s="630"/>
      <c r="AB29" s="630"/>
      <c r="AC29" s="630"/>
    </row>
    <row r="30" spans="2:29">
      <c r="B30" s="626"/>
      <c r="C30" s="626"/>
      <c r="D30" s="626"/>
      <c r="E30" s="626"/>
      <c r="F30" s="626"/>
      <c r="G30" s="626"/>
      <c r="H30" s="626"/>
      <c r="I30" s="626"/>
      <c r="J30" s="626"/>
      <c r="K30" s="626"/>
      <c r="T30" s="630"/>
      <c r="U30" s="627"/>
      <c r="V30" s="630"/>
      <c r="W30" s="630"/>
      <c r="X30" s="630"/>
      <c r="Y30" s="630"/>
      <c r="Z30" s="630"/>
      <c r="AA30" s="630"/>
      <c r="AB30" s="630"/>
      <c r="AC30" s="630"/>
    </row>
    <row r="31" spans="2:29">
      <c r="B31" s="626"/>
      <c r="C31" s="626"/>
      <c r="D31" s="626"/>
      <c r="E31" s="626"/>
      <c r="F31" s="626"/>
      <c r="G31" s="626"/>
      <c r="H31" s="626"/>
      <c r="I31" s="626"/>
      <c r="J31" s="626"/>
      <c r="K31" s="626"/>
      <c r="T31" s="630"/>
      <c r="U31" s="627"/>
      <c r="V31" s="630"/>
      <c r="W31" s="630"/>
      <c r="X31" s="630"/>
      <c r="Y31" s="630"/>
      <c r="Z31" s="630"/>
      <c r="AA31" s="630"/>
      <c r="AB31" s="630"/>
      <c r="AC31" s="630"/>
    </row>
    <row r="32" spans="2:29">
      <c r="B32" s="626"/>
      <c r="C32" s="626"/>
      <c r="D32" s="626"/>
      <c r="E32" s="626"/>
      <c r="F32" s="626"/>
      <c r="G32" s="626"/>
      <c r="H32" s="626"/>
      <c r="I32" s="626"/>
      <c r="J32" s="626"/>
      <c r="K32" s="626"/>
      <c r="T32" s="630"/>
      <c r="U32" s="627"/>
      <c r="V32" s="630"/>
      <c r="W32" s="630"/>
      <c r="X32" s="630"/>
      <c r="Y32" s="630"/>
      <c r="Z32" s="630"/>
      <c r="AA32" s="630"/>
      <c r="AB32" s="630"/>
      <c r="AC32" s="630"/>
    </row>
    <row r="33" spans="2:29">
      <c r="B33" s="626"/>
      <c r="C33" s="626"/>
      <c r="D33" s="626"/>
      <c r="E33" s="626"/>
      <c r="F33" s="626"/>
      <c r="G33" s="626"/>
      <c r="H33" s="626"/>
      <c r="I33" s="626"/>
      <c r="J33" s="626"/>
      <c r="K33" s="626"/>
      <c r="T33" s="630"/>
      <c r="U33" s="627"/>
      <c r="V33" s="630"/>
      <c r="W33" s="630"/>
      <c r="X33" s="630"/>
      <c r="Y33" s="630"/>
      <c r="Z33" s="630"/>
      <c r="AA33" s="630"/>
      <c r="AB33" s="630"/>
      <c r="AC33" s="630"/>
    </row>
    <row r="34" spans="2:29">
      <c r="B34" s="626"/>
      <c r="C34" s="626"/>
      <c r="D34" s="626"/>
      <c r="E34" s="626"/>
      <c r="F34" s="626"/>
      <c r="G34" s="626"/>
      <c r="H34" s="626"/>
      <c r="I34" s="626"/>
      <c r="J34" s="626"/>
      <c r="K34" s="626"/>
      <c r="L34" s="626"/>
    </row>
    <row r="35" spans="2:29">
      <c r="B35" s="626"/>
      <c r="C35" s="626"/>
      <c r="D35" s="626"/>
      <c r="E35" s="626"/>
      <c r="F35" s="626"/>
      <c r="G35" s="626"/>
      <c r="H35" s="626"/>
      <c r="I35" s="626"/>
      <c r="J35" s="626"/>
      <c r="K35" s="626"/>
    </row>
    <row r="36" spans="2:29">
      <c r="B36" s="626"/>
      <c r="C36" s="626"/>
      <c r="D36" s="626"/>
      <c r="E36" s="626"/>
      <c r="F36" s="626"/>
      <c r="G36" s="626"/>
      <c r="H36" s="626"/>
      <c r="I36" s="626"/>
      <c r="J36" s="626"/>
      <c r="K36" s="626"/>
    </row>
    <row r="37" spans="2:29">
      <c r="B37" s="626"/>
      <c r="C37" s="626"/>
      <c r="D37" s="626"/>
      <c r="E37" s="626"/>
      <c r="F37" s="626"/>
      <c r="G37" s="626"/>
      <c r="H37" s="626"/>
      <c r="I37" s="626"/>
      <c r="J37" s="626"/>
      <c r="K37" s="626"/>
    </row>
    <row r="38" spans="2:29">
      <c r="B38" s="626"/>
      <c r="C38" s="626"/>
      <c r="D38" s="626"/>
      <c r="E38" s="626"/>
      <c r="F38" s="626"/>
      <c r="G38" s="626"/>
      <c r="H38" s="626"/>
      <c r="I38" s="626"/>
      <c r="J38" s="626"/>
      <c r="K38" s="626"/>
    </row>
    <row r="39" spans="2:29">
      <c r="B39" s="626"/>
      <c r="C39" s="626"/>
      <c r="D39" s="626"/>
      <c r="E39" s="626"/>
      <c r="F39" s="626"/>
      <c r="G39" s="626"/>
      <c r="H39" s="626"/>
      <c r="I39" s="626"/>
      <c r="J39" s="626"/>
      <c r="K39" s="626"/>
    </row>
    <row r="40" spans="2:29">
      <c r="B40" s="626"/>
      <c r="C40" s="626"/>
      <c r="D40" s="626"/>
      <c r="E40" s="626"/>
      <c r="F40" s="626"/>
      <c r="G40" s="626"/>
      <c r="H40" s="626"/>
      <c r="I40" s="626"/>
      <c r="J40" s="626"/>
      <c r="K40" s="626"/>
    </row>
    <row r="41" spans="2:29">
      <c r="B41" s="626"/>
      <c r="C41" s="626"/>
      <c r="D41" s="626"/>
      <c r="E41" s="626"/>
      <c r="F41" s="626"/>
      <c r="G41" s="626"/>
      <c r="H41" s="626"/>
      <c r="I41" s="626"/>
      <c r="J41" s="626"/>
      <c r="K41" s="626"/>
    </row>
    <row r="42" spans="2:29">
      <c r="B42" s="626"/>
      <c r="C42" s="626"/>
      <c r="D42" s="626"/>
      <c r="E42" s="626"/>
      <c r="F42" s="626"/>
      <c r="G42" s="626"/>
      <c r="H42" s="626"/>
      <c r="I42" s="626"/>
      <c r="J42" s="626"/>
      <c r="K42" s="626"/>
    </row>
    <row r="43" spans="2:29">
      <c r="B43" s="626"/>
      <c r="C43" s="626"/>
      <c r="D43" s="626"/>
      <c r="E43" s="626"/>
      <c r="F43" s="626"/>
      <c r="G43" s="626"/>
      <c r="H43" s="626"/>
      <c r="I43" s="626"/>
      <c r="J43" s="626"/>
      <c r="K43" s="626"/>
    </row>
    <row r="44" spans="2:29">
      <c r="B44" s="626"/>
      <c r="C44" s="626"/>
      <c r="D44" s="626"/>
      <c r="E44" s="626"/>
      <c r="F44" s="626"/>
      <c r="G44" s="626"/>
      <c r="H44" s="626"/>
      <c r="I44" s="626"/>
      <c r="J44" s="626"/>
      <c r="K44" s="626"/>
    </row>
    <row r="45" spans="2:29">
      <c r="B45" s="626"/>
      <c r="C45" s="626"/>
      <c r="D45" s="626"/>
      <c r="E45" s="626"/>
      <c r="F45" s="626"/>
      <c r="G45" s="626"/>
      <c r="H45" s="626"/>
      <c r="I45" s="626"/>
      <c r="J45" s="626"/>
      <c r="K45" s="626"/>
    </row>
    <row r="46" spans="2:29">
      <c r="B46" s="626"/>
      <c r="C46" s="626"/>
      <c r="D46" s="626"/>
      <c r="E46" s="626"/>
      <c r="F46" s="626"/>
      <c r="G46" s="626"/>
      <c r="H46" s="626"/>
      <c r="I46" s="626"/>
      <c r="J46" s="626"/>
      <c r="K46" s="626"/>
    </row>
    <row r="47" spans="2:29">
      <c r="B47" s="626"/>
      <c r="C47" s="626"/>
      <c r="D47" s="626"/>
      <c r="E47" s="626"/>
      <c r="F47" s="626"/>
      <c r="G47" s="626"/>
      <c r="H47" s="626"/>
      <c r="I47" s="626"/>
      <c r="J47" s="626"/>
      <c r="K47" s="626"/>
    </row>
    <row r="48" spans="2:29">
      <c r="B48" s="626"/>
      <c r="C48" s="626"/>
      <c r="D48" s="626"/>
      <c r="E48" s="626"/>
      <c r="F48" s="626"/>
      <c r="G48" s="626"/>
      <c r="H48" s="626"/>
      <c r="I48" s="626"/>
      <c r="J48" s="626"/>
      <c r="K48" s="626"/>
    </row>
    <row r="49" spans="2:11">
      <c r="B49" s="626"/>
      <c r="C49" s="626"/>
      <c r="D49" s="626"/>
      <c r="E49" s="626"/>
      <c r="F49" s="626"/>
      <c r="G49" s="626"/>
      <c r="H49" s="626"/>
      <c r="I49" s="626"/>
      <c r="J49" s="626"/>
      <c r="K49" s="626"/>
    </row>
    <row r="50" spans="2:11">
      <c r="B50" s="626"/>
      <c r="C50" s="626"/>
      <c r="D50" s="626"/>
      <c r="E50" s="626"/>
      <c r="F50" s="626"/>
      <c r="G50" s="626"/>
      <c r="H50" s="626"/>
      <c r="I50" s="626"/>
      <c r="J50" s="626"/>
      <c r="K50" s="626"/>
    </row>
    <row r="51" spans="2:11">
      <c r="B51" s="626"/>
      <c r="C51" s="626"/>
      <c r="D51" s="626"/>
      <c r="E51" s="626"/>
      <c r="F51" s="626"/>
      <c r="G51" s="626"/>
      <c r="H51" s="626"/>
      <c r="I51" s="626"/>
      <c r="J51" s="626"/>
      <c r="K51" s="626"/>
    </row>
    <row r="52" spans="2:11">
      <c r="B52" s="626"/>
      <c r="C52" s="626"/>
      <c r="D52" s="626"/>
      <c r="E52" s="626"/>
      <c r="F52" s="626"/>
      <c r="G52" s="626"/>
      <c r="H52" s="626"/>
      <c r="I52" s="626"/>
      <c r="J52" s="626"/>
      <c r="K52" s="626"/>
    </row>
    <row r="53" spans="2:11">
      <c r="B53" s="626"/>
      <c r="C53" s="626"/>
      <c r="D53" s="626"/>
      <c r="E53" s="626"/>
      <c r="F53" s="626"/>
      <c r="G53" s="626"/>
      <c r="H53" s="626"/>
      <c r="I53" s="626"/>
      <c r="J53" s="626"/>
      <c r="K53" s="626"/>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N272"/>
  <sheetViews>
    <sheetView showGridLines="0" zoomScale="85" zoomScaleNormal="85" zoomScalePageLayoutView="85" workbookViewId="0">
      <selection activeCell="A3" sqref="A2:XFD3"/>
    </sheetView>
  </sheetViews>
  <sheetFormatPr defaultColWidth="9.42578125" defaultRowHeight="12.75"/>
  <cols>
    <col min="1" max="1" width="9.42578125" style="624"/>
    <col min="2" max="4" width="13.140625" style="624" customWidth="1"/>
    <col min="5" max="5" width="10.42578125" style="624" bestFit="1" customWidth="1"/>
    <col min="6" max="10" width="9.42578125" style="624"/>
    <col min="11" max="12" width="9.42578125" style="249"/>
    <col min="13" max="13" width="9.42578125" style="253"/>
    <col min="14" max="14" width="9.42578125" style="624"/>
    <col min="15" max="16384" width="9.42578125" style="249"/>
  </cols>
  <sheetData>
    <row r="1" spans="1:14">
      <c r="A1" s="18" t="s">
        <v>71</v>
      </c>
      <c r="B1" s="249" t="str">
        <f>IF(Content!$E$1=1,B2,B3)</f>
        <v>Навантаження (кількість резюме на одну вакансію, п.ш.)</v>
      </c>
      <c r="C1" s="249" t="str">
        <f>IF(Content!$E$1=1,C2,C3)</f>
        <v>Нові резюме, тис.</v>
      </c>
      <c r="D1" s="249" t="str">
        <f>IF(Content!$E$1=1,D2,D3)</f>
        <v>Нові вакансії, тис.</v>
      </c>
      <c r="F1" s="249" t="str">
        <f>IF(Content!$E$1=1,F2,F3)</f>
        <v>Кількість нових резюме та вакансій work.ua та навантаження на ринку робочої сили</v>
      </c>
      <c r="N1" s="249"/>
    </row>
    <row r="2" spans="1:14" hidden="1">
      <c r="A2" s="18"/>
      <c r="B2" s="249" t="s">
        <v>1338</v>
      </c>
      <c r="C2" s="249" t="s">
        <v>1339</v>
      </c>
      <c r="D2" s="249" t="s">
        <v>1340</v>
      </c>
      <c r="F2" s="249" t="s">
        <v>1710</v>
      </c>
      <c r="N2" s="249"/>
    </row>
    <row r="3" spans="1:14" ht="12" hidden="1" customHeight="1">
      <c r="B3" s="249" t="s">
        <v>1341</v>
      </c>
      <c r="C3" s="644" t="s">
        <v>1342</v>
      </c>
      <c r="D3" s="644" t="s">
        <v>1343</v>
      </c>
      <c r="F3" s="249" t="s">
        <v>1344</v>
      </c>
      <c r="N3" s="249"/>
    </row>
    <row r="4" spans="1:14">
      <c r="A4" s="624" t="s">
        <v>1700</v>
      </c>
      <c r="B4" s="641">
        <v>2.02</v>
      </c>
      <c r="C4" s="647">
        <v>51453</v>
      </c>
      <c r="D4" s="647">
        <v>25441</v>
      </c>
      <c r="K4" s="624"/>
      <c r="N4" s="627"/>
    </row>
    <row r="5" spans="1:14">
      <c r="A5" s="624" t="s">
        <v>1701</v>
      </c>
      <c r="B5" s="641">
        <v>2.16</v>
      </c>
      <c r="C5" s="647">
        <v>72478</v>
      </c>
      <c r="D5" s="647">
        <v>33498</v>
      </c>
      <c r="N5" s="627"/>
    </row>
    <row r="6" spans="1:14">
      <c r="A6" s="624" t="s">
        <v>1702</v>
      </c>
      <c r="B6" s="641">
        <v>2.19</v>
      </c>
      <c r="C6" s="647">
        <v>79884</v>
      </c>
      <c r="D6" s="647">
        <v>36402</v>
      </c>
      <c r="N6" s="627"/>
    </row>
    <row r="7" spans="1:14">
      <c r="A7" s="624" t="s">
        <v>1703</v>
      </c>
      <c r="B7" s="641">
        <v>2.1</v>
      </c>
      <c r="C7" s="647">
        <v>80535</v>
      </c>
      <c r="D7" s="647">
        <v>38407</v>
      </c>
      <c r="N7" s="627"/>
    </row>
    <row r="8" spans="1:14">
      <c r="A8" s="624" t="s">
        <v>1704</v>
      </c>
      <c r="B8" s="641">
        <v>2</v>
      </c>
      <c r="C8" s="647">
        <v>79863</v>
      </c>
      <c r="D8" s="647">
        <v>39953</v>
      </c>
      <c r="N8" s="627"/>
    </row>
    <row r="9" spans="1:14">
      <c r="A9" s="624" t="s">
        <v>1705</v>
      </c>
      <c r="B9" s="641">
        <v>2.14</v>
      </c>
      <c r="C9" s="647">
        <v>84782</v>
      </c>
      <c r="D9" s="647">
        <v>39556</v>
      </c>
      <c r="N9" s="627"/>
    </row>
    <row r="10" spans="1:14">
      <c r="A10" s="624" t="s">
        <v>1706</v>
      </c>
      <c r="B10" s="641">
        <v>1.92</v>
      </c>
      <c r="C10" s="647">
        <v>76795</v>
      </c>
      <c r="D10" s="647">
        <v>39898</v>
      </c>
      <c r="N10" s="627"/>
    </row>
    <row r="11" spans="1:14">
      <c r="A11" s="624" t="s">
        <v>1707</v>
      </c>
      <c r="B11" s="641">
        <v>2.04</v>
      </c>
      <c r="C11" s="636">
        <v>80878</v>
      </c>
      <c r="D11" s="636">
        <v>39732</v>
      </c>
      <c r="N11" s="627"/>
    </row>
    <row r="12" spans="1:14">
      <c r="A12" s="624" t="s">
        <v>1708</v>
      </c>
      <c r="B12" s="641">
        <v>1.99</v>
      </c>
      <c r="C12" s="636">
        <v>79870</v>
      </c>
      <c r="D12" s="636">
        <v>40227</v>
      </c>
      <c r="N12" s="627"/>
    </row>
    <row r="13" spans="1:14">
      <c r="A13" s="623" t="s">
        <v>1709</v>
      </c>
      <c r="B13" s="641">
        <v>1.78</v>
      </c>
      <c r="C13" s="636">
        <v>67762</v>
      </c>
      <c r="D13" s="636">
        <v>38061</v>
      </c>
      <c r="N13" s="627"/>
    </row>
    <row r="14" spans="1:14">
      <c r="A14" s="623" t="s">
        <v>842</v>
      </c>
      <c r="B14" s="641">
        <v>2.06</v>
      </c>
      <c r="C14" s="636">
        <v>78688</v>
      </c>
      <c r="D14" s="636">
        <v>38171</v>
      </c>
      <c r="N14" s="627"/>
    </row>
    <row r="15" spans="1:14">
      <c r="A15" s="623" t="s">
        <v>843</v>
      </c>
      <c r="B15" s="641">
        <v>1.87</v>
      </c>
      <c r="C15" s="636">
        <v>55916</v>
      </c>
      <c r="D15" s="636">
        <v>29945</v>
      </c>
      <c r="E15" s="628"/>
      <c r="F15" s="249"/>
      <c r="N15" s="627"/>
    </row>
    <row r="16" spans="1:14">
      <c r="A16" s="623" t="s">
        <v>844</v>
      </c>
      <c r="B16" s="641">
        <v>2.29</v>
      </c>
      <c r="C16" s="636">
        <v>57131</v>
      </c>
      <c r="D16" s="636">
        <v>24898</v>
      </c>
      <c r="E16" s="628"/>
      <c r="N16" s="627"/>
    </row>
    <row r="17" spans="1:14">
      <c r="A17" s="623" t="s">
        <v>845</v>
      </c>
      <c r="B17" s="641">
        <v>2.67</v>
      </c>
      <c r="C17" s="636">
        <v>56717</v>
      </c>
      <c r="D17" s="636">
        <v>21267</v>
      </c>
      <c r="E17" s="628"/>
      <c r="H17" s="249"/>
      <c r="I17" s="249"/>
      <c r="J17" s="249"/>
      <c r="N17" s="627"/>
    </row>
    <row r="18" spans="1:14">
      <c r="A18" s="623" t="s">
        <v>846</v>
      </c>
      <c r="B18" s="641">
        <v>2.95</v>
      </c>
      <c r="C18" s="636">
        <v>55882</v>
      </c>
      <c r="D18" s="636">
        <v>18930</v>
      </c>
      <c r="E18" s="628"/>
      <c r="H18" s="249"/>
      <c r="I18" s="249"/>
      <c r="J18" s="249"/>
      <c r="N18" s="627"/>
    </row>
    <row r="19" spans="1:14">
      <c r="A19" s="623" t="s">
        <v>847</v>
      </c>
      <c r="B19" s="641">
        <v>3.06</v>
      </c>
      <c r="C19" s="636">
        <v>51026</v>
      </c>
      <c r="D19" s="636">
        <v>16683</v>
      </c>
      <c r="E19" s="628"/>
      <c r="H19" s="249"/>
      <c r="I19" s="249"/>
      <c r="J19" s="249"/>
      <c r="N19" s="627"/>
    </row>
    <row r="20" spans="1:14">
      <c r="A20" s="623"/>
      <c r="B20" s="641"/>
      <c r="C20" s="636"/>
      <c r="D20" s="636"/>
      <c r="E20" s="628"/>
      <c r="F20" s="249" t="str">
        <f>IF(Content!$E$1=1,F21,F22)</f>
        <v>Джерело: work.ua, розрахунки НБУ.</v>
      </c>
      <c r="G20" s="249"/>
      <c r="H20" s="249"/>
      <c r="I20" s="249"/>
      <c r="J20" s="249"/>
      <c r="N20" s="627"/>
    </row>
    <row r="21" spans="1:14">
      <c r="A21" s="623"/>
      <c r="B21" s="631"/>
      <c r="C21" s="631"/>
      <c r="D21" s="631"/>
      <c r="E21" s="628"/>
      <c r="F21" s="253" t="s">
        <v>1326</v>
      </c>
      <c r="G21" s="249"/>
      <c r="H21" s="249"/>
      <c r="I21" s="249"/>
      <c r="J21" s="249"/>
      <c r="N21" s="627"/>
    </row>
    <row r="22" spans="1:14">
      <c r="A22" s="623"/>
      <c r="B22" s="631"/>
      <c r="C22" s="631"/>
      <c r="D22" s="631"/>
      <c r="E22" s="628"/>
      <c r="F22" s="253" t="s">
        <v>1327</v>
      </c>
      <c r="G22" s="249"/>
      <c r="H22" s="249"/>
      <c r="I22" s="249"/>
      <c r="J22" s="249"/>
      <c r="N22" s="627"/>
    </row>
    <row r="23" spans="1:14">
      <c r="A23" s="623"/>
      <c r="B23" s="631"/>
      <c r="C23" s="631"/>
      <c r="D23" s="631"/>
      <c r="E23" s="628"/>
      <c r="F23" s="249"/>
      <c r="G23" s="249"/>
      <c r="H23" s="249"/>
      <c r="I23" s="249"/>
      <c r="J23" s="249"/>
      <c r="N23" s="627"/>
    </row>
    <row r="24" spans="1:14">
      <c r="A24" s="623"/>
      <c r="B24" s="631"/>
      <c r="C24" s="631"/>
      <c r="D24" s="631"/>
      <c r="E24" s="628"/>
      <c r="F24" s="249"/>
      <c r="G24" s="249"/>
      <c r="H24" s="249"/>
      <c r="I24" s="249"/>
      <c r="J24" s="249"/>
      <c r="N24" s="630"/>
    </row>
    <row r="25" spans="1:14">
      <c r="A25" s="623"/>
      <c r="B25" s="631"/>
      <c r="C25" s="631"/>
      <c r="D25" s="631"/>
      <c r="E25" s="628"/>
      <c r="F25" s="249"/>
      <c r="G25" s="249"/>
      <c r="H25" s="249"/>
      <c r="I25" s="249"/>
      <c r="J25" s="249"/>
      <c r="N25" s="630"/>
    </row>
    <row r="26" spans="1:14">
      <c r="A26" s="623"/>
      <c r="B26" s="646"/>
      <c r="C26" s="631"/>
      <c r="D26" s="631"/>
      <c r="E26" s="628"/>
      <c r="G26" s="249"/>
      <c r="H26" s="249"/>
      <c r="I26" s="249"/>
      <c r="J26" s="249"/>
      <c r="N26" s="627"/>
    </row>
    <row r="27" spans="1:14">
      <c r="A27" s="623"/>
      <c r="B27" s="646"/>
      <c r="C27" s="631"/>
      <c r="D27" s="631"/>
      <c r="E27" s="628"/>
      <c r="G27" s="249"/>
      <c r="H27" s="249"/>
      <c r="I27" s="249"/>
      <c r="J27" s="249"/>
      <c r="N27" s="627"/>
    </row>
    <row r="28" spans="1:14">
      <c r="A28" s="623"/>
      <c r="B28" s="646"/>
      <c r="C28" s="646"/>
      <c r="D28" s="623"/>
      <c r="E28" s="628"/>
      <c r="G28" s="249"/>
      <c r="N28" s="627"/>
    </row>
    <row r="29" spans="1:14">
      <c r="A29" s="623"/>
      <c r="B29" s="646"/>
      <c r="C29" s="623"/>
      <c r="D29" s="623"/>
      <c r="E29" s="628"/>
      <c r="G29" s="249"/>
      <c r="N29" s="627"/>
    </row>
    <row r="30" spans="1:14">
      <c r="A30" s="623"/>
      <c r="B30" s="646"/>
      <c r="C30" s="623"/>
      <c r="D30" s="623"/>
      <c r="E30" s="628"/>
      <c r="G30" s="249"/>
      <c r="N30" s="627"/>
    </row>
    <row r="31" spans="1:14">
      <c r="A31" s="623"/>
      <c r="B31" s="646"/>
      <c r="C31" s="623"/>
      <c r="D31" s="623"/>
    </row>
    <row r="32" spans="1:14">
      <c r="A32" s="623"/>
      <c r="B32" s="646"/>
      <c r="C32" s="623"/>
      <c r="D32" s="623"/>
    </row>
    <row r="33" spans="1:13">
      <c r="A33" s="623"/>
      <c r="B33" s="646"/>
      <c r="C33" s="623"/>
      <c r="D33" s="623"/>
    </row>
    <row r="34" spans="1:13">
      <c r="A34" s="623"/>
      <c r="B34" s="646"/>
      <c r="C34" s="623"/>
      <c r="D34" s="623"/>
    </row>
    <row r="35" spans="1:13">
      <c r="A35" s="623"/>
      <c r="B35" s="646"/>
      <c r="C35" s="623"/>
      <c r="D35" s="623"/>
    </row>
    <row r="36" spans="1:13">
      <c r="A36" s="623"/>
      <c r="B36" s="646"/>
      <c r="C36" s="623"/>
      <c r="D36" s="623"/>
    </row>
    <row r="37" spans="1:13">
      <c r="A37" s="623"/>
      <c r="B37" s="646"/>
      <c r="C37" s="623"/>
      <c r="D37" s="623"/>
    </row>
    <row r="38" spans="1:13">
      <c r="A38" s="623"/>
      <c r="B38" s="646"/>
      <c r="C38" s="623"/>
      <c r="D38" s="623"/>
    </row>
    <row r="39" spans="1:13">
      <c r="A39" s="623"/>
      <c r="B39" s="646"/>
      <c r="C39" s="623"/>
      <c r="D39" s="623"/>
    </row>
    <row r="40" spans="1:13">
      <c r="A40" s="623"/>
      <c r="B40" s="646"/>
      <c r="C40" s="623"/>
      <c r="D40" s="623"/>
    </row>
    <row r="41" spans="1:13">
      <c r="A41" s="623"/>
      <c r="B41" s="646"/>
      <c r="C41" s="623"/>
      <c r="D41" s="623"/>
    </row>
    <row r="42" spans="1:13">
      <c r="A42" s="623"/>
      <c r="B42" s="646"/>
      <c r="C42" s="623"/>
      <c r="D42" s="623"/>
    </row>
    <row r="43" spans="1:13">
      <c r="A43" s="623"/>
      <c r="B43" s="646"/>
      <c r="C43" s="623"/>
      <c r="D43" s="623"/>
    </row>
    <row r="44" spans="1:13">
      <c r="A44" s="623"/>
      <c r="B44" s="646"/>
      <c r="C44" s="623"/>
      <c r="D44" s="623"/>
    </row>
    <row r="45" spans="1:13">
      <c r="A45" s="623"/>
      <c r="B45" s="623"/>
      <c r="C45" s="623"/>
      <c r="D45" s="623"/>
    </row>
    <row r="46" spans="1:13" s="624" customFormat="1">
      <c r="A46" s="623"/>
      <c r="B46" s="623"/>
      <c r="C46" s="623"/>
      <c r="D46" s="623"/>
      <c r="K46" s="249"/>
      <c r="L46" s="249"/>
      <c r="M46" s="253"/>
    </row>
    <row r="47" spans="1:13" s="624" customFormat="1">
      <c r="A47" s="623"/>
      <c r="B47" s="623"/>
      <c r="C47" s="623"/>
      <c r="D47" s="623"/>
      <c r="K47" s="249"/>
      <c r="L47" s="249"/>
      <c r="M47" s="253"/>
    </row>
    <row r="48" spans="1:13" s="624" customFormat="1">
      <c r="A48" s="623"/>
      <c r="B48" s="623"/>
      <c r="C48" s="623"/>
      <c r="D48" s="623"/>
      <c r="K48" s="249"/>
      <c r="L48" s="249"/>
      <c r="M48" s="253"/>
    </row>
    <row r="49" spans="1:13" s="624" customFormat="1">
      <c r="A49" s="623"/>
      <c r="B49" s="623"/>
      <c r="C49" s="623"/>
      <c r="D49" s="623"/>
      <c r="K49" s="249"/>
      <c r="L49" s="249"/>
      <c r="M49" s="253"/>
    </row>
    <row r="50" spans="1:13" s="624" customFormat="1">
      <c r="A50" s="623"/>
      <c r="B50" s="623"/>
      <c r="C50" s="623"/>
      <c r="D50" s="623"/>
      <c r="K50" s="249"/>
      <c r="L50" s="249"/>
      <c r="M50" s="253"/>
    </row>
    <row r="51" spans="1:13" s="624" customFormat="1">
      <c r="A51" s="623"/>
      <c r="B51" s="623"/>
      <c r="C51" s="623"/>
      <c r="D51" s="623"/>
      <c r="K51" s="249"/>
      <c r="L51" s="249"/>
      <c r="M51" s="253"/>
    </row>
    <row r="52" spans="1:13" s="624" customFormat="1">
      <c r="A52" s="623"/>
      <c r="B52" s="623"/>
      <c r="C52" s="623"/>
      <c r="D52" s="623"/>
      <c r="K52" s="249"/>
      <c r="L52" s="249"/>
      <c r="M52" s="253"/>
    </row>
    <row r="53" spans="1:13" s="624" customFormat="1">
      <c r="A53" s="623"/>
      <c r="B53" s="623"/>
      <c r="C53" s="623"/>
      <c r="D53" s="623"/>
      <c r="K53" s="249"/>
      <c r="L53" s="249"/>
      <c r="M53" s="253"/>
    </row>
    <row r="54" spans="1:13" s="624" customFormat="1">
      <c r="A54" s="623"/>
      <c r="B54" s="623"/>
      <c r="C54" s="623"/>
      <c r="D54" s="623"/>
      <c r="K54" s="249"/>
      <c r="L54" s="249"/>
      <c r="M54" s="253"/>
    </row>
    <row r="55" spans="1:13" s="624" customFormat="1">
      <c r="A55" s="623"/>
      <c r="B55" s="623"/>
      <c r="C55" s="623"/>
      <c r="D55" s="623"/>
      <c r="K55" s="249"/>
      <c r="L55" s="249"/>
      <c r="M55" s="253"/>
    </row>
    <row r="56" spans="1:13" s="624" customFormat="1">
      <c r="A56" s="623"/>
      <c r="B56" s="623"/>
      <c r="C56" s="623"/>
      <c r="D56" s="623"/>
      <c r="K56" s="249"/>
      <c r="L56" s="249"/>
      <c r="M56" s="253"/>
    </row>
    <row r="57" spans="1:13" s="624" customFormat="1">
      <c r="A57" s="623"/>
      <c r="B57" s="623"/>
      <c r="C57" s="623"/>
      <c r="D57" s="623"/>
      <c r="K57" s="249"/>
      <c r="L57" s="249"/>
      <c r="M57" s="253"/>
    </row>
    <row r="58" spans="1:13" s="624" customFormat="1">
      <c r="A58" s="623"/>
      <c r="B58" s="623"/>
      <c r="C58" s="623"/>
      <c r="D58" s="623"/>
      <c r="K58" s="249"/>
      <c r="L58" s="249"/>
      <c r="M58" s="253"/>
    </row>
    <row r="59" spans="1:13" s="624" customFormat="1">
      <c r="A59" s="623"/>
      <c r="B59" s="623"/>
      <c r="C59" s="623"/>
      <c r="D59" s="623"/>
      <c r="K59" s="249"/>
      <c r="L59" s="249"/>
      <c r="M59" s="253"/>
    </row>
    <row r="60" spans="1:13" s="624" customFormat="1">
      <c r="A60" s="623"/>
      <c r="B60" s="623"/>
      <c r="C60" s="623"/>
      <c r="D60" s="623"/>
      <c r="K60" s="249"/>
      <c r="L60" s="249"/>
      <c r="M60" s="253"/>
    </row>
    <row r="61" spans="1:13" s="624" customFormat="1">
      <c r="A61" s="623"/>
      <c r="B61" s="623"/>
      <c r="C61" s="623"/>
      <c r="D61" s="623"/>
      <c r="K61" s="249"/>
      <c r="L61" s="249"/>
      <c r="M61" s="253"/>
    </row>
    <row r="62" spans="1:13" s="624" customFormat="1">
      <c r="A62" s="623"/>
      <c r="B62" s="623"/>
      <c r="C62" s="623"/>
      <c r="D62" s="623"/>
      <c r="K62" s="249"/>
      <c r="L62" s="249"/>
      <c r="M62" s="253"/>
    </row>
    <row r="63" spans="1:13" s="624" customFormat="1">
      <c r="A63" s="623"/>
      <c r="B63" s="623"/>
      <c r="C63" s="623"/>
      <c r="D63" s="623"/>
      <c r="K63" s="249"/>
      <c r="L63" s="249"/>
      <c r="M63" s="253"/>
    </row>
    <row r="64" spans="1:13" s="624" customFormat="1">
      <c r="A64" s="623"/>
      <c r="B64" s="623"/>
      <c r="C64" s="623"/>
      <c r="D64" s="623"/>
      <c r="K64" s="249"/>
      <c r="L64" s="249"/>
      <c r="M64" s="253"/>
    </row>
    <row r="65" spans="1:13" s="624" customFormat="1">
      <c r="A65" s="623"/>
      <c r="B65" s="623"/>
      <c r="C65" s="623"/>
      <c r="D65" s="623"/>
      <c r="K65" s="249"/>
      <c r="L65" s="249"/>
      <c r="M65" s="253"/>
    </row>
    <row r="66" spans="1:13" s="624" customFormat="1">
      <c r="A66" s="623"/>
      <c r="B66" s="623"/>
      <c r="C66" s="623"/>
      <c r="D66" s="623"/>
      <c r="K66" s="249"/>
      <c r="L66" s="249"/>
      <c r="M66" s="253"/>
    </row>
    <row r="71" spans="1:13" s="624" customFormat="1">
      <c r="B71" s="629"/>
      <c r="C71" s="629"/>
      <c r="D71" s="629"/>
      <c r="K71" s="249"/>
      <c r="L71" s="249"/>
      <c r="M71" s="253"/>
    </row>
    <row r="72" spans="1:13" s="624" customFormat="1">
      <c r="B72" s="629"/>
      <c r="C72" s="629"/>
      <c r="D72" s="629"/>
      <c r="K72" s="249"/>
      <c r="L72" s="249"/>
      <c r="M72" s="253"/>
    </row>
    <row r="73" spans="1:13" s="624" customFormat="1">
      <c r="B73" s="629"/>
      <c r="C73" s="629"/>
      <c r="D73" s="629"/>
      <c r="K73" s="249"/>
      <c r="L73" s="249"/>
      <c r="M73" s="253"/>
    </row>
    <row r="74" spans="1:13" s="624" customFormat="1">
      <c r="B74" s="629"/>
      <c r="C74" s="629"/>
      <c r="D74" s="629"/>
      <c r="K74" s="249"/>
      <c r="L74" s="249"/>
      <c r="M74" s="253"/>
    </row>
    <row r="75" spans="1:13" s="624" customFormat="1">
      <c r="B75" s="629"/>
      <c r="C75" s="629"/>
      <c r="D75" s="629"/>
      <c r="K75" s="249"/>
      <c r="L75" s="249"/>
      <c r="M75" s="253"/>
    </row>
    <row r="76" spans="1:13" s="624" customFormat="1">
      <c r="B76" s="629"/>
      <c r="C76" s="629"/>
      <c r="D76" s="629"/>
      <c r="K76" s="249"/>
      <c r="L76" s="249"/>
      <c r="M76" s="253"/>
    </row>
    <row r="77" spans="1:13" s="624" customFormat="1">
      <c r="B77" s="629"/>
      <c r="C77" s="629"/>
      <c r="D77" s="629"/>
      <c r="K77" s="249"/>
      <c r="L77" s="249"/>
      <c r="M77" s="253"/>
    </row>
    <row r="78" spans="1:13" s="624" customFormat="1">
      <c r="B78" s="629"/>
      <c r="C78" s="629"/>
      <c r="D78" s="629"/>
      <c r="K78" s="249"/>
      <c r="L78" s="249"/>
      <c r="M78" s="253"/>
    </row>
    <row r="79" spans="1:13" s="624" customFormat="1">
      <c r="B79" s="629"/>
      <c r="C79" s="629"/>
      <c r="D79" s="629"/>
      <c r="K79" s="249"/>
      <c r="L79" s="249"/>
      <c r="M79" s="253"/>
    </row>
    <row r="80" spans="1:13" s="624" customFormat="1">
      <c r="B80" s="629"/>
      <c r="C80" s="629"/>
      <c r="D80" s="629"/>
      <c r="K80" s="249"/>
      <c r="L80" s="249"/>
      <c r="M80" s="253"/>
    </row>
    <row r="81" spans="2:13" s="624" customFormat="1">
      <c r="B81" s="629"/>
      <c r="C81" s="629"/>
      <c r="D81" s="629"/>
      <c r="K81" s="249"/>
      <c r="L81" s="249"/>
      <c r="M81" s="253"/>
    </row>
    <row r="82" spans="2:13" s="624" customFormat="1">
      <c r="B82" s="629"/>
      <c r="C82" s="629"/>
      <c r="D82" s="629"/>
      <c r="K82" s="249"/>
      <c r="L82" s="249"/>
      <c r="M82" s="253"/>
    </row>
    <row r="83" spans="2:13" s="624" customFormat="1">
      <c r="B83" s="629"/>
      <c r="C83" s="629"/>
      <c r="D83" s="629"/>
      <c r="K83" s="249"/>
      <c r="L83" s="249"/>
      <c r="M83" s="253"/>
    </row>
    <row r="84" spans="2:13" s="624" customFormat="1">
      <c r="B84" s="629"/>
      <c r="C84" s="629"/>
      <c r="D84" s="629"/>
      <c r="K84" s="249"/>
      <c r="L84" s="249"/>
      <c r="M84" s="253"/>
    </row>
    <row r="85" spans="2:13" s="624" customFormat="1">
      <c r="B85" s="629"/>
      <c r="C85" s="629"/>
      <c r="D85" s="629"/>
      <c r="K85" s="249"/>
      <c r="L85" s="249"/>
      <c r="M85" s="253"/>
    </row>
    <row r="86" spans="2:13" s="624" customFormat="1">
      <c r="B86" s="629"/>
      <c r="C86" s="629"/>
      <c r="D86" s="629"/>
      <c r="K86" s="249"/>
      <c r="L86" s="249"/>
      <c r="M86" s="253"/>
    </row>
    <row r="87" spans="2:13" s="624" customFormat="1">
      <c r="B87" s="629"/>
      <c r="C87" s="629"/>
      <c r="D87" s="629"/>
      <c r="K87" s="249"/>
      <c r="L87" s="249"/>
      <c r="M87" s="253"/>
    </row>
    <row r="88" spans="2:13" s="624" customFormat="1">
      <c r="B88" s="629"/>
      <c r="C88" s="629"/>
      <c r="D88" s="629"/>
      <c r="K88" s="249"/>
      <c r="L88" s="249"/>
      <c r="M88" s="253"/>
    </row>
    <row r="89" spans="2:13" s="624" customFormat="1">
      <c r="B89" s="629"/>
      <c r="C89" s="629"/>
      <c r="D89" s="629"/>
      <c r="K89" s="249"/>
      <c r="L89" s="249"/>
      <c r="M89" s="253"/>
    </row>
    <row r="90" spans="2:13" s="624" customFormat="1">
      <c r="B90" s="629"/>
      <c r="C90" s="629"/>
      <c r="D90" s="629"/>
      <c r="K90" s="249"/>
      <c r="L90" s="249"/>
      <c r="M90" s="253"/>
    </row>
    <row r="91" spans="2:13" s="624" customFormat="1">
      <c r="B91" s="629"/>
      <c r="C91" s="629"/>
      <c r="D91" s="629"/>
      <c r="K91" s="249"/>
      <c r="L91" s="249"/>
      <c r="M91" s="253"/>
    </row>
    <row r="92" spans="2:13" s="624" customFormat="1">
      <c r="B92" s="629"/>
      <c r="C92" s="629"/>
      <c r="D92" s="629"/>
      <c r="K92" s="249"/>
      <c r="L92" s="249"/>
      <c r="M92" s="253"/>
    </row>
    <row r="93" spans="2:13" s="624" customFormat="1">
      <c r="B93" s="629"/>
      <c r="C93" s="629"/>
      <c r="D93" s="629"/>
      <c r="K93" s="249"/>
      <c r="L93" s="249"/>
      <c r="M93" s="253"/>
    </row>
    <row r="94" spans="2:13" s="624" customFormat="1">
      <c r="B94" s="629"/>
      <c r="C94" s="629"/>
      <c r="D94" s="629"/>
      <c r="K94" s="249"/>
      <c r="L94" s="249"/>
      <c r="M94" s="253"/>
    </row>
    <row r="95" spans="2:13" s="624" customFormat="1">
      <c r="B95" s="629"/>
      <c r="C95" s="629"/>
      <c r="D95" s="629"/>
      <c r="K95" s="249"/>
      <c r="L95" s="249"/>
      <c r="M95" s="253"/>
    </row>
    <row r="96" spans="2:13" s="624" customFormat="1">
      <c r="B96" s="629"/>
      <c r="C96" s="629"/>
      <c r="D96" s="629"/>
      <c r="K96" s="249"/>
      <c r="L96" s="249"/>
      <c r="M96" s="253"/>
    </row>
    <row r="97" spans="2:13" s="624" customFormat="1">
      <c r="B97" s="629"/>
      <c r="C97" s="629"/>
      <c r="D97" s="629"/>
      <c r="K97" s="249"/>
      <c r="L97" s="249"/>
      <c r="M97" s="253"/>
    </row>
    <row r="98" spans="2:13" s="624" customFormat="1">
      <c r="B98" s="629"/>
      <c r="C98" s="629"/>
      <c r="D98" s="629"/>
      <c r="K98" s="249"/>
      <c r="L98" s="249"/>
      <c r="M98" s="253"/>
    </row>
    <row r="99" spans="2:13" s="624" customFormat="1">
      <c r="B99" s="629"/>
      <c r="C99" s="629"/>
      <c r="D99" s="629"/>
      <c r="K99" s="249"/>
      <c r="L99" s="249"/>
      <c r="M99" s="253"/>
    </row>
    <row r="100" spans="2:13" s="624" customFormat="1">
      <c r="B100" s="629"/>
      <c r="C100" s="629"/>
      <c r="D100" s="629"/>
      <c r="K100" s="249"/>
      <c r="L100" s="249"/>
      <c r="M100" s="253"/>
    </row>
    <row r="101" spans="2:13" s="624" customFormat="1">
      <c r="B101" s="629"/>
      <c r="C101" s="629"/>
      <c r="D101" s="629"/>
      <c r="K101" s="249"/>
      <c r="L101" s="249"/>
      <c r="M101" s="253"/>
    </row>
    <row r="102" spans="2:13" s="624" customFormat="1">
      <c r="B102" s="629"/>
      <c r="C102" s="629"/>
      <c r="D102" s="629"/>
      <c r="K102" s="249"/>
      <c r="L102" s="249"/>
      <c r="M102" s="253"/>
    </row>
    <row r="103" spans="2:13" s="624" customFormat="1">
      <c r="B103" s="629"/>
      <c r="C103" s="629"/>
      <c r="D103" s="629"/>
      <c r="K103" s="249"/>
      <c r="L103" s="249"/>
      <c r="M103" s="253"/>
    </row>
    <row r="104" spans="2:13" s="624" customFormat="1">
      <c r="B104" s="629"/>
      <c r="C104" s="629"/>
      <c r="D104" s="629"/>
      <c r="K104" s="249"/>
      <c r="L104" s="249"/>
      <c r="M104" s="253"/>
    </row>
    <row r="105" spans="2:13" s="624" customFormat="1">
      <c r="B105" s="629"/>
      <c r="C105" s="629"/>
      <c r="D105" s="629"/>
      <c r="K105" s="249"/>
      <c r="L105" s="249"/>
      <c r="M105" s="253"/>
    </row>
    <row r="106" spans="2:13" s="624" customFormat="1">
      <c r="B106" s="629"/>
      <c r="C106" s="629"/>
      <c r="D106" s="629"/>
      <c r="K106" s="249"/>
      <c r="L106" s="249"/>
      <c r="M106" s="253"/>
    </row>
    <row r="107" spans="2:13" s="624" customFormat="1">
      <c r="B107" s="629"/>
      <c r="C107" s="629"/>
      <c r="D107" s="629"/>
      <c r="K107" s="249"/>
      <c r="L107" s="249"/>
      <c r="M107" s="253"/>
    </row>
    <row r="108" spans="2:13" s="624" customFormat="1">
      <c r="B108" s="629"/>
      <c r="C108" s="629"/>
      <c r="D108" s="629"/>
      <c r="K108" s="249"/>
      <c r="L108" s="249"/>
      <c r="M108" s="253"/>
    </row>
    <row r="109" spans="2:13" s="624" customFormat="1">
      <c r="B109" s="629"/>
      <c r="C109" s="629"/>
      <c r="D109" s="629"/>
      <c r="K109" s="249"/>
      <c r="L109" s="249"/>
      <c r="M109" s="253"/>
    </row>
    <row r="110" spans="2:13" s="624" customFormat="1">
      <c r="B110" s="629"/>
      <c r="C110" s="629"/>
      <c r="D110" s="629"/>
      <c r="K110" s="249"/>
      <c r="L110" s="249"/>
      <c r="M110" s="253"/>
    </row>
    <row r="111" spans="2:13" s="624" customFormat="1">
      <c r="B111" s="629"/>
      <c r="C111" s="629"/>
      <c r="D111" s="629"/>
      <c r="K111" s="249"/>
      <c r="L111" s="249"/>
      <c r="M111" s="253"/>
    </row>
    <row r="112" spans="2:13" s="624" customFormat="1">
      <c r="B112" s="629"/>
      <c r="C112" s="629"/>
      <c r="D112" s="629"/>
      <c r="K112" s="249"/>
      <c r="L112" s="249"/>
      <c r="M112" s="253"/>
    </row>
    <row r="113" spans="2:13" s="624" customFormat="1">
      <c r="B113" s="629"/>
      <c r="C113" s="629"/>
      <c r="D113" s="629"/>
      <c r="K113" s="249"/>
      <c r="L113" s="249"/>
      <c r="M113" s="253"/>
    </row>
    <row r="114" spans="2:13" s="624" customFormat="1">
      <c r="B114" s="629"/>
      <c r="C114" s="629"/>
      <c r="D114" s="629"/>
      <c r="K114" s="249"/>
      <c r="L114" s="249"/>
      <c r="M114" s="253"/>
    </row>
    <row r="115" spans="2:13" s="624" customFormat="1">
      <c r="B115" s="629"/>
      <c r="C115" s="629"/>
      <c r="D115" s="629"/>
      <c r="K115" s="249"/>
      <c r="L115" s="249"/>
      <c r="M115" s="253"/>
    </row>
    <row r="116" spans="2:13" s="624" customFormat="1">
      <c r="B116" s="629"/>
      <c r="C116" s="629"/>
      <c r="D116" s="629"/>
      <c r="K116" s="249"/>
      <c r="L116" s="249"/>
      <c r="M116" s="253"/>
    </row>
    <row r="117" spans="2:13" s="624" customFormat="1">
      <c r="B117" s="629"/>
      <c r="C117" s="629"/>
      <c r="D117" s="629"/>
      <c r="K117" s="249"/>
      <c r="L117" s="249"/>
      <c r="M117" s="253"/>
    </row>
    <row r="118" spans="2:13" s="624" customFormat="1">
      <c r="B118" s="629"/>
      <c r="C118" s="629"/>
      <c r="D118" s="629"/>
      <c r="K118" s="249"/>
      <c r="L118" s="249"/>
      <c r="M118" s="253"/>
    </row>
    <row r="119" spans="2:13" s="624" customFormat="1">
      <c r="B119" s="629"/>
      <c r="C119" s="629"/>
      <c r="D119" s="629"/>
      <c r="K119" s="249"/>
      <c r="L119" s="249"/>
      <c r="M119" s="253"/>
    </row>
    <row r="120" spans="2:13" s="624" customFormat="1">
      <c r="B120" s="629"/>
      <c r="C120" s="629"/>
      <c r="D120" s="629"/>
      <c r="K120" s="249"/>
      <c r="L120" s="249"/>
      <c r="M120" s="253"/>
    </row>
    <row r="121" spans="2:13" s="624" customFormat="1">
      <c r="B121" s="629"/>
      <c r="C121" s="629"/>
      <c r="D121" s="629"/>
      <c r="K121" s="249"/>
      <c r="L121" s="249"/>
      <c r="M121" s="253"/>
    </row>
    <row r="122" spans="2:13" s="624" customFormat="1">
      <c r="B122" s="629"/>
      <c r="C122" s="629"/>
      <c r="D122" s="629"/>
      <c r="K122" s="249"/>
      <c r="L122" s="249"/>
      <c r="M122" s="253"/>
    </row>
    <row r="123" spans="2:13" s="624" customFormat="1">
      <c r="B123" s="629"/>
      <c r="C123" s="629"/>
      <c r="D123" s="629"/>
      <c r="K123" s="249"/>
      <c r="L123" s="249"/>
      <c r="M123" s="253"/>
    </row>
    <row r="124" spans="2:13" s="624" customFormat="1">
      <c r="B124" s="629"/>
      <c r="C124" s="629"/>
      <c r="D124" s="629"/>
      <c r="K124" s="249"/>
      <c r="L124" s="249"/>
      <c r="M124" s="253"/>
    </row>
    <row r="125" spans="2:13" s="624" customFormat="1">
      <c r="B125" s="629"/>
      <c r="C125" s="629"/>
      <c r="D125" s="629"/>
      <c r="K125" s="249"/>
      <c r="L125" s="249"/>
      <c r="M125" s="253"/>
    </row>
    <row r="126" spans="2:13" s="624" customFormat="1">
      <c r="B126" s="629"/>
      <c r="C126" s="629"/>
      <c r="D126" s="629"/>
      <c r="K126" s="249"/>
      <c r="L126" s="249"/>
      <c r="M126" s="253"/>
    </row>
    <row r="127" spans="2:13" s="624" customFormat="1">
      <c r="B127" s="629"/>
      <c r="C127" s="629"/>
      <c r="D127" s="629"/>
      <c r="K127" s="249"/>
      <c r="L127" s="249"/>
      <c r="M127" s="253"/>
    </row>
    <row r="128" spans="2:13" s="624" customFormat="1">
      <c r="B128" s="629"/>
      <c r="C128" s="629"/>
      <c r="D128" s="629"/>
      <c r="K128" s="249"/>
      <c r="L128" s="249"/>
      <c r="M128" s="253"/>
    </row>
    <row r="129" spans="2:13" s="624" customFormat="1">
      <c r="B129" s="629"/>
      <c r="C129" s="629"/>
      <c r="D129" s="629"/>
      <c r="K129" s="249"/>
      <c r="L129" s="249"/>
      <c r="M129" s="253"/>
    </row>
    <row r="130" spans="2:13" s="624" customFormat="1">
      <c r="B130" s="629"/>
      <c r="C130" s="629"/>
      <c r="D130" s="629"/>
      <c r="K130" s="249"/>
      <c r="L130" s="249"/>
      <c r="M130" s="253"/>
    </row>
    <row r="131" spans="2:13" s="624" customFormat="1">
      <c r="B131" s="629"/>
      <c r="C131" s="629"/>
      <c r="D131" s="629"/>
      <c r="K131" s="249"/>
      <c r="L131" s="249"/>
      <c r="M131" s="253"/>
    </row>
    <row r="132" spans="2:13" s="624" customFormat="1">
      <c r="B132" s="629"/>
      <c r="C132" s="629"/>
      <c r="D132" s="629"/>
      <c r="K132" s="249"/>
      <c r="L132" s="249"/>
      <c r="M132" s="253"/>
    </row>
    <row r="133" spans="2:13" s="624" customFormat="1">
      <c r="B133" s="629"/>
      <c r="C133" s="629"/>
      <c r="D133" s="629"/>
      <c r="K133" s="249"/>
      <c r="L133" s="249"/>
      <c r="M133" s="253"/>
    </row>
    <row r="134" spans="2:13" s="624" customFormat="1">
      <c r="B134" s="629"/>
      <c r="C134" s="629"/>
      <c r="D134" s="629"/>
      <c r="K134" s="249"/>
      <c r="L134" s="249"/>
      <c r="M134" s="253"/>
    </row>
    <row r="135" spans="2:13" s="624" customFormat="1">
      <c r="B135" s="629"/>
      <c r="C135" s="629"/>
      <c r="D135" s="629"/>
      <c r="K135" s="249"/>
      <c r="L135" s="249"/>
      <c r="M135" s="253"/>
    </row>
    <row r="136" spans="2:13" s="624" customFormat="1">
      <c r="B136" s="629"/>
      <c r="C136" s="629"/>
      <c r="D136" s="629"/>
      <c r="K136" s="249"/>
      <c r="L136" s="249"/>
      <c r="M136" s="253"/>
    </row>
    <row r="137" spans="2:13" s="624" customFormat="1">
      <c r="B137" s="629"/>
      <c r="C137" s="629"/>
      <c r="D137" s="629"/>
      <c r="K137" s="249"/>
      <c r="L137" s="249"/>
      <c r="M137" s="253"/>
    </row>
    <row r="138" spans="2:13" s="624" customFormat="1">
      <c r="B138" s="629"/>
      <c r="C138" s="629"/>
      <c r="D138" s="629"/>
      <c r="K138" s="249"/>
      <c r="L138" s="249"/>
      <c r="M138" s="253"/>
    </row>
    <row r="139" spans="2:13" s="624" customFormat="1">
      <c r="B139" s="629"/>
      <c r="C139" s="629"/>
      <c r="D139" s="629"/>
      <c r="K139" s="249"/>
      <c r="L139" s="249"/>
      <c r="M139" s="253"/>
    </row>
    <row r="140" spans="2:13" s="624" customFormat="1">
      <c r="B140" s="629"/>
      <c r="C140" s="629"/>
      <c r="D140" s="629"/>
      <c r="K140" s="249"/>
      <c r="L140" s="249"/>
      <c r="M140" s="253"/>
    </row>
    <row r="141" spans="2:13" s="624" customFormat="1">
      <c r="B141" s="629"/>
      <c r="C141" s="629"/>
      <c r="D141" s="629"/>
      <c r="K141" s="249"/>
      <c r="L141" s="249"/>
      <c r="M141" s="253"/>
    </row>
    <row r="142" spans="2:13" s="624" customFormat="1">
      <c r="B142" s="629"/>
      <c r="C142" s="629"/>
      <c r="D142" s="629"/>
      <c r="K142" s="249"/>
      <c r="L142" s="249"/>
      <c r="M142" s="253"/>
    </row>
    <row r="143" spans="2:13" s="624" customFormat="1">
      <c r="B143" s="629"/>
      <c r="C143" s="629"/>
      <c r="D143" s="629"/>
      <c r="K143" s="249"/>
      <c r="L143" s="249"/>
      <c r="M143" s="253"/>
    </row>
    <row r="144" spans="2:13" s="624" customFormat="1">
      <c r="B144" s="629"/>
      <c r="C144" s="629"/>
      <c r="D144" s="629"/>
      <c r="K144" s="249"/>
      <c r="L144" s="249"/>
      <c r="M144" s="253"/>
    </row>
    <row r="145" spans="2:13" s="624" customFormat="1">
      <c r="B145" s="629"/>
      <c r="C145" s="629"/>
      <c r="D145" s="629"/>
      <c r="K145" s="249"/>
      <c r="L145" s="249"/>
      <c r="M145" s="253"/>
    </row>
    <row r="146" spans="2:13" s="624" customFormat="1">
      <c r="B146" s="629"/>
      <c r="C146" s="629"/>
      <c r="D146" s="629"/>
      <c r="K146" s="249"/>
      <c r="L146" s="249"/>
      <c r="M146" s="253"/>
    </row>
    <row r="147" spans="2:13" s="624" customFormat="1">
      <c r="B147" s="629"/>
      <c r="C147" s="629"/>
      <c r="D147" s="629"/>
      <c r="K147" s="249"/>
      <c r="L147" s="249"/>
      <c r="M147" s="253"/>
    </row>
    <row r="148" spans="2:13" s="624" customFormat="1">
      <c r="B148" s="629"/>
      <c r="C148" s="629"/>
      <c r="D148" s="629"/>
      <c r="K148" s="249"/>
      <c r="L148" s="249"/>
      <c r="M148" s="253"/>
    </row>
    <row r="149" spans="2:13" s="624" customFormat="1">
      <c r="B149" s="629"/>
      <c r="C149" s="629"/>
      <c r="D149" s="629"/>
      <c r="K149" s="249"/>
      <c r="L149" s="249"/>
      <c r="M149" s="253"/>
    </row>
    <row r="150" spans="2:13" s="624" customFormat="1">
      <c r="B150" s="629"/>
      <c r="C150" s="629"/>
      <c r="D150" s="629"/>
      <c r="K150" s="249"/>
      <c r="L150" s="249"/>
      <c r="M150" s="253"/>
    </row>
    <row r="151" spans="2:13" s="624" customFormat="1">
      <c r="B151" s="629"/>
      <c r="C151" s="629"/>
      <c r="D151" s="629"/>
      <c r="K151" s="249"/>
      <c r="L151" s="249"/>
      <c r="M151" s="253"/>
    </row>
    <row r="152" spans="2:13" s="624" customFormat="1">
      <c r="B152" s="629"/>
      <c r="C152" s="629"/>
      <c r="D152" s="629"/>
      <c r="K152" s="249"/>
      <c r="L152" s="249"/>
      <c r="M152" s="253"/>
    </row>
    <row r="153" spans="2:13" s="624" customFormat="1">
      <c r="B153" s="629"/>
      <c r="C153" s="629"/>
      <c r="D153" s="629"/>
      <c r="K153" s="249"/>
      <c r="L153" s="249"/>
      <c r="M153" s="253"/>
    </row>
    <row r="154" spans="2:13" s="624" customFormat="1">
      <c r="B154" s="629"/>
      <c r="C154" s="629"/>
      <c r="D154" s="629"/>
      <c r="K154" s="249"/>
      <c r="L154" s="249"/>
      <c r="M154" s="253"/>
    </row>
    <row r="155" spans="2:13" s="624" customFormat="1">
      <c r="B155" s="629"/>
      <c r="C155" s="629"/>
      <c r="D155" s="629"/>
      <c r="K155" s="249"/>
      <c r="L155" s="249"/>
      <c r="M155" s="253"/>
    </row>
    <row r="156" spans="2:13" s="624" customFormat="1">
      <c r="B156" s="629"/>
      <c r="C156" s="629"/>
      <c r="D156" s="629"/>
      <c r="K156" s="249"/>
      <c r="L156" s="249"/>
      <c r="M156" s="253"/>
    </row>
    <row r="157" spans="2:13" s="624" customFormat="1">
      <c r="B157" s="629"/>
      <c r="C157" s="629"/>
      <c r="D157" s="629"/>
      <c r="K157" s="249"/>
      <c r="L157" s="249"/>
      <c r="M157" s="253"/>
    </row>
    <row r="158" spans="2:13" s="624" customFormat="1">
      <c r="B158" s="629"/>
      <c r="C158" s="629"/>
      <c r="D158" s="629"/>
      <c r="K158" s="249"/>
      <c r="L158" s="249"/>
      <c r="M158" s="253"/>
    </row>
    <row r="159" spans="2:13" s="624" customFormat="1">
      <c r="B159" s="629"/>
      <c r="C159" s="629"/>
      <c r="D159" s="629"/>
      <c r="K159" s="249"/>
      <c r="L159" s="249"/>
      <c r="M159" s="253"/>
    </row>
    <row r="160" spans="2:13" s="624" customFormat="1">
      <c r="B160" s="629"/>
      <c r="C160" s="629"/>
      <c r="D160" s="629"/>
      <c r="K160" s="249"/>
      <c r="L160" s="249"/>
      <c r="M160" s="253"/>
    </row>
    <row r="161" spans="2:13" s="624" customFormat="1">
      <c r="B161" s="629"/>
      <c r="C161" s="629"/>
      <c r="D161" s="629"/>
      <c r="K161" s="249"/>
      <c r="L161" s="249"/>
      <c r="M161" s="253"/>
    </row>
    <row r="162" spans="2:13" s="624" customFormat="1">
      <c r="B162" s="629"/>
      <c r="C162" s="629"/>
      <c r="D162" s="629"/>
      <c r="K162" s="249"/>
      <c r="L162" s="249"/>
      <c r="M162" s="253"/>
    </row>
    <row r="163" spans="2:13" s="624" customFormat="1">
      <c r="B163" s="629"/>
      <c r="C163" s="629"/>
      <c r="D163" s="629"/>
      <c r="K163" s="249"/>
      <c r="L163" s="249"/>
      <c r="M163" s="253"/>
    </row>
    <row r="164" spans="2:13" s="624" customFormat="1">
      <c r="B164" s="629"/>
      <c r="C164" s="629"/>
      <c r="D164" s="629"/>
      <c r="K164" s="249"/>
      <c r="L164" s="249"/>
      <c r="M164" s="253"/>
    </row>
    <row r="165" spans="2:13" s="624" customFormat="1">
      <c r="B165" s="629"/>
      <c r="C165" s="629"/>
      <c r="D165" s="629"/>
      <c r="K165" s="249"/>
      <c r="L165" s="249"/>
      <c r="M165" s="253"/>
    </row>
    <row r="166" spans="2:13" s="624" customFormat="1">
      <c r="B166" s="629"/>
      <c r="C166" s="629"/>
      <c r="D166" s="629"/>
      <c r="K166" s="249"/>
      <c r="L166" s="249"/>
      <c r="M166" s="253"/>
    </row>
    <row r="167" spans="2:13" s="624" customFormat="1">
      <c r="B167" s="629"/>
      <c r="C167" s="629"/>
      <c r="D167" s="629"/>
      <c r="K167" s="249"/>
      <c r="L167" s="249"/>
      <c r="M167" s="253"/>
    </row>
    <row r="168" spans="2:13" s="624" customFormat="1">
      <c r="B168" s="629"/>
      <c r="C168" s="629"/>
      <c r="D168" s="629"/>
      <c r="K168" s="249"/>
      <c r="L168" s="249"/>
      <c r="M168" s="253"/>
    </row>
    <row r="169" spans="2:13" s="624" customFormat="1">
      <c r="B169" s="629"/>
      <c r="C169" s="629"/>
      <c r="D169" s="629"/>
      <c r="K169" s="249"/>
      <c r="L169" s="249"/>
      <c r="M169" s="253"/>
    </row>
    <row r="170" spans="2:13" s="624" customFormat="1">
      <c r="B170" s="629"/>
      <c r="C170" s="629"/>
      <c r="D170" s="629"/>
      <c r="K170" s="249"/>
      <c r="L170" s="249"/>
      <c r="M170" s="253"/>
    </row>
    <row r="171" spans="2:13" s="624" customFormat="1">
      <c r="B171" s="629"/>
      <c r="C171" s="629"/>
      <c r="D171" s="629"/>
      <c r="K171" s="249"/>
      <c r="L171" s="249"/>
      <c r="M171" s="253"/>
    </row>
    <row r="172" spans="2:13" s="624" customFormat="1">
      <c r="B172" s="629"/>
      <c r="C172" s="629"/>
      <c r="D172" s="629"/>
      <c r="K172" s="249"/>
      <c r="L172" s="249"/>
      <c r="M172" s="253"/>
    </row>
    <row r="173" spans="2:13" s="624" customFormat="1">
      <c r="B173" s="629"/>
      <c r="C173" s="629"/>
      <c r="D173" s="629"/>
      <c r="K173" s="249"/>
      <c r="L173" s="249"/>
      <c r="M173" s="253"/>
    </row>
    <row r="174" spans="2:13" s="624" customFormat="1">
      <c r="B174" s="629"/>
      <c r="C174" s="629"/>
      <c r="D174" s="629"/>
      <c r="K174" s="249"/>
      <c r="L174" s="249"/>
      <c r="M174" s="253"/>
    </row>
    <row r="175" spans="2:13" s="624" customFormat="1">
      <c r="B175" s="629"/>
      <c r="C175" s="629"/>
      <c r="D175" s="629"/>
      <c r="K175" s="249"/>
      <c r="L175" s="249"/>
      <c r="M175" s="253"/>
    </row>
    <row r="176" spans="2:13" s="624" customFormat="1">
      <c r="B176" s="629"/>
      <c r="C176" s="629"/>
      <c r="D176" s="629"/>
      <c r="K176" s="249"/>
      <c r="L176" s="249"/>
      <c r="M176" s="253"/>
    </row>
    <row r="177" spans="2:13" s="624" customFormat="1">
      <c r="B177" s="629"/>
      <c r="C177" s="629"/>
      <c r="D177" s="629"/>
      <c r="K177" s="249"/>
      <c r="L177" s="249"/>
      <c r="M177" s="253"/>
    </row>
    <row r="178" spans="2:13" s="624" customFormat="1">
      <c r="B178" s="629"/>
      <c r="C178" s="629"/>
      <c r="D178" s="629"/>
      <c r="K178" s="249"/>
      <c r="L178" s="249"/>
      <c r="M178" s="253"/>
    </row>
    <row r="179" spans="2:13" s="624" customFormat="1">
      <c r="B179" s="629"/>
      <c r="C179" s="629"/>
      <c r="D179" s="629"/>
      <c r="K179" s="249"/>
      <c r="L179" s="249"/>
      <c r="M179" s="253"/>
    </row>
    <row r="180" spans="2:13" s="624" customFormat="1">
      <c r="B180" s="629"/>
      <c r="C180" s="629"/>
      <c r="D180" s="629"/>
      <c r="K180" s="249"/>
      <c r="L180" s="249"/>
      <c r="M180" s="253"/>
    </row>
    <row r="181" spans="2:13" s="624" customFormat="1">
      <c r="B181" s="629"/>
      <c r="C181" s="629"/>
      <c r="D181" s="629"/>
      <c r="K181" s="249"/>
      <c r="L181" s="249"/>
      <c r="M181" s="253"/>
    </row>
    <row r="182" spans="2:13" s="624" customFormat="1">
      <c r="B182" s="629"/>
      <c r="C182" s="629"/>
      <c r="D182" s="629"/>
      <c r="K182" s="249"/>
      <c r="L182" s="249"/>
      <c r="M182" s="253"/>
    </row>
    <row r="183" spans="2:13" s="624" customFormat="1">
      <c r="B183" s="629"/>
      <c r="C183" s="629"/>
      <c r="D183" s="629"/>
      <c r="K183" s="249"/>
      <c r="L183" s="249"/>
      <c r="M183" s="253"/>
    </row>
    <row r="184" spans="2:13" s="624" customFormat="1">
      <c r="B184" s="629"/>
      <c r="C184" s="629"/>
      <c r="D184" s="629"/>
      <c r="K184" s="249"/>
      <c r="L184" s="249"/>
      <c r="M184" s="253"/>
    </row>
    <row r="185" spans="2:13" s="624" customFormat="1">
      <c r="B185" s="629"/>
      <c r="C185" s="629"/>
      <c r="D185" s="629"/>
      <c r="K185" s="249"/>
      <c r="L185" s="249"/>
      <c r="M185" s="253"/>
    </row>
    <row r="186" spans="2:13" s="624" customFormat="1">
      <c r="B186" s="629"/>
      <c r="C186" s="629"/>
      <c r="D186" s="629"/>
      <c r="K186" s="249"/>
      <c r="L186" s="249"/>
      <c r="M186" s="253"/>
    </row>
    <row r="187" spans="2:13" s="624" customFormat="1">
      <c r="B187" s="629"/>
      <c r="C187" s="629"/>
      <c r="D187" s="629"/>
      <c r="K187" s="249"/>
      <c r="L187" s="249"/>
      <c r="M187" s="253"/>
    </row>
    <row r="188" spans="2:13" s="624" customFormat="1">
      <c r="B188" s="629"/>
      <c r="C188" s="629"/>
      <c r="D188" s="629"/>
      <c r="K188" s="249"/>
      <c r="L188" s="249"/>
      <c r="M188" s="253"/>
    </row>
    <row r="189" spans="2:13" s="624" customFormat="1">
      <c r="B189" s="629"/>
      <c r="C189" s="629"/>
      <c r="D189" s="629"/>
      <c r="K189" s="249"/>
      <c r="L189" s="249"/>
      <c r="M189" s="253"/>
    </row>
    <row r="190" spans="2:13" s="624" customFormat="1">
      <c r="B190" s="629"/>
      <c r="C190" s="629"/>
      <c r="D190" s="629"/>
      <c r="K190" s="249"/>
      <c r="L190" s="249"/>
      <c r="M190" s="253"/>
    </row>
    <row r="191" spans="2:13" s="624" customFormat="1">
      <c r="B191" s="629"/>
      <c r="C191" s="629"/>
      <c r="D191" s="629"/>
      <c r="K191" s="249"/>
      <c r="L191" s="249"/>
      <c r="M191" s="253"/>
    </row>
    <row r="192" spans="2:13" s="624" customFormat="1">
      <c r="B192" s="629"/>
      <c r="C192" s="629"/>
      <c r="D192" s="629"/>
      <c r="K192" s="249"/>
      <c r="L192" s="249"/>
      <c r="M192" s="253"/>
    </row>
    <row r="193" spans="2:13" s="624" customFormat="1">
      <c r="B193" s="629"/>
      <c r="C193" s="629"/>
      <c r="D193" s="629"/>
      <c r="K193" s="249"/>
      <c r="L193" s="249"/>
      <c r="M193" s="253"/>
    </row>
    <row r="194" spans="2:13" s="624" customFormat="1">
      <c r="B194" s="629"/>
      <c r="C194" s="629"/>
      <c r="D194" s="629"/>
      <c r="K194" s="249"/>
      <c r="L194" s="249"/>
      <c r="M194" s="253"/>
    </row>
    <row r="195" spans="2:13" s="624" customFormat="1">
      <c r="B195" s="629"/>
      <c r="C195" s="629"/>
      <c r="D195" s="629"/>
      <c r="K195" s="249"/>
      <c r="L195" s="249"/>
      <c r="M195" s="253"/>
    </row>
    <row r="196" spans="2:13" s="624" customFormat="1">
      <c r="B196" s="629"/>
      <c r="C196" s="629"/>
      <c r="D196" s="629"/>
      <c r="K196" s="249"/>
      <c r="L196" s="249"/>
      <c r="M196" s="253"/>
    </row>
    <row r="197" spans="2:13" s="624" customFormat="1">
      <c r="B197" s="629"/>
      <c r="C197" s="629"/>
      <c r="D197" s="629"/>
      <c r="K197" s="249"/>
      <c r="L197" s="249"/>
      <c r="M197" s="253"/>
    </row>
    <row r="198" spans="2:13" s="624" customFormat="1">
      <c r="B198" s="629"/>
      <c r="C198" s="629"/>
      <c r="D198" s="629"/>
      <c r="K198" s="249"/>
      <c r="L198" s="249"/>
      <c r="M198" s="253"/>
    </row>
    <row r="199" spans="2:13" s="624" customFormat="1">
      <c r="B199" s="629"/>
      <c r="C199" s="629"/>
      <c r="D199" s="629"/>
      <c r="K199" s="249"/>
      <c r="L199" s="249"/>
      <c r="M199" s="253"/>
    </row>
    <row r="200" spans="2:13" s="624" customFormat="1">
      <c r="B200" s="629"/>
      <c r="C200" s="629"/>
      <c r="D200" s="629"/>
      <c r="K200" s="249"/>
      <c r="L200" s="249"/>
      <c r="M200" s="253"/>
    </row>
    <row r="201" spans="2:13" s="624" customFormat="1">
      <c r="B201" s="629"/>
      <c r="C201" s="629"/>
      <c r="D201" s="629"/>
      <c r="K201" s="249"/>
      <c r="L201" s="249"/>
      <c r="M201" s="253"/>
    </row>
    <row r="202" spans="2:13" s="624" customFormat="1">
      <c r="B202" s="629"/>
      <c r="C202" s="629"/>
      <c r="D202" s="629"/>
      <c r="K202" s="249"/>
      <c r="L202" s="249"/>
      <c r="M202" s="253"/>
    </row>
    <row r="203" spans="2:13" s="624" customFormat="1">
      <c r="B203" s="629"/>
      <c r="C203" s="629"/>
      <c r="D203" s="629"/>
      <c r="K203" s="249"/>
      <c r="L203" s="249"/>
      <c r="M203" s="253"/>
    </row>
    <row r="204" spans="2:13" s="624" customFormat="1">
      <c r="B204" s="629"/>
      <c r="C204" s="629"/>
      <c r="D204" s="629"/>
      <c r="K204" s="249"/>
      <c r="L204" s="249"/>
      <c r="M204" s="253"/>
    </row>
    <row r="205" spans="2:13" s="624" customFormat="1">
      <c r="B205" s="629"/>
      <c r="C205" s="629"/>
      <c r="D205" s="629"/>
      <c r="K205" s="249"/>
      <c r="L205" s="249"/>
      <c r="M205" s="253"/>
    </row>
    <row r="206" spans="2:13" s="624" customFormat="1">
      <c r="B206" s="629"/>
      <c r="C206" s="629"/>
      <c r="D206" s="629"/>
      <c r="K206" s="249"/>
      <c r="L206" s="249"/>
      <c r="M206" s="253"/>
    </row>
    <row r="207" spans="2:13" s="624" customFormat="1">
      <c r="B207" s="629"/>
      <c r="C207" s="629"/>
      <c r="D207" s="629"/>
      <c r="K207" s="249"/>
      <c r="L207" s="249"/>
      <c r="M207" s="253"/>
    </row>
    <row r="208" spans="2:13" s="624" customFormat="1">
      <c r="B208" s="629"/>
      <c r="C208" s="629"/>
      <c r="D208" s="629"/>
      <c r="K208" s="249"/>
      <c r="L208" s="249"/>
      <c r="M208" s="253"/>
    </row>
    <row r="209" spans="2:13" s="624" customFormat="1">
      <c r="B209" s="629"/>
      <c r="C209" s="629"/>
      <c r="D209" s="629"/>
      <c r="K209" s="249"/>
      <c r="L209" s="249"/>
      <c r="M209" s="253"/>
    </row>
    <row r="210" spans="2:13" s="624" customFormat="1">
      <c r="B210" s="629"/>
      <c r="C210" s="629"/>
      <c r="D210" s="629"/>
      <c r="K210" s="249"/>
      <c r="L210" s="249"/>
      <c r="M210" s="253"/>
    </row>
    <row r="211" spans="2:13" s="624" customFormat="1">
      <c r="B211" s="629"/>
      <c r="C211" s="629"/>
      <c r="D211" s="629"/>
      <c r="K211" s="249"/>
      <c r="L211" s="249"/>
      <c r="M211" s="253"/>
    </row>
    <row r="212" spans="2:13" s="624" customFormat="1">
      <c r="B212" s="629"/>
      <c r="C212" s="629"/>
      <c r="D212" s="629"/>
      <c r="K212" s="249"/>
      <c r="L212" s="249"/>
      <c r="M212" s="253"/>
    </row>
    <row r="213" spans="2:13" s="624" customFormat="1">
      <c r="B213" s="629"/>
      <c r="C213" s="629"/>
      <c r="D213" s="629"/>
      <c r="K213" s="249"/>
      <c r="L213" s="249"/>
      <c r="M213" s="253"/>
    </row>
    <row r="214" spans="2:13" s="624" customFormat="1">
      <c r="B214" s="629"/>
      <c r="C214" s="629"/>
      <c r="D214" s="629"/>
      <c r="K214" s="249"/>
      <c r="L214" s="249"/>
      <c r="M214" s="253"/>
    </row>
    <row r="215" spans="2:13" s="624" customFormat="1">
      <c r="B215" s="629"/>
      <c r="C215" s="629"/>
      <c r="D215" s="629"/>
      <c r="K215" s="249"/>
      <c r="L215" s="249"/>
      <c r="M215" s="253"/>
    </row>
    <row r="216" spans="2:13" s="624" customFormat="1">
      <c r="B216" s="629"/>
      <c r="C216" s="629"/>
      <c r="D216" s="629"/>
      <c r="K216" s="249"/>
      <c r="L216" s="249"/>
      <c r="M216" s="253"/>
    </row>
    <row r="217" spans="2:13" s="624" customFormat="1">
      <c r="B217" s="629"/>
      <c r="C217" s="629"/>
      <c r="D217" s="629"/>
      <c r="K217" s="249"/>
      <c r="L217" s="249"/>
      <c r="M217" s="253"/>
    </row>
    <row r="218" spans="2:13" s="624" customFormat="1">
      <c r="B218" s="629"/>
      <c r="C218" s="629"/>
      <c r="D218" s="629"/>
      <c r="K218" s="249"/>
      <c r="L218" s="249"/>
      <c r="M218" s="253"/>
    </row>
    <row r="219" spans="2:13" s="624" customFormat="1">
      <c r="B219" s="629"/>
      <c r="C219" s="629"/>
      <c r="D219" s="629"/>
      <c r="K219" s="249"/>
      <c r="L219" s="249"/>
      <c r="M219" s="253"/>
    </row>
    <row r="220" spans="2:13" s="624" customFormat="1">
      <c r="B220" s="629"/>
      <c r="C220" s="629"/>
      <c r="D220" s="629"/>
      <c r="K220" s="249"/>
      <c r="L220" s="249"/>
      <c r="M220" s="253"/>
    </row>
    <row r="221" spans="2:13" s="624" customFormat="1">
      <c r="B221" s="629"/>
      <c r="C221" s="629"/>
      <c r="D221" s="629"/>
      <c r="K221" s="249"/>
      <c r="L221" s="249"/>
      <c r="M221" s="253"/>
    </row>
    <row r="222" spans="2:13" s="624" customFormat="1">
      <c r="B222" s="629"/>
      <c r="C222" s="629"/>
      <c r="D222" s="629"/>
      <c r="K222" s="249"/>
      <c r="L222" s="249"/>
      <c r="M222" s="253"/>
    </row>
    <row r="223" spans="2:13" s="624" customFormat="1">
      <c r="B223" s="629"/>
      <c r="C223" s="629"/>
      <c r="D223" s="629"/>
      <c r="K223" s="249"/>
      <c r="L223" s="249"/>
      <c r="M223" s="253"/>
    </row>
    <row r="224" spans="2:13" s="624" customFormat="1">
      <c r="B224" s="629"/>
      <c r="C224" s="629"/>
      <c r="D224" s="629"/>
      <c r="K224" s="249"/>
      <c r="L224" s="249"/>
      <c r="M224" s="253"/>
    </row>
    <row r="225" spans="2:13" s="624" customFormat="1">
      <c r="B225" s="629"/>
      <c r="C225" s="629"/>
      <c r="D225" s="629"/>
      <c r="K225" s="249"/>
      <c r="L225" s="249"/>
      <c r="M225" s="253"/>
    </row>
    <row r="226" spans="2:13" s="624" customFormat="1">
      <c r="B226" s="629"/>
      <c r="C226" s="629"/>
      <c r="D226" s="629"/>
      <c r="K226" s="249"/>
      <c r="L226" s="249"/>
      <c r="M226" s="253"/>
    </row>
    <row r="227" spans="2:13" s="624" customFormat="1">
      <c r="B227" s="629"/>
      <c r="C227" s="629"/>
      <c r="D227" s="629"/>
      <c r="K227" s="249"/>
      <c r="L227" s="249"/>
      <c r="M227" s="253"/>
    </row>
    <row r="228" spans="2:13" s="624" customFormat="1">
      <c r="B228" s="629"/>
      <c r="C228" s="629"/>
      <c r="D228" s="629"/>
      <c r="K228" s="249"/>
      <c r="L228" s="249"/>
      <c r="M228" s="253"/>
    </row>
    <row r="229" spans="2:13" s="624" customFormat="1">
      <c r="B229" s="629"/>
      <c r="C229" s="629"/>
      <c r="D229" s="629"/>
      <c r="K229" s="249"/>
      <c r="L229" s="249"/>
      <c r="M229" s="253"/>
    </row>
    <row r="230" spans="2:13" s="624" customFormat="1">
      <c r="B230" s="629"/>
      <c r="C230" s="629"/>
      <c r="D230" s="629"/>
      <c r="K230" s="249"/>
      <c r="L230" s="249"/>
      <c r="M230" s="253"/>
    </row>
    <row r="231" spans="2:13" s="624" customFormat="1">
      <c r="B231" s="629"/>
      <c r="C231" s="629"/>
      <c r="D231" s="629"/>
      <c r="K231" s="249"/>
      <c r="L231" s="249"/>
      <c r="M231" s="253"/>
    </row>
    <row r="232" spans="2:13" s="624" customFormat="1">
      <c r="B232" s="629"/>
      <c r="C232" s="629"/>
      <c r="D232" s="629"/>
      <c r="K232" s="249"/>
      <c r="L232" s="249"/>
      <c r="M232" s="253"/>
    </row>
    <row r="233" spans="2:13" s="624" customFormat="1">
      <c r="B233" s="629"/>
      <c r="C233" s="629"/>
      <c r="D233" s="629"/>
      <c r="K233" s="249"/>
      <c r="L233" s="249"/>
      <c r="M233" s="253"/>
    </row>
    <row r="234" spans="2:13" s="624" customFormat="1">
      <c r="B234" s="629"/>
      <c r="C234" s="629"/>
      <c r="D234" s="629"/>
      <c r="K234" s="249"/>
      <c r="L234" s="249"/>
      <c r="M234" s="253"/>
    </row>
    <row r="235" spans="2:13" s="624" customFormat="1">
      <c r="B235" s="629"/>
      <c r="C235" s="629"/>
      <c r="D235" s="629"/>
      <c r="K235" s="249"/>
      <c r="L235" s="249"/>
      <c r="M235" s="253"/>
    </row>
    <row r="236" spans="2:13" s="624" customFormat="1">
      <c r="B236" s="629"/>
      <c r="C236" s="629"/>
      <c r="D236" s="629"/>
      <c r="K236" s="249"/>
      <c r="L236" s="249"/>
      <c r="M236" s="253"/>
    </row>
    <row r="237" spans="2:13" s="624" customFormat="1">
      <c r="B237" s="629"/>
      <c r="C237" s="629"/>
      <c r="D237" s="629"/>
      <c r="K237" s="249"/>
      <c r="L237" s="249"/>
      <c r="M237" s="253"/>
    </row>
    <row r="238" spans="2:13" s="624" customFormat="1">
      <c r="B238" s="629"/>
      <c r="C238" s="629"/>
      <c r="D238" s="629"/>
      <c r="K238" s="249"/>
      <c r="L238" s="249"/>
      <c r="M238" s="253"/>
    </row>
    <row r="239" spans="2:13" s="624" customFormat="1">
      <c r="B239" s="629"/>
      <c r="C239" s="629"/>
      <c r="D239" s="629"/>
      <c r="K239" s="249"/>
      <c r="L239" s="249"/>
      <c r="M239" s="253"/>
    </row>
    <row r="240" spans="2:13" s="624" customFormat="1">
      <c r="B240" s="629"/>
      <c r="C240" s="629"/>
      <c r="D240" s="629"/>
      <c r="K240" s="249"/>
      <c r="L240" s="249"/>
      <c r="M240" s="253"/>
    </row>
    <row r="241" spans="2:13" s="624" customFormat="1">
      <c r="B241" s="629"/>
      <c r="C241" s="629"/>
      <c r="D241" s="629"/>
      <c r="K241" s="249"/>
      <c r="L241" s="249"/>
      <c r="M241" s="253"/>
    </row>
    <row r="242" spans="2:13" s="624" customFormat="1">
      <c r="B242" s="629"/>
      <c r="C242" s="629"/>
      <c r="D242" s="629"/>
      <c r="K242" s="249"/>
      <c r="L242" s="249"/>
      <c r="M242" s="253"/>
    </row>
    <row r="243" spans="2:13" s="624" customFormat="1">
      <c r="B243" s="629"/>
      <c r="C243" s="629"/>
      <c r="D243" s="629"/>
      <c r="K243" s="249"/>
      <c r="L243" s="249"/>
      <c r="M243" s="253"/>
    </row>
    <row r="244" spans="2:13" s="624" customFormat="1">
      <c r="B244" s="629"/>
      <c r="C244" s="629"/>
      <c r="D244" s="629"/>
      <c r="K244" s="249"/>
      <c r="L244" s="249"/>
      <c r="M244" s="253"/>
    </row>
    <row r="245" spans="2:13" s="624" customFormat="1">
      <c r="B245" s="629"/>
      <c r="C245" s="629"/>
      <c r="D245" s="629"/>
      <c r="K245" s="249"/>
      <c r="L245" s="249"/>
      <c r="M245" s="253"/>
    </row>
    <row r="246" spans="2:13" s="624" customFormat="1">
      <c r="B246" s="629"/>
      <c r="C246" s="629"/>
      <c r="D246" s="629"/>
      <c r="K246" s="249"/>
      <c r="L246" s="249"/>
      <c r="M246" s="253"/>
    </row>
    <row r="247" spans="2:13" s="624" customFormat="1">
      <c r="B247" s="629"/>
      <c r="C247" s="629"/>
      <c r="D247" s="629"/>
      <c r="K247" s="249"/>
      <c r="L247" s="249"/>
      <c r="M247" s="253"/>
    </row>
    <row r="248" spans="2:13" s="624" customFormat="1">
      <c r="B248" s="629"/>
      <c r="C248" s="629"/>
      <c r="D248" s="629"/>
      <c r="K248" s="249"/>
      <c r="L248" s="249"/>
      <c r="M248" s="253"/>
    </row>
    <row r="249" spans="2:13" s="624" customFormat="1">
      <c r="B249" s="629"/>
      <c r="C249" s="629"/>
      <c r="D249" s="629"/>
      <c r="K249" s="249"/>
      <c r="L249" s="249"/>
      <c r="M249" s="253"/>
    </row>
    <row r="250" spans="2:13" s="624" customFormat="1">
      <c r="B250" s="629"/>
      <c r="C250" s="629"/>
      <c r="D250" s="629"/>
      <c r="K250" s="249"/>
      <c r="L250" s="249"/>
      <c r="M250" s="253"/>
    </row>
    <row r="251" spans="2:13" s="624" customFormat="1">
      <c r="B251" s="629"/>
      <c r="C251" s="629"/>
      <c r="D251" s="629"/>
      <c r="K251" s="249"/>
      <c r="L251" s="249"/>
      <c r="M251" s="253"/>
    </row>
    <row r="252" spans="2:13" s="624" customFormat="1">
      <c r="B252" s="629"/>
      <c r="C252" s="629"/>
      <c r="D252" s="629"/>
      <c r="K252" s="249"/>
      <c r="L252" s="249"/>
      <c r="M252" s="253"/>
    </row>
    <row r="253" spans="2:13" s="624" customFormat="1">
      <c r="B253" s="629"/>
      <c r="C253" s="629"/>
      <c r="D253" s="629"/>
      <c r="K253" s="249"/>
      <c r="L253" s="249"/>
      <c r="M253" s="253"/>
    </row>
    <row r="254" spans="2:13" s="624" customFormat="1">
      <c r="B254" s="629"/>
      <c r="C254" s="629"/>
      <c r="D254" s="629"/>
      <c r="K254" s="249"/>
      <c r="L254" s="249"/>
      <c r="M254" s="253"/>
    </row>
    <row r="255" spans="2:13" s="624" customFormat="1">
      <c r="B255" s="629"/>
      <c r="C255" s="629"/>
      <c r="D255" s="629"/>
      <c r="K255" s="249"/>
      <c r="L255" s="249"/>
      <c r="M255" s="253"/>
    </row>
    <row r="256" spans="2:13" s="624" customFormat="1">
      <c r="B256" s="629"/>
      <c r="C256" s="629"/>
      <c r="D256" s="629"/>
      <c r="K256" s="249"/>
      <c r="L256" s="249"/>
      <c r="M256" s="253"/>
    </row>
    <row r="257" spans="2:13" s="624" customFormat="1">
      <c r="B257" s="629"/>
      <c r="C257" s="629"/>
      <c r="D257" s="629"/>
      <c r="K257" s="249"/>
      <c r="L257" s="249"/>
      <c r="M257" s="253"/>
    </row>
    <row r="258" spans="2:13" s="624" customFormat="1">
      <c r="B258" s="629"/>
      <c r="C258" s="629"/>
      <c r="D258" s="629"/>
      <c r="K258" s="249"/>
      <c r="L258" s="249"/>
      <c r="M258" s="253"/>
    </row>
    <row r="259" spans="2:13" s="624" customFormat="1">
      <c r="B259" s="629"/>
      <c r="C259" s="629"/>
      <c r="D259" s="629"/>
      <c r="K259" s="249"/>
      <c r="L259" s="249"/>
      <c r="M259" s="253"/>
    </row>
    <row r="260" spans="2:13" s="624" customFormat="1">
      <c r="B260" s="629"/>
      <c r="C260" s="629"/>
      <c r="D260" s="629"/>
      <c r="K260" s="249"/>
      <c r="L260" s="249"/>
      <c r="M260" s="253"/>
    </row>
    <row r="261" spans="2:13" s="624" customFormat="1">
      <c r="B261" s="629"/>
      <c r="C261" s="629"/>
      <c r="D261" s="629"/>
      <c r="K261" s="249"/>
      <c r="L261" s="249"/>
      <c r="M261" s="253"/>
    </row>
    <row r="262" spans="2:13" s="624" customFormat="1">
      <c r="B262" s="629"/>
      <c r="C262" s="629"/>
      <c r="D262" s="629"/>
      <c r="K262" s="249"/>
      <c r="L262" s="249"/>
      <c r="M262" s="253"/>
    </row>
    <row r="263" spans="2:13" s="624" customFormat="1">
      <c r="B263" s="629"/>
      <c r="C263" s="629"/>
      <c r="D263" s="629"/>
      <c r="K263" s="249"/>
      <c r="L263" s="249"/>
      <c r="M263" s="253"/>
    </row>
    <row r="264" spans="2:13" s="624" customFormat="1">
      <c r="B264" s="629"/>
      <c r="C264" s="629"/>
      <c r="D264" s="629"/>
      <c r="K264" s="249"/>
      <c r="L264" s="249"/>
      <c r="M264" s="253"/>
    </row>
    <row r="265" spans="2:13" s="624" customFormat="1">
      <c r="B265" s="629"/>
      <c r="C265" s="629"/>
      <c r="D265" s="629"/>
      <c r="K265" s="249"/>
      <c r="L265" s="249"/>
      <c r="M265" s="253"/>
    </row>
    <row r="266" spans="2:13" s="624" customFormat="1">
      <c r="B266" s="629"/>
      <c r="C266" s="629"/>
      <c r="D266" s="629"/>
      <c r="K266" s="249"/>
      <c r="L266" s="249"/>
      <c r="M266" s="253"/>
    </row>
    <row r="267" spans="2:13" s="624" customFormat="1">
      <c r="B267" s="629"/>
      <c r="C267" s="629"/>
      <c r="D267" s="629"/>
      <c r="K267" s="249"/>
      <c r="L267" s="249"/>
      <c r="M267" s="253"/>
    </row>
    <row r="268" spans="2:13" s="624" customFormat="1">
      <c r="B268" s="629"/>
      <c r="C268" s="629"/>
      <c r="D268" s="629"/>
      <c r="K268" s="249"/>
      <c r="L268" s="249"/>
      <c r="M268" s="253"/>
    </row>
    <row r="269" spans="2:13" s="624" customFormat="1">
      <c r="B269" s="629"/>
      <c r="C269" s="629"/>
      <c r="D269" s="629"/>
      <c r="K269" s="249"/>
      <c r="L269" s="249"/>
      <c r="M269" s="253"/>
    </row>
    <row r="270" spans="2:13" s="624" customFormat="1">
      <c r="B270" s="629"/>
      <c r="C270" s="629"/>
      <c r="D270" s="629"/>
      <c r="K270" s="249"/>
      <c r="L270" s="249"/>
      <c r="M270" s="253"/>
    </row>
    <row r="271" spans="2:13" s="624" customFormat="1">
      <c r="B271" s="629"/>
      <c r="C271" s="629"/>
      <c r="D271" s="629"/>
      <c r="K271" s="249"/>
      <c r="L271" s="249"/>
      <c r="M271" s="253"/>
    </row>
    <row r="272" spans="2:13" s="624" customFormat="1">
      <c r="B272" s="629"/>
      <c r="C272" s="629"/>
      <c r="D272" s="629"/>
      <c r="K272" s="249"/>
      <c r="L272" s="249"/>
      <c r="M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64"/>
  <sheetViews>
    <sheetView showGridLines="0" workbookViewId="0">
      <selection activeCell="H1" sqref="H1"/>
    </sheetView>
  </sheetViews>
  <sheetFormatPr defaultColWidth="9.42578125" defaultRowHeight="12.75"/>
  <cols>
    <col min="1" max="1" width="9.42578125" style="34"/>
    <col min="2" max="2" width="17.42578125" style="34" customWidth="1"/>
    <col min="3" max="3" width="9.42578125" style="34"/>
    <col min="4" max="4" width="9.42578125" style="33"/>
    <col min="5" max="6" width="9.42578125" style="304"/>
    <col min="7" max="16384" width="9.42578125" style="34"/>
  </cols>
  <sheetData>
    <row r="1" spans="1:25" ht="12" customHeight="1">
      <c r="A1" s="18" t="s">
        <v>71</v>
      </c>
      <c r="B1" s="249" t="str">
        <f>IF(Content!$E$1=1,B2,B3)</f>
        <v>Загальне сальдо*</v>
      </c>
      <c r="C1" s="249" t="str">
        <f>IF(Content!$E$1=1,C2,C3)</f>
        <v>Скориговане первинне сальдо**</v>
      </c>
      <c r="G1" s="249" t="str">
        <f>IF(Content!$E$1=1,G2,G3)</f>
        <v xml:space="preserve">Сальдо СЗДУ за різними вимірами, % ВВП* та
 % потенційного ВВП**
</v>
      </c>
    </row>
    <row r="2" spans="1:25" ht="0.75" customHeight="1">
      <c r="A2" s="18"/>
      <c r="B2" s="25" t="s">
        <v>1474</v>
      </c>
      <c r="C2" s="25" t="s">
        <v>1475</v>
      </c>
      <c r="G2" s="249" t="s">
        <v>1476</v>
      </c>
    </row>
    <row r="3" spans="1:25" hidden="1">
      <c r="B3" s="674" t="s">
        <v>1477</v>
      </c>
      <c r="C3" s="250" t="s">
        <v>1478</v>
      </c>
      <c r="G3" s="34" t="s">
        <v>1479</v>
      </c>
    </row>
    <row r="4" spans="1:25">
      <c r="A4" s="34" t="s">
        <v>91</v>
      </c>
      <c r="B4" s="36">
        <v>0.85</v>
      </c>
      <c r="C4" s="87">
        <v>4.0999999999999996</v>
      </c>
      <c r="E4" s="429"/>
      <c r="F4" s="675"/>
    </row>
    <row r="5" spans="1:25">
      <c r="A5" s="34" t="s">
        <v>1480</v>
      </c>
      <c r="B5" s="36">
        <v>-2.83</v>
      </c>
      <c r="C5" s="87">
        <v>1.7</v>
      </c>
      <c r="D5" s="33" t="s">
        <v>1481</v>
      </c>
      <c r="E5" s="429"/>
      <c r="F5" s="675"/>
    </row>
    <row r="6" spans="1:25">
      <c r="A6" s="34" t="s">
        <v>21</v>
      </c>
      <c r="B6" s="36">
        <v>-3.04</v>
      </c>
      <c r="C6" s="87">
        <v>0.3</v>
      </c>
      <c r="E6" s="429"/>
      <c r="F6" s="675"/>
    </row>
    <row r="7" spans="1:25">
      <c r="A7" s="34" t="s">
        <v>22</v>
      </c>
      <c r="B7" s="36">
        <v>-3.2</v>
      </c>
      <c r="C7" s="87">
        <v>7.6</v>
      </c>
      <c r="D7" s="33" t="s">
        <v>22</v>
      </c>
      <c r="E7" s="429"/>
      <c r="F7" s="675"/>
    </row>
    <row r="8" spans="1:25">
      <c r="A8" s="34" t="s">
        <v>92</v>
      </c>
      <c r="B8" s="36">
        <v>0.68</v>
      </c>
      <c r="C8" s="87">
        <v>2.8</v>
      </c>
      <c r="E8" s="429"/>
      <c r="F8" s="675"/>
    </row>
    <row r="9" spans="1:25">
      <c r="A9" s="34" t="s">
        <v>118</v>
      </c>
      <c r="B9" s="36">
        <v>7.24</v>
      </c>
      <c r="C9" s="87">
        <v>6.9</v>
      </c>
      <c r="D9" s="33" t="s">
        <v>1482</v>
      </c>
      <c r="E9" s="429"/>
      <c r="F9" s="675"/>
    </row>
    <row r="10" spans="1:25">
      <c r="A10" s="34" t="s">
        <v>1483</v>
      </c>
      <c r="B10" s="36">
        <v>-1.26</v>
      </c>
      <c r="C10" s="87">
        <v>2</v>
      </c>
      <c r="E10" s="429"/>
      <c r="F10" s="675"/>
    </row>
    <row r="11" spans="1:25">
      <c r="A11" s="34" t="s">
        <v>26</v>
      </c>
      <c r="B11" s="36">
        <v>-9.39</v>
      </c>
      <c r="C11" s="87">
        <v>-0.2</v>
      </c>
      <c r="D11" s="33" t="s">
        <v>1484</v>
      </c>
      <c r="E11" s="429"/>
      <c r="F11" s="675"/>
    </row>
    <row r="12" spans="1:25">
      <c r="A12" s="34" t="s">
        <v>83</v>
      </c>
      <c r="B12" s="36">
        <v>-0.64</v>
      </c>
      <c r="C12" s="87">
        <v>-1.4</v>
      </c>
      <c r="E12" s="429"/>
      <c r="F12" s="675"/>
    </row>
    <row r="13" spans="1:25">
      <c r="A13" s="34" t="s">
        <v>94</v>
      </c>
      <c r="B13" s="36">
        <v>0.86</v>
      </c>
      <c r="C13" s="87">
        <v>0.3</v>
      </c>
      <c r="D13" s="33" t="s">
        <v>1485</v>
      </c>
      <c r="E13" s="429"/>
      <c r="F13" s="675"/>
      <c r="Q13" s="25"/>
      <c r="R13" s="25"/>
      <c r="S13" s="25"/>
      <c r="T13" s="25"/>
      <c r="U13" s="25"/>
      <c r="V13" s="25"/>
      <c r="W13" s="25"/>
      <c r="X13" s="25"/>
      <c r="Y13" s="25"/>
    </row>
    <row r="14" spans="1:25">
      <c r="A14" s="34" t="s">
        <v>131</v>
      </c>
      <c r="B14" s="36">
        <v>-0.75</v>
      </c>
      <c r="C14" s="87">
        <v>3.2</v>
      </c>
      <c r="E14" s="429"/>
      <c r="F14" s="675"/>
      <c r="Q14" s="25"/>
      <c r="R14" s="25"/>
      <c r="S14" s="25"/>
      <c r="T14" s="25"/>
      <c r="U14" s="25"/>
      <c r="V14" s="25"/>
      <c r="W14" s="25"/>
      <c r="X14" s="25"/>
      <c r="Y14" s="25"/>
    </row>
    <row r="15" spans="1:25">
      <c r="A15" s="34" t="s">
        <v>120</v>
      </c>
      <c r="B15" s="36">
        <v>-8.31</v>
      </c>
      <c r="C15" s="87">
        <v>0.6</v>
      </c>
      <c r="D15" s="33" t="s">
        <v>1486</v>
      </c>
      <c r="E15" s="429"/>
      <c r="F15" s="675"/>
      <c r="Q15" s="25"/>
      <c r="R15" s="25"/>
      <c r="S15" s="25"/>
      <c r="T15" s="25"/>
      <c r="U15" s="25"/>
      <c r="V15" s="25"/>
      <c r="W15" s="25"/>
      <c r="X15" s="25"/>
      <c r="Y15" s="25"/>
    </row>
    <row r="16" spans="1:25">
      <c r="A16" s="34" t="s">
        <v>121</v>
      </c>
      <c r="B16" s="36">
        <v>-1.67</v>
      </c>
      <c r="C16" s="36">
        <v>-0.63</v>
      </c>
      <c r="E16" s="429"/>
      <c r="F16" s="675"/>
      <c r="Q16" s="25"/>
      <c r="R16" s="25"/>
      <c r="S16" s="25"/>
      <c r="T16" s="25"/>
      <c r="U16" s="25"/>
      <c r="V16" s="25"/>
      <c r="W16" s="25"/>
      <c r="X16" s="25"/>
      <c r="Y16" s="25"/>
    </row>
    <row r="17" spans="1:35">
      <c r="A17" s="34" t="s">
        <v>555</v>
      </c>
      <c r="B17" s="36">
        <v>3.37</v>
      </c>
      <c r="C17" s="36">
        <v>-2.93</v>
      </c>
      <c r="D17" s="33" t="s">
        <v>458</v>
      </c>
      <c r="E17" s="429"/>
      <c r="F17" s="675"/>
      <c r="Q17" s="25"/>
      <c r="R17" s="25"/>
      <c r="S17" s="25"/>
      <c r="T17" s="25"/>
      <c r="U17" s="25"/>
      <c r="V17" s="25"/>
      <c r="W17" s="25"/>
      <c r="X17" s="25"/>
      <c r="Y17" s="25"/>
      <c r="Z17" s="304"/>
      <c r="AA17" s="304"/>
      <c r="AB17" s="304"/>
      <c r="AC17" s="304"/>
      <c r="AD17" s="304"/>
      <c r="AE17" s="304"/>
      <c r="AF17" s="304"/>
      <c r="AG17" s="304"/>
      <c r="AH17" s="304"/>
      <c r="AI17" s="304"/>
    </row>
    <row r="18" spans="1:35">
      <c r="A18" s="34" t="s">
        <v>1487</v>
      </c>
      <c r="B18" s="36">
        <v>-1.57</v>
      </c>
      <c r="C18" s="36">
        <v>3.42</v>
      </c>
      <c r="E18" s="429"/>
      <c r="F18" s="675"/>
      <c r="Q18" s="25"/>
      <c r="R18" s="25"/>
      <c r="S18" s="25"/>
      <c r="T18" s="25"/>
      <c r="U18" s="25"/>
      <c r="V18" s="25"/>
      <c r="W18" s="25"/>
      <c r="X18" s="25"/>
      <c r="Y18" s="25"/>
      <c r="Z18" s="304"/>
      <c r="AA18" s="304"/>
      <c r="AB18" s="304"/>
      <c r="AC18" s="304"/>
      <c r="AD18" s="304"/>
      <c r="AE18" s="304"/>
      <c r="AF18" s="304"/>
      <c r="AG18" s="304"/>
      <c r="AH18" s="304"/>
      <c r="AI18" s="304"/>
    </row>
    <row r="19" spans="1:35">
      <c r="A19" s="34" t="s">
        <v>124</v>
      </c>
      <c r="B19" s="36">
        <v>-7.94</v>
      </c>
      <c r="C19" s="36">
        <v>-2.0099999999999998</v>
      </c>
      <c r="D19" s="33" t="s">
        <v>124</v>
      </c>
      <c r="E19" s="429"/>
      <c r="F19" s="675"/>
      <c r="G19" s="304"/>
      <c r="Q19" s="25"/>
      <c r="R19" s="25"/>
      <c r="S19" s="25"/>
      <c r="T19" s="25"/>
      <c r="U19" s="25"/>
      <c r="V19" s="25"/>
      <c r="W19" s="25"/>
      <c r="X19" s="25"/>
      <c r="Y19" s="25"/>
      <c r="Z19" s="304"/>
      <c r="AA19" s="304"/>
      <c r="AB19" s="304"/>
      <c r="AC19" s="304"/>
      <c r="AD19" s="304"/>
      <c r="AE19" s="304"/>
      <c r="AF19" s="304"/>
      <c r="AG19" s="304"/>
      <c r="AH19" s="304"/>
      <c r="AI19" s="304"/>
    </row>
    <row r="20" spans="1:35">
      <c r="A20" s="34" t="s">
        <v>150</v>
      </c>
      <c r="B20" s="36">
        <v>-2.5499999999999998</v>
      </c>
      <c r="C20" s="36">
        <v>-3.08</v>
      </c>
      <c r="G20" s="304"/>
      <c r="Q20" s="25"/>
      <c r="R20" s="25"/>
      <c r="S20" s="25"/>
      <c r="T20" s="25"/>
      <c r="U20" s="25"/>
      <c r="V20" s="25"/>
      <c r="W20" s="25"/>
      <c r="X20" s="25"/>
      <c r="Y20" s="25"/>
      <c r="Z20" s="304"/>
      <c r="AA20" s="304"/>
      <c r="AB20" s="304"/>
      <c r="AC20" s="33"/>
      <c r="AD20" s="33"/>
      <c r="AE20" s="33"/>
      <c r="AF20" s="33"/>
      <c r="AG20" s="33"/>
      <c r="AH20" s="304"/>
      <c r="AI20" s="304"/>
    </row>
    <row r="21" spans="1:35">
      <c r="B21" s="36"/>
      <c r="G21" s="304"/>
      <c r="Q21" s="25"/>
      <c r="R21" s="25"/>
      <c r="S21" s="25"/>
      <c r="T21" s="25"/>
      <c r="U21" s="25"/>
      <c r="V21" s="25"/>
      <c r="W21" s="25"/>
      <c r="X21" s="25"/>
      <c r="Y21" s="25"/>
      <c r="Z21" s="304"/>
      <c r="AA21" s="304"/>
      <c r="AB21" s="304"/>
      <c r="AC21" s="33"/>
      <c r="AD21" s="33"/>
      <c r="AE21" s="33"/>
      <c r="AF21" s="33"/>
      <c r="AG21" s="33"/>
      <c r="AH21" s="304"/>
      <c r="AI21" s="304"/>
    </row>
    <row r="22" spans="1:35">
      <c r="B22" s="36"/>
      <c r="C22" s="36"/>
      <c r="G22" s="249" t="str">
        <f>IF(Content!$E$1=1,G29,G36)</f>
        <v>Джерело: ДКСУ, розрахунки НБУ.</v>
      </c>
      <c r="H22" s="25"/>
      <c r="I22" s="25"/>
      <c r="J22" s="25"/>
      <c r="K22" s="25"/>
      <c r="L22" s="25"/>
      <c r="M22" s="25"/>
      <c r="N22" s="25"/>
      <c r="O22" s="25"/>
      <c r="P22" s="33"/>
      <c r="Q22" s="33"/>
      <c r="R22" s="25"/>
      <c r="S22" s="25"/>
      <c r="U22" s="25"/>
      <c r="V22" s="25"/>
      <c r="W22" s="25"/>
      <c r="X22" s="25"/>
      <c r="Y22" s="25"/>
      <c r="Z22" s="304"/>
      <c r="AA22" s="304"/>
      <c r="AB22" s="304"/>
      <c r="AC22" s="33"/>
      <c r="AD22" s="33"/>
      <c r="AE22" s="33"/>
      <c r="AF22" s="33"/>
      <c r="AG22" s="33"/>
      <c r="AH22" s="304"/>
      <c r="AI22" s="304"/>
    </row>
    <row r="23" spans="1:35">
      <c r="B23" s="36"/>
      <c r="C23" s="36"/>
      <c r="G23" s="250"/>
      <c r="H23" s="25"/>
      <c r="I23" s="25"/>
      <c r="J23" s="25"/>
      <c r="K23" s="25"/>
      <c r="L23" s="25"/>
      <c r="M23" s="25"/>
      <c r="N23" s="25"/>
      <c r="O23" s="25"/>
      <c r="P23" s="33"/>
      <c r="Q23" s="33"/>
      <c r="R23" s="25"/>
      <c r="S23" s="25"/>
      <c r="U23" s="25"/>
      <c r="V23" s="25"/>
      <c r="W23" s="25"/>
      <c r="X23" s="25"/>
      <c r="Y23" s="25"/>
      <c r="Z23" s="304"/>
      <c r="AA23" s="304"/>
      <c r="AB23" s="304"/>
      <c r="AC23" s="33"/>
      <c r="AD23" s="33"/>
      <c r="AE23" s="33"/>
      <c r="AF23" s="33"/>
      <c r="AG23" s="33"/>
      <c r="AH23" s="304"/>
      <c r="AI23" s="304"/>
    </row>
    <row r="24" spans="1:35">
      <c r="B24" s="36"/>
      <c r="C24" s="36"/>
      <c r="G24" s="249" t="str">
        <f>IF(Content!$E$1=1,G31,G38)</f>
        <v xml:space="preserve">* Загальне сальдо (% ВВП) – сальдо зведеного бюджету з урахуванням позичок, наданих Пенсійному фонду з ЄКР. </v>
      </c>
      <c r="H24" s="25"/>
      <c r="I24" s="25"/>
      <c r="J24" s="25"/>
      <c r="K24" s="25"/>
      <c r="L24" s="25"/>
      <c r="M24" s="25"/>
      <c r="N24" s="25"/>
      <c r="O24" s="25"/>
      <c r="P24" s="33"/>
      <c r="Q24" s="33"/>
      <c r="R24" s="25"/>
      <c r="S24" s="25"/>
      <c r="U24" s="25"/>
      <c r="V24" s="25"/>
      <c r="W24" s="25"/>
      <c r="X24" s="25"/>
      <c r="Y24" s="25"/>
      <c r="Z24" s="304"/>
      <c r="AA24" s="304"/>
      <c r="AB24" s="304"/>
      <c r="AC24" s="33"/>
      <c r="AD24" s="33"/>
      <c r="AE24" s="33"/>
      <c r="AF24" s="33"/>
      <c r="AG24" s="33"/>
      <c r="AH24" s="304"/>
      <c r="AI24" s="304"/>
    </row>
    <row r="25" spans="1:35">
      <c r="B25" s="36"/>
      <c r="C25" s="36"/>
      <c r="G25" s="249" t="str">
        <f>IF(Content!$E$1=1,G32,G40)</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H25" s="25"/>
      <c r="I25" s="25"/>
      <c r="J25" s="25"/>
      <c r="K25" s="25"/>
      <c r="L25" s="25"/>
      <c r="M25" s="25"/>
      <c r="N25" s="25"/>
      <c r="O25" s="25"/>
      <c r="P25" s="33"/>
      <c r="Q25" s="33"/>
      <c r="R25" s="25"/>
      <c r="S25" s="25"/>
      <c r="U25" s="25"/>
      <c r="V25" s="25"/>
      <c r="W25" s="25"/>
      <c r="X25" s="25"/>
      <c r="Y25" s="25"/>
      <c r="Z25" s="304"/>
      <c r="AA25" s="304"/>
      <c r="AB25" s="304"/>
      <c r="AC25" s="33"/>
      <c r="AD25" s="33"/>
      <c r="AE25" s="33"/>
      <c r="AF25" s="33"/>
      <c r="AG25" s="33"/>
      <c r="AH25" s="304"/>
      <c r="AI25" s="304"/>
    </row>
    <row r="26" spans="1:35">
      <c r="B26" s="36"/>
      <c r="C26" s="36"/>
      <c r="G26" s="249" t="str">
        <f>IF(Content!$E$1=1,G33,G41)</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304"/>
      <c r="I26" s="25"/>
      <c r="J26" s="25"/>
      <c r="K26" s="25"/>
      <c r="L26" s="25"/>
      <c r="M26" s="25"/>
      <c r="N26" s="25"/>
      <c r="O26" s="25"/>
      <c r="P26" s="33"/>
      <c r="Q26" s="33"/>
      <c r="R26" s="25"/>
      <c r="S26" s="25"/>
      <c r="U26" s="25"/>
      <c r="V26" s="25"/>
      <c r="W26" s="25"/>
      <c r="X26" s="25"/>
      <c r="Y26" s="25"/>
      <c r="Z26" s="304"/>
      <c r="AA26" s="304"/>
      <c r="AB26" s="304"/>
      <c r="AC26" s="33"/>
      <c r="AD26" s="33"/>
      <c r="AE26" s="33"/>
      <c r="AF26" s="33"/>
      <c r="AG26" s="33"/>
      <c r="AH26" s="304"/>
      <c r="AI26" s="304"/>
    </row>
    <row r="27" spans="1:35">
      <c r="B27" s="36"/>
      <c r="C27" s="36"/>
      <c r="F27" s="34"/>
      <c r="G27" s="164"/>
      <c r="H27" s="25"/>
      <c r="I27" s="25"/>
      <c r="J27" s="25"/>
      <c r="K27" s="25"/>
      <c r="L27" s="25"/>
      <c r="M27" s="25"/>
      <c r="N27" s="25"/>
      <c r="O27" s="25"/>
      <c r="P27" s="33"/>
      <c r="Q27" s="33"/>
      <c r="R27" s="25"/>
      <c r="S27" s="25"/>
      <c r="U27" s="25"/>
      <c r="V27" s="25"/>
      <c r="W27" s="25"/>
      <c r="X27" s="25"/>
      <c r="Y27" s="25"/>
      <c r="Z27" s="304"/>
      <c r="AA27" s="304"/>
      <c r="AB27" s="304"/>
      <c r="AC27" s="33"/>
      <c r="AD27" s="33"/>
      <c r="AE27" s="33"/>
      <c r="AF27" s="33"/>
      <c r="AG27" s="33"/>
      <c r="AH27" s="304"/>
      <c r="AI27" s="304"/>
    </row>
    <row r="28" spans="1:35">
      <c r="B28" s="36"/>
      <c r="C28" s="36"/>
      <c r="F28" s="34"/>
      <c r="G28" s="253"/>
      <c r="H28" s="25"/>
      <c r="I28" s="25"/>
      <c r="J28" s="25"/>
      <c r="K28" s="25"/>
      <c r="L28" s="25"/>
      <c r="M28" s="25"/>
      <c r="N28" s="25"/>
      <c r="O28" s="25"/>
      <c r="P28" s="33"/>
      <c r="Q28" s="33"/>
      <c r="R28" s="25"/>
      <c r="S28" s="25"/>
      <c r="U28" s="25"/>
      <c r="V28" s="25"/>
      <c r="W28" s="25"/>
      <c r="X28" s="25"/>
      <c r="Y28" s="25"/>
      <c r="Z28" s="304"/>
      <c r="AA28" s="304"/>
      <c r="AB28" s="304"/>
      <c r="AC28" s="33"/>
      <c r="AD28" s="33"/>
      <c r="AE28" s="33"/>
      <c r="AF28" s="33"/>
      <c r="AG28" s="33"/>
      <c r="AH28" s="304"/>
      <c r="AI28" s="304"/>
    </row>
    <row r="29" spans="1:35">
      <c r="B29" s="36"/>
      <c r="C29" s="36"/>
      <c r="F29" s="34"/>
      <c r="G29" s="33" t="s">
        <v>189</v>
      </c>
      <c r="H29" s="25"/>
      <c r="I29" s="25"/>
      <c r="J29" s="25"/>
      <c r="K29" s="25"/>
      <c r="L29" s="25"/>
      <c r="M29" s="25"/>
      <c r="N29" s="25"/>
      <c r="O29" s="25"/>
      <c r="P29" s="33"/>
      <c r="Q29" s="33"/>
      <c r="R29" s="25"/>
      <c r="S29" s="25"/>
      <c r="U29" s="25"/>
      <c r="V29" s="25"/>
      <c r="W29" s="25"/>
      <c r="X29" s="25"/>
      <c r="Y29" s="25"/>
      <c r="Z29" s="304"/>
      <c r="AA29" s="304"/>
      <c r="AB29" s="304"/>
      <c r="AC29" s="33"/>
      <c r="AD29" s="33"/>
      <c r="AE29" s="33"/>
      <c r="AF29" s="33"/>
      <c r="AG29" s="33"/>
      <c r="AH29" s="304"/>
      <c r="AI29" s="304"/>
    </row>
    <row r="30" spans="1:35">
      <c r="B30" s="36"/>
      <c r="C30" s="36"/>
      <c r="F30" s="34"/>
      <c r="G30" s="329"/>
      <c r="H30" s="25"/>
      <c r="I30" s="25"/>
      <c r="J30" s="25"/>
      <c r="K30" s="25"/>
      <c r="L30" s="25"/>
      <c r="M30" s="25"/>
      <c r="N30" s="25"/>
      <c r="O30" s="25"/>
      <c r="P30" s="33"/>
      <c r="Q30" s="33"/>
      <c r="R30" s="25"/>
      <c r="S30" s="25"/>
      <c r="U30" s="25"/>
      <c r="V30" s="25"/>
      <c r="W30" s="25"/>
      <c r="X30" s="25"/>
      <c r="Y30" s="25"/>
      <c r="Z30" s="304"/>
      <c r="AA30" s="304"/>
      <c r="AB30" s="304"/>
      <c r="AC30" s="33"/>
      <c r="AD30" s="33"/>
      <c r="AE30" s="33"/>
      <c r="AF30" s="33"/>
      <c r="AG30" s="33"/>
      <c r="AH30" s="304"/>
      <c r="AI30" s="304"/>
    </row>
    <row r="31" spans="1:35">
      <c r="B31" s="36"/>
      <c r="C31" s="36"/>
      <c r="F31" s="34"/>
      <c r="G31" s="329" t="s">
        <v>1488</v>
      </c>
      <c r="H31" s="33"/>
      <c r="I31" s="33"/>
      <c r="J31" s="33"/>
      <c r="K31" s="33"/>
      <c r="L31" s="33"/>
      <c r="M31" s="33"/>
      <c r="N31" s="33"/>
      <c r="O31" s="33"/>
      <c r="P31" s="33"/>
      <c r="Q31" s="33"/>
      <c r="R31" s="25"/>
      <c r="S31" s="25"/>
      <c r="U31" s="25"/>
      <c r="V31" s="25"/>
      <c r="W31" s="25"/>
      <c r="X31" s="25"/>
      <c r="Y31" s="25"/>
      <c r="Z31" s="304"/>
      <c r="AA31" s="304"/>
      <c r="AB31" s="304"/>
      <c r="AC31" s="33"/>
      <c r="AD31" s="33"/>
      <c r="AE31" s="33"/>
      <c r="AF31" s="33"/>
      <c r="AG31" s="33"/>
      <c r="AH31" s="304"/>
      <c r="AI31" s="304"/>
    </row>
    <row r="32" spans="1:35">
      <c r="B32" s="36"/>
      <c r="C32" s="36"/>
      <c r="F32" s="34"/>
      <c r="G32" s="33" t="s">
        <v>1489</v>
      </c>
      <c r="H32" s="33"/>
      <c r="I32" s="33"/>
      <c r="J32" s="33"/>
      <c r="K32" s="33"/>
      <c r="L32" s="33"/>
      <c r="M32" s="33"/>
      <c r="N32" s="33"/>
      <c r="O32" s="33"/>
      <c r="P32" s="33"/>
      <c r="Q32" s="33"/>
      <c r="R32" s="25"/>
      <c r="S32" s="25"/>
      <c r="U32" s="25"/>
      <c r="V32" s="25"/>
      <c r="W32" s="25"/>
      <c r="X32" s="25"/>
      <c r="Y32" s="25"/>
      <c r="Z32" s="304"/>
      <c r="AA32" s="304"/>
      <c r="AB32" s="304"/>
      <c r="AC32" s="33"/>
      <c r="AD32" s="33"/>
      <c r="AE32" s="33"/>
      <c r="AF32" s="33"/>
      <c r="AG32" s="33"/>
      <c r="AH32" s="304"/>
      <c r="AI32" s="304"/>
    </row>
    <row r="33" spans="2:35">
      <c r="B33" s="36"/>
      <c r="C33" s="36"/>
      <c r="F33" s="34"/>
      <c r="G33" s="33" t="s">
        <v>1490</v>
      </c>
      <c r="H33" s="33"/>
      <c r="I33" s="33"/>
      <c r="J33" s="33"/>
      <c r="K33" s="33"/>
      <c r="L33" s="33"/>
      <c r="M33" s="33"/>
      <c r="N33" s="33"/>
      <c r="O33" s="33"/>
      <c r="P33" s="33"/>
      <c r="Q33" s="33"/>
      <c r="R33" s="25"/>
      <c r="S33" s="25"/>
      <c r="U33" s="25"/>
      <c r="V33" s="25"/>
      <c r="W33" s="25"/>
      <c r="X33" s="25"/>
      <c r="Y33" s="25"/>
      <c r="Z33" s="304"/>
      <c r="AA33" s="304"/>
      <c r="AB33" s="304"/>
      <c r="AC33" s="33"/>
      <c r="AD33" s="33"/>
      <c r="AE33" s="33"/>
      <c r="AF33" s="33"/>
      <c r="AG33" s="33"/>
      <c r="AH33" s="304"/>
      <c r="AI33" s="304"/>
    </row>
    <row r="34" spans="2:35">
      <c r="B34" s="36"/>
      <c r="C34" s="36"/>
      <c r="F34" s="34"/>
      <c r="G34" s="33"/>
      <c r="H34" s="33"/>
      <c r="I34" s="33"/>
      <c r="J34" s="33"/>
      <c r="K34" s="33"/>
      <c r="L34" s="33"/>
      <c r="M34" s="33"/>
      <c r="N34" s="33"/>
      <c r="O34" s="33"/>
      <c r="P34" s="33"/>
      <c r="Q34" s="33"/>
      <c r="R34" s="25"/>
      <c r="S34" s="25"/>
      <c r="U34" s="25"/>
      <c r="V34" s="25"/>
      <c r="W34" s="25"/>
      <c r="X34" s="25"/>
      <c r="Y34" s="25"/>
      <c r="Z34" s="304"/>
      <c r="AA34" s="304"/>
      <c r="AB34" s="304"/>
      <c r="AC34" s="33"/>
      <c r="AD34" s="33"/>
      <c r="AE34" s="33"/>
      <c r="AF34" s="33"/>
      <c r="AG34" s="33"/>
      <c r="AH34" s="304"/>
      <c r="AI34" s="304"/>
    </row>
    <row r="35" spans="2:35">
      <c r="B35" s="36"/>
      <c r="C35" s="36"/>
      <c r="F35" s="34"/>
      <c r="G35" s="33"/>
      <c r="H35" s="33"/>
      <c r="I35" s="33"/>
      <c r="J35" s="33"/>
      <c r="K35" s="33"/>
      <c r="L35" s="33"/>
      <c r="M35" s="33"/>
      <c r="N35" s="33"/>
      <c r="O35" s="33"/>
      <c r="P35" s="33"/>
      <c r="Q35" s="33"/>
      <c r="R35" s="25"/>
      <c r="S35" s="25"/>
      <c r="U35" s="25"/>
      <c r="V35" s="25"/>
      <c r="W35" s="25"/>
      <c r="X35" s="25"/>
      <c r="Y35" s="25"/>
      <c r="Z35" s="304"/>
      <c r="AA35" s="304"/>
      <c r="AB35" s="304"/>
      <c r="AC35" s="304"/>
      <c r="AD35" s="304"/>
      <c r="AE35" s="304"/>
      <c r="AF35" s="304"/>
      <c r="AG35" s="304"/>
      <c r="AH35" s="304"/>
      <c r="AI35" s="304"/>
    </row>
    <row r="36" spans="2:35">
      <c r="B36" s="36"/>
      <c r="C36" s="36"/>
      <c r="F36" s="34"/>
      <c r="G36" s="99" t="s">
        <v>190</v>
      </c>
      <c r="H36" s="33"/>
      <c r="I36" s="33"/>
      <c r="J36" s="33"/>
      <c r="K36" s="33"/>
      <c r="L36" s="33"/>
      <c r="M36" s="33"/>
      <c r="N36" s="33"/>
      <c r="O36" s="33"/>
      <c r="P36" s="33"/>
      <c r="Q36" s="33"/>
      <c r="R36" s="25"/>
      <c r="S36" s="25"/>
      <c r="U36" s="25"/>
      <c r="V36" s="25"/>
      <c r="W36" s="25"/>
      <c r="X36" s="25"/>
      <c r="Y36" s="25"/>
      <c r="Z36" s="304"/>
      <c r="AA36" s="304"/>
      <c r="AB36" s="304"/>
      <c r="AC36" s="304"/>
      <c r="AD36" s="304"/>
      <c r="AE36" s="304"/>
      <c r="AF36" s="304"/>
      <c r="AG36" s="304"/>
      <c r="AH36" s="304"/>
      <c r="AI36" s="304"/>
    </row>
    <row r="37" spans="2:35">
      <c r="B37" s="36"/>
      <c r="C37" s="36"/>
      <c r="F37" s="34"/>
      <c r="G37" s="253"/>
      <c r="H37" s="33"/>
      <c r="I37" s="33"/>
      <c r="J37" s="33"/>
      <c r="K37" s="33"/>
      <c r="L37" s="33"/>
      <c r="M37" s="33"/>
      <c r="N37" s="33"/>
      <c r="O37" s="33"/>
      <c r="P37" s="33"/>
      <c r="Q37" s="33"/>
      <c r="R37" s="25"/>
      <c r="S37" s="25"/>
      <c r="U37" s="25"/>
      <c r="V37" s="25"/>
      <c r="W37" s="25"/>
      <c r="X37" s="25"/>
      <c r="Y37" s="25"/>
      <c r="Z37" s="304"/>
      <c r="AA37" s="304"/>
      <c r="AB37" s="304"/>
      <c r="AC37" s="304"/>
      <c r="AD37" s="304"/>
      <c r="AE37" s="304"/>
      <c r="AF37" s="304"/>
      <c r="AG37" s="304"/>
      <c r="AH37" s="304"/>
      <c r="AI37" s="304"/>
    </row>
    <row r="38" spans="2:35">
      <c r="B38" s="36"/>
      <c r="C38" s="36"/>
      <c r="F38" s="34"/>
      <c r="G38" s="33" t="s">
        <v>1491</v>
      </c>
      <c r="H38" s="33"/>
      <c r="I38" s="33"/>
      <c r="J38" s="33"/>
      <c r="K38" s="33"/>
      <c r="L38" s="33"/>
      <c r="M38" s="33"/>
      <c r="N38" s="33"/>
      <c r="O38" s="33"/>
      <c r="P38" s="33"/>
      <c r="Q38" s="33"/>
      <c r="R38" s="25"/>
      <c r="S38" s="25"/>
      <c r="U38" s="25"/>
      <c r="V38" s="25"/>
      <c r="W38" s="25"/>
      <c r="X38" s="25"/>
      <c r="Y38" s="25"/>
      <c r="Z38" s="304"/>
      <c r="AA38" s="304"/>
      <c r="AB38" s="304"/>
      <c r="AC38" s="304"/>
      <c r="AD38" s="304"/>
      <c r="AE38" s="304"/>
      <c r="AF38" s="304"/>
      <c r="AG38" s="304"/>
      <c r="AH38" s="304"/>
      <c r="AI38" s="304"/>
    </row>
    <row r="39" spans="2:35">
      <c r="B39" s="36"/>
      <c r="C39" s="36"/>
      <c r="F39" s="34"/>
      <c r="G39" s="33"/>
      <c r="H39" s="33"/>
      <c r="I39" s="33"/>
      <c r="J39" s="33"/>
      <c r="K39" s="33"/>
      <c r="L39" s="33"/>
      <c r="M39" s="33"/>
      <c r="N39" s="33"/>
      <c r="O39" s="33"/>
      <c r="P39" s="25"/>
      <c r="Q39" s="25"/>
      <c r="R39" s="25"/>
      <c r="S39" s="25"/>
      <c r="U39" s="25"/>
      <c r="V39" s="25"/>
      <c r="W39" s="25"/>
      <c r="X39" s="25"/>
      <c r="Y39" s="25"/>
      <c r="Z39" s="304"/>
      <c r="AA39" s="304"/>
      <c r="AB39" s="304"/>
      <c r="AC39" s="304"/>
      <c r="AD39" s="304"/>
      <c r="AE39" s="304"/>
      <c r="AF39" s="304"/>
      <c r="AG39" s="304"/>
      <c r="AH39" s="304"/>
      <c r="AI39" s="304"/>
    </row>
    <row r="40" spans="2:35">
      <c r="B40" s="36"/>
      <c r="C40" s="36"/>
      <c r="F40" s="34"/>
      <c r="G40" s="33" t="s">
        <v>1492</v>
      </c>
      <c r="H40" s="33"/>
      <c r="I40" s="33"/>
      <c r="J40" s="33"/>
      <c r="K40" s="33"/>
      <c r="L40" s="33"/>
      <c r="M40" s="33"/>
      <c r="N40" s="33"/>
      <c r="O40" s="33"/>
      <c r="P40" s="676"/>
      <c r="Q40" s="676"/>
      <c r="R40" s="676"/>
      <c r="S40" s="304"/>
      <c r="U40" s="304"/>
      <c r="V40" s="304"/>
      <c r="W40" s="304"/>
      <c r="X40" s="304"/>
      <c r="Y40" s="304"/>
      <c r="Z40" s="304"/>
      <c r="AA40" s="304"/>
      <c r="AB40" s="304"/>
      <c r="AC40" s="304"/>
      <c r="AD40" s="304"/>
      <c r="AE40" s="304"/>
      <c r="AF40" s="304"/>
      <c r="AG40" s="304"/>
      <c r="AH40" s="304"/>
      <c r="AI40" s="304"/>
    </row>
    <row r="41" spans="2:35">
      <c r="B41" s="36"/>
      <c r="C41" s="36"/>
      <c r="F41" s="34"/>
      <c r="G41" s="33" t="s">
        <v>1493</v>
      </c>
      <c r="H41" s="33"/>
      <c r="I41" s="33"/>
      <c r="J41" s="33"/>
      <c r="K41" s="33"/>
      <c r="L41" s="33"/>
      <c r="M41" s="33"/>
      <c r="N41" s="33"/>
      <c r="O41" s="33"/>
      <c r="P41" s="676"/>
      <c r="Q41" s="676"/>
      <c r="R41" s="676"/>
      <c r="S41" s="304"/>
      <c r="U41" s="304"/>
      <c r="V41" s="304"/>
      <c r="W41" s="304"/>
      <c r="X41" s="304"/>
      <c r="Y41" s="304"/>
      <c r="Z41" s="304"/>
      <c r="AA41" s="304"/>
      <c r="AB41" s="304"/>
      <c r="AC41" s="304"/>
      <c r="AD41" s="304"/>
      <c r="AE41" s="304"/>
      <c r="AF41" s="304"/>
      <c r="AG41" s="304"/>
      <c r="AH41" s="304"/>
      <c r="AI41" s="304"/>
    </row>
    <row r="42" spans="2:35">
      <c r="B42" s="36"/>
      <c r="C42" s="36"/>
      <c r="F42" s="34"/>
      <c r="G42" s="33"/>
      <c r="H42" s="33"/>
      <c r="I42" s="33"/>
      <c r="J42" s="33"/>
      <c r="K42" s="33"/>
      <c r="L42" s="33"/>
      <c r="M42" s="33"/>
      <c r="N42" s="33"/>
      <c r="O42" s="33"/>
      <c r="P42" s="676"/>
      <c r="Q42" s="676"/>
      <c r="R42" s="676"/>
      <c r="S42" s="304"/>
      <c r="U42" s="304"/>
      <c r="V42" s="304"/>
      <c r="W42" s="304"/>
      <c r="X42" s="304"/>
      <c r="Y42" s="304"/>
      <c r="Z42" s="304"/>
      <c r="AA42" s="304"/>
      <c r="AB42" s="304"/>
      <c r="AC42" s="304"/>
      <c r="AD42" s="304"/>
      <c r="AE42" s="304"/>
      <c r="AF42" s="304"/>
      <c r="AG42" s="304"/>
      <c r="AH42" s="304"/>
      <c r="AI42" s="304"/>
    </row>
    <row r="43" spans="2:35">
      <c r="B43" s="36"/>
      <c r="C43" s="36"/>
      <c r="F43" s="34"/>
      <c r="G43" s="33"/>
      <c r="H43" s="33"/>
      <c r="I43" s="33"/>
      <c r="J43" s="33"/>
      <c r="K43" s="33"/>
      <c r="L43" s="33"/>
      <c r="M43" s="33"/>
      <c r="N43" s="33"/>
      <c r="O43" s="33"/>
      <c r="P43" s="304"/>
      <c r="Q43" s="304"/>
      <c r="R43" s="304"/>
      <c r="S43" s="304"/>
      <c r="U43" s="304"/>
      <c r="V43" s="304"/>
      <c r="W43" s="304"/>
      <c r="X43" s="304"/>
      <c r="Y43" s="304"/>
      <c r="Z43" s="304"/>
      <c r="AA43" s="304"/>
      <c r="AB43" s="304"/>
      <c r="AC43" s="304"/>
      <c r="AD43" s="304"/>
      <c r="AE43" s="304"/>
      <c r="AF43" s="304"/>
      <c r="AG43" s="304"/>
      <c r="AH43" s="304"/>
      <c r="AI43" s="304"/>
    </row>
    <row r="44" spans="2:35">
      <c r="B44" s="36"/>
      <c r="C44" s="36"/>
      <c r="F44" s="34"/>
      <c r="G44" s="33"/>
      <c r="H44" s="33"/>
      <c r="I44" s="33"/>
      <c r="J44" s="33"/>
      <c r="K44" s="33"/>
      <c r="L44" s="33"/>
      <c r="M44" s="33"/>
      <c r="N44" s="33"/>
      <c r="O44" s="33"/>
      <c r="P44" s="304"/>
      <c r="Q44" s="304"/>
      <c r="R44" s="304"/>
      <c r="S44" s="304"/>
      <c r="U44" s="304"/>
      <c r="V44" s="304"/>
      <c r="W44" s="304"/>
      <c r="X44" s="304"/>
      <c r="Y44" s="304"/>
      <c r="Z44" s="304"/>
    </row>
    <row r="45" spans="2:35">
      <c r="B45" s="36"/>
      <c r="C45" s="36"/>
      <c r="F45" s="34"/>
      <c r="G45" s="33"/>
      <c r="H45" s="33"/>
      <c r="I45" s="33"/>
      <c r="J45" s="33"/>
      <c r="K45" s="33"/>
      <c r="L45" s="33"/>
      <c r="M45" s="33"/>
      <c r="N45" s="33"/>
      <c r="O45" s="33"/>
      <c r="P45" s="304"/>
      <c r="Q45" s="304"/>
      <c r="R45" s="304"/>
      <c r="S45" s="304"/>
      <c r="U45" s="304"/>
      <c r="V45" s="304"/>
      <c r="W45" s="304"/>
      <c r="X45" s="304"/>
      <c r="Y45" s="304"/>
      <c r="Z45" s="304"/>
    </row>
    <row r="46" spans="2:35">
      <c r="F46" s="34"/>
      <c r="G46" s="677"/>
      <c r="H46" s="33"/>
      <c r="I46" s="33"/>
      <c r="J46" s="33"/>
      <c r="K46" s="33"/>
      <c r="L46" s="33"/>
      <c r="M46" s="33"/>
      <c r="N46" s="33"/>
      <c r="O46" s="33"/>
      <c r="P46" s="25"/>
      <c r="Q46" s="25"/>
      <c r="R46" s="25"/>
      <c r="S46" s="25"/>
      <c r="U46" s="25"/>
      <c r="V46" s="25"/>
      <c r="W46" s="25"/>
      <c r="X46" s="25"/>
    </row>
    <row r="47" spans="2:35">
      <c r="F47" s="34"/>
      <c r="G47" s="33"/>
      <c r="H47" s="33"/>
      <c r="I47" s="33"/>
      <c r="J47" s="33"/>
      <c r="K47" s="33"/>
      <c r="L47" s="33"/>
      <c r="M47" s="33"/>
      <c r="N47" s="33"/>
      <c r="O47" s="33"/>
      <c r="P47" s="25"/>
      <c r="Q47" s="25"/>
      <c r="R47" s="25"/>
      <c r="S47" s="25"/>
      <c r="U47" s="25"/>
      <c r="V47" s="25"/>
      <c r="W47" s="25"/>
      <c r="X47" s="25"/>
    </row>
    <row r="48" spans="2:35">
      <c r="F48" s="34"/>
      <c r="G48" s="25"/>
      <c r="H48" s="25"/>
      <c r="I48" s="25"/>
      <c r="J48" s="25"/>
      <c r="K48" s="25"/>
      <c r="L48" s="25"/>
      <c r="M48" s="25"/>
      <c r="N48" s="25"/>
      <c r="O48" s="25"/>
    </row>
    <row r="49" spans="6:15">
      <c r="F49" s="34"/>
      <c r="G49" s="676"/>
      <c r="H49" s="676"/>
      <c r="I49" s="676"/>
      <c r="J49" s="676"/>
      <c r="K49" s="676"/>
      <c r="L49" s="676"/>
      <c r="M49" s="676"/>
      <c r="N49" s="676"/>
      <c r="O49" s="676"/>
    </row>
    <row r="50" spans="6:15">
      <c r="F50" s="34"/>
      <c r="G50" s="676"/>
      <c r="H50" s="676"/>
      <c r="I50" s="676"/>
      <c r="J50" s="676"/>
      <c r="K50" s="676"/>
      <c r="L50" s="676"/>
      <c r="M50" s="676"/>
      <c r="N50" s="676"/>
      <c r="O50" s="676"/>
    </row>
    <row r="51" spans="6:15">
      <c r="F51" s="34"/>
      <c r="G51" s="676"/>
      <c r="H51" s="676"/>
      <c r="I51" s="676"/>
      <c r="J51" s="676"/>
      <c r="K51" s="676"/>
      <c r="L51" s="676"/>
      <c r="M51" s="676"/>
      <c r="N51" s="676"/>
      <c r="O51" s="676"/>
    </row>
    <row r="52" spans="6:15">
      <c r="G52" s="304"/>
      <c r="H52" s="304"/>
      <c r="I52" s="304"/>
      <c r="J52" s="304"/>
      <c r="K52" s="304"/>
      <c r="L52" s="304"/>
      <c r="M52" s="304"/>
      <c r="N52" s="304"/>
      <c r="O52" s="304"/>
    </row>
    <row r="53" spans="6:15">
      <c r="G53" s="304"/>
      <c r="H53" s="304"/>
      <c r="I53" s="304"/>
      <c r="J53" s="304"/>
      <c r="K53" s="304"/>
      <c r="L53" s="304"/>
      <c r="M53" s="304"/>
      <c r="N53" s="304"/>
      <c r="O53" s="304"/>
    </row>
    <row r="54" spans="6:15">
      <c r="G54" s="304"/>
      <c r="H54" s="304"/>
      <c r="I54" s="304"/>
      <c r="J54" s="304"/>
      <c r="K54" s="304"/>
      <c r="L54" s="304"/>
      <c r="M54" s="304"/>
      <c r="N54" s="304"/>
      <c r="O54" s="304"/>
    </row>
    <row r="55" spans="6:15">
      <c r="O55" s="33"/>
    </row>
    <row r="56" spans="6:15">
      <c r="O56" s="25"/>
    </row>
    <row r="57" spans="6:15">
      <c r="O57" s="676"/>
    </row>
    <row r="58" spans="6:15">
      <c r="O58" s="676"/>
    </row>
    <row r="59" spans="6:15">
      <c r="O59" s="676"/>
    </row>
    <row r="60" spans="6:15">
      <c r="O60" s="304"/>
    </row>
    <row r="61" spans="6:15">
      <c r="O61" s="304"/>
    </row>
    <row r="62" spans="6:15">
      <c r="O62" s="304"/>
    </row>
    <row r="63" spans="6:15">
      <c r="G63" s="25"/>
      <c r="H63" s="25"/>
      <c r="I63" s="25"/>
      <c r="J63" s="25"/>
      <c r="K63" s="25"/>
      <c r="L63" s="25"/>
      <c r="M63" s="25"/>
      <c r="N63" s="25"/>
      <c r="O63" s="25"/>
    </row>
    <row r="64" spans="6:15">
      <c r="G64" s="25"/>
      <c r="H64" s="25"/>
      <c r="I64" s="25"/>
      <c r="J64" s="25"/>
      <c r="K64" s="25"/>
      <c r="L64" s="25"/>
      <c r="M64" s="25"/>
      <c r="N64" s="25"/>
      <c r="O64" s="25"/>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39"/>
  <sheetViews>
    <sheetView showGridLines="0" workbookViewId="0">
      <selection activeCell="H1" sqref="H1"/>
    </sheetView>
  </sheetViews>
  <sheetFormatPr defaultColWidth="9.42578125" defaultRowHeight="12.75"/>
  <cols>
    <col min="1" max="16384" width="9.42578125" style="679"/>
  </cols>
  <sheetData>
    <row r="1" spans="1:25">
      <c r="A1" s="678" t="s">
        <v>71</v>
      </c>
      <c r="B1" s="249" t="str">
        <f>IF(Content!$E$1=1,B2,B3)</f>
        <v>Внутрішні податки</v>
      </c>
      <c r="C1" s="249" t="str">
        <f>IF(Content!$E$1=1,C2,C3)</f>
        <v>Податки з увезених товарів</v>
      </c>
      <c r="D1" s="249" t="str">
        <f>IF(Content!$E$1=1,D2,D3)</f>
        <v>Неподаткові надходження</v>
      </c>
      <c r="E1" s="249" t="str">
        <f>IF(Content!$E$1=1,E2,E3)</f>
        <v>Інші доходи</v>
      </c>
      <c r="F1" s="249" t="str">
        <f>IF(Content!$E$1=1,F2,F3)</f>
        <v>Розмитнення автівок*</v>
      </c>
      <c r="G1" s="249" t="str">
        <f>IF(Content!$E$1=1,G2,G3)</f>
        <v>Стокгольмський арбітраж</v>
      </c>
      <c r="H1" s="249" t="str">
        <f>IF(Content!$E$1=1,H2,H3)</f>
        <v>Доходи, % р/р</v>
      </c>
      <c r="K1" s="249" t="str">
        <f>IF(Content!$E$1=1,K2,K3)</f>
        <v>Внески в річну зміну доходів зведеного бюджету, в. п.</v>
      </c>
    </row>
    <row r="2" spans="1:25" ht="0.75" hidden="1" customHeight="1">
      <c r="A2" s="678"/>
      <c r="B2" s="680" t="s">
        <v>1494</v>
      </c>
      <c r="C2" s="680" t="s">
        <v>1495</v>
      </c>
      <c r="D2" s="679" t="s">
        <v>1496</v>
      </c>
      <c r="E2" s="680" t="s">
        <v>1497</v>
      </c>
      <c r="F2" s="679" t="s">
        <v>1498</v>
      </c>
      <c r="G2" s="679" t="s">
        <v>1499</v>
      </c>
      <c r="H2" s="679" t="s">
        <v>1500</v>
      </c>
      <c r="K2" s="679" t="s">
        <v>1501</v>
      </c>
    </row>
    <row r="3" spans="1:25" hidden="1">
      <c r="B3" s="680" t="s">
        <v>1502</v>
      </c>
      <c r="C3" s="679" t="s">
        <v>1503</v>
      </c>
      <c r="D3" s="679" t="s">
        <v>1504</v>
      </c>
      <c r="E3" s="679" t="s">
        <v>1505</v>
      </c>
      <c r="F3" s="679" t="s">
        <v>1506</v>
      </c>
      <c r="G3" s="681" t="s">
        <v>1507</v>
      </c>
      <c r="H3" s="682" t="s">
        <v>1508</v>
      </c>
      <c r="K3" s="679" t="s">
        <v>1509</v>
      </c>
    </row>
    <row r="4" spans="1:25">
      <c r="A4" s="679" t="s">
        <v>83</v>
      </c>
      <c r="B4" s="683">
        <v>1.99</v>
      </c>
      <c r="C4" s="683">
        <v>5.55</v>
      </c>
      <c r="D4" s="683">
        <v>2.38</v>
      </c>
      <c r="E4" s="683">
        <v>-0.28000000000000003</v>
      </c>
      <c r="F4" s="683">
        <v>0</v>
      </c>
      <c r="G4" s="683">
        <v>3.22</v>
      </c>
      <c r="H4" s="683">
        <v>12.86</v>
      </c>
    </row>
    <row r="5" spans="1:25">
      <c r="A5" s="679" t="s">
        <v>94</v>
      </c>
      <c r="B5" s="683">
        <v>12.09</v>
      </c>
      <c r="C5" s="683">
        <v>2.97</v>
      </c>
      <c r="D5" s="683">
        <v>9.52</v>
      </c>
      <c r="E5" s="683">
        <v>-10.66</v>
      </c>
      <c r="F5" s="683">
        <v>0</v>
      </c>
      <c r="G5" s="683">
        <v>1.71</v>
      </c>
      <c r="H5" s="683">
        <v>15.64</v>
      </c>
    </row>
    <row r="6" spans="1:25">
      <c r="A6" s="679" t="s">
        <v>131</v>
      </c>
      <c r="B6" s="683">
        <v>9.6</v>
      </c>
      <c r="C6" s="683">
        <v>8.1199999999999992</v>
      </c>
      <c r="D6" s="683">
        <v>0.25</v>
      </c>
      <c r="E6" s="683">
        <v>0.2</v>
      </c>
      <c r="F6" s="683">
        <v>0</v>
      </c>
      <c r="G6" s="683">
        <v>0</v>
      </c>
      <c r="H6" s="683">
        <v>18.170000000000002</v>
      </c>
    </row>
    <row r="7" spans="1:25">
      <c r="A7" s="679" t="s">
        <v>120</v>
      </c>
      <c r="B7" s="683">
        <v>11.38</v>
      </c>
      <c r="C7" s="683">
        <v>4.5599999999999996</v>
      </c>
      <c r="D7" s="683">
        <v>2.2000000000000002</v>
      </c>
      <c r="E7" s="683">
        <v>0.16</v>
      </c>
      <c r="F7" s="683">
        <v>0.31</v>
      </c>
      <c r="G7" s="683">
        <v>0</v>
      </c>
      <c r="H7" s="683">
        <v>18.61</v>
      </c>
    </row>
    <row r="8" spans="1:25">
      <c r="A8" s="34" t="s">
        <v>121</v>
      </c>
      <c r="B8" s="683">
        <v>8.5</v>
      </c>
      <c r="C8" s="683">
        <v>1.03</v>
      </c>
      <c r="D8" s="683">
        <v>0.28999999999999998</v>
      </c>
      <c r="E8" s="683">
        <v>0.71</v>
      </c>
      <c r="F8" s="683">
        <v>2.74</v>
      </c>
      <c r="G8" s="683">
        <v>-2.85</v>
      </c>
      <c r="H8" s="683">
        <v>10.42</v>
      </c>
    </row>
    <row r="9" spans="1:25">
      <c r="A9" s="34" t="s">
        <v>555</v>
      </c>
      <c r="B9" s="683">
        <v>6.99</v>
      </c>
      <c r="C9" s="683">
        <v>2.0499999999999998</v>
      </c>
      <c r="D9" s="683">
        <v>7.8</v>
      </c>
      <c r="E9" s="683">
        <v>0.05</v>
      </c>
      <c r="F9" s="683">
        <v>0.08</v>
      </c>
      <c r="G9" s="683">
        <v>-1.48</v>
      </c>
      <c r="H9" s="683">
        <v>15.49</v>
      </c>
    </row>
    <row r="10" spans="1:25">
      <c r="A10" s="34" t="s">
        <v>1487</v>
      </c>
      <c r="B10" s="683">
        <v>7.76</v>
      </c>
      <c r="C10" s="683">
        <v>-1.53</v>
      </c>
      <c r="D10" s="683">
        <v>0.03</v>
      </c>
      <c r="E10" s="683">
        <v>-0.17</v>
      </c>
      <c r="F10" s="683">
        <v>0.01</v>
      </c>
      <c r="G10" s="683">
        <v>0</v>
      </c>
      <c r="H10" s="683">
        <v>6.11</v>
      </c>
    </row>
    <row r="11" spans="1:25" s="685" customFormat="1">
      <c r="A11" s="679" t="s">
        <v>124</v>
      </c>
      <c r="B11" s="684">
        <v>8.2899999999999991</v>
      </c>
      <c r="C11" s="684">
        <v>-2.5099999999999998</v>
      </c>
      <c r="D11" s="684">
        <v>-1.69</v>
      </c>
      <c r="E11" s="684">
        <v>0</v>
      </c>
      <c r="F11" s="684">
        <v>-0.25</v>
      </c>
      <c r="G11" s="684">
        <v>0</v>
      </c>
      <c r="H11" s="684">
        <v>3.84</v>
      </c>
    </row>
    <row r="12" spans="1:25" s="685" customFormat="1">
      <c r="A12" s="679" t="s">
        <v>150</v>
      </c>
      <c r="B12" s="684">
        <v>7.85</v>
      </c>
      <c r="C12" s="684">
        <v>-2.19</v>
      </c>
      <c r="D12" s="684">
        <v>-0.5</v>
      </c>
      <c r="E12" s="684">
        <v>-0.55000000000000004</v>
      </c>
      <c r="F12" s="684">
        <v>-2.48</v>
      </c>
      <c r="G12" s="684">
        <v>0</v>
      </c>
      <c r="H12" s="684">
        <v>2.12</v>
      </c>
    </row>
    <row r="13" spans="1:25" s="685" customFormat="1">
      <c r="A13" s="686"/>
      <c r="B13" s="684"/>
      <c r="C13" s="684"/>
      <c r="D13" s="684"/>
      <c r="E13" s="684"/>
      <c r="F13" s="684"/>
      <c r="G13" s="684"/>
      <c r="H13" s="684"/>
    </row>
    <row r="14" spans="1:25" s="685" customFormat="1">
      <c r="B14" s="684"/>
      <c r="C14" s="684"/>
      <c r="D14" s="684"/>
      <c r="E14" s="684"/>
      <c r="F14" s="684"/>
      <c r="G14" s="684"/>
      <c r="H14" s="684"/>
      <c r="K14" s="251"/>
    </row>
    <row r="15" spans="1:25" s="685" customFormat="1">
      <c r="B15" s="684"/>
      <c r="C15" s="684"/>
      <c r="D15" s="684"/>
      <c r="E15" s="684"/>
      <c r="F15" s="684"/>
      <c r="G15" s="684"/>
      <c r="H15" s="684"/>
      <c r="J15" s="687"/>
      <c r="R15" s="687"/>
      <c r="S15" s="687"/>
      <c r="T15" s="687"/>
      <c r="U15" s="687"/>
      <c r="V15" s="687"/>
      <c r="W15" s="687"/>
      <c r="X15" s="687"/>
      <c r="Y15" s="687"/>
    </row>
    <row r="16" spans="1:25" s="685" customFormat="1">
      <c r="B16" s="684"/>
      <c r="C16" s="684"/>
      <c r="D16" s="684"/>
      <c r="E16" s="684"/>
      <c r="F16" s="684"/>
      <c r="G16" s="684"/>
      <c r="H16" s="684"/>
      <c r="J16" s="687"/>
      <c r="K16" s="688"/>
      <c r="L16" s="688"/>
      <c r="M16" s="688"/>
      <c r="N16" s="688"/>
      <c r="O16" s="688"/>
      <c r="P16" s="688"/>
      <c r="Q16" s="688"/>
      <c r="R16" s="688"/>
      <c r="S16" s="687"/>
      <c r="T16" s="687"/>
      <c r="U16" s="687"/>
      <c r="V16" s="687"/>
      <c r="W16" s="687"/>
      <c r="X16" s="687"/>
      <c r="Y16" s="687"/>
    </row>
    <row r="17" spans="2:28" s="685" customFormat="1">
      <c r="B17" s="684"/>
      <c r="C17" s="684"/>
      <c r="D17" s="684"/>
      <c r="E17" s="684"/>
      <c r="F17" s="684"/>
      <c r="G17" s="684"/>
      <c r="H17" s="684"/>
      <c r="J17" s="687"/>
      <c r="K17" s="688"/>
      <c r="L17" s="688"/>
      <c r="M17" s="688"/>
      <c r="N17" s="688"/>
      <c r="O17" s="688"/>
      <c r="P17" s="688"/>
      <c r="Q17" s="688"/>
      <c r="R17" s="688"/>
      <c r="S17" s="687"/>
      <c r="T17" s="687"/>
      <c r="U17" s="687"/>
      <c r="V17" s="687"/>
      <c r="W17" s="687"/>
      <c r="X17" s="687"/>
      <c r="Y17" s="687"/>
    </row>
    <row r="18" spans="2:28" s="685" customFormat="1">
      <c r="B18" s="684"/>
      <c r="C18" s="684"/>
      <c r="D18" s="684"/>
      <c r="E18" s="684"/>
      <c r="F18" s="684"/>
      <c r="G18" s="684"/>
      <c r="H18" s="684"/>
      <c r="J18" s="687"/>
      <c r="K18" s="249" t="str">
        <f>IF(Content!$E$1=1,K20,K21)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L18" s="688"/>
      <c r="M18" s="688"/>
      <c r="N18" s="688"/>
      <c r="O18" s="688"/>
      <c r="P18" s="688"/>
      <c r="Q18" s="688"/>
      <c r="R18" s="688"/>
      <c r="S18" s="687"/>
      <c r="T18" s="687"/>
      <c r="U18" s="687"/>
      <c r="V18" s="687"/>
      <c r="W18" s="687"/>
      <c r="X18" s="687"/>
      <c r="Y18" s="687"/>
    </row>
    <row r="19" spans="2:28" s="685" customFormat="1">
      <c r="B19" s="684"/>
      <c r="C19" s="684"/>
      <c r="D19" s="684"/>
      <c r="E19" s="684"/>
      <c r="F19" s="684"/>
      <c r="G19" s="684"/>
      <c r="H19" s="684"/>
      <c r="J19" s="687"/>
      <c r="K19" s="249" t="str">
        <f>IF(Content!$E$1=1,K22,K23)</f>
        <v>Джерело: ДКСУ, розрахунки НБУ.</v>
      </c>
      <c r="L19" s="688"/>
      <c r="M19" s="688"/>
      <c r="N19" s="688"/>
      <c r="O19" s="688"/>
      <c r="P19" s="688"/>
      <c r="Q19" s="688"/>
      <c r="R19" s="688"/>
      <c r="S19" s="687"/>
      <c r="T19" s="687"/>
      <c r="U19" s="687"/>
      <c r="V19" s="687"/>
      <c r="W19" s="687"/>
      <c r="X19" s="687"/>
      <c r="Y19" s="687"/>
    </row>
    <row r="20" spans="2:28" s="685" customFormat="1">
      <c r="B20" s="684"/>
      <c r="C20" s="684"/>
      <c r="D20" s="684"/>
      <c r="E20" s="684"/>
      <c r="F20" s="684"/>
      <c r="G20" s="684"/>
      <c r="H20" s="684"/>
      <c r="J20" s="687"/>
      <c r="K20" s="690" t="s">
        <v>1510</v>
      </c>
      <c r="L20" s="690"/>
      <c r="M20" s="690"/>
      <c r="N20" s="690"/>
      <c r="O20" s="690"/>
      <c r="P20" s="690"/>
      <c r="Q20" s="690"/>
      <c r="R20" s="690"/>
      <c r="S20" s="690"/>
      <c r="T20" s="690"/>
      <c r="U20" s="687"/>
      <c r="V20" s="687"/>
      <c r="W20" s="687"/>
      <c r="X20" s="687"/>
      <c r="Y20" s="687"/>
    </row>
    <row r="21" spans="2:28" s="685" customFormat="1">
      <c r="B21" s="684"/>
      <c r="C21" s="684"/>
      <c r="D21" s="684"/>
      <c r="E21" s="684"/>
      <c r="F21" s="684"/>
      <c r="G21" s="684"/>
      <c r="H21" s="684"/>
      <c r="J21" s="687"/>
      <c r="K21" s="690" t="s">
        <v>1511</v>
      </c>
      <c r="L21" s="690"/>
      <c r="M21" s="690"/>
      <c r="N21" s="690"/>
      <c r="O21" s="690"/>
      <c r="P21" s="690"/>
      <c r="Q21" s="690"/>
      <c r="R21" s="690"/>
      <c r="S21" s="690"/>
      <c r="T21" s="690"/>
      <c r="U21" s="687"/>
      <c r="V21" s="687"/>
      <c r="W21" s="687"/>
      <c r="X21" s="687"/>
      <c r="Y21" s="687"/>
    </row>
    <row r="22" spans="2:28" s="685" customFormat="1">
      <c r="B22" s="684"/>
      <c r="C22" s="684"/>
      <c r="D22" s="684"/>
      <c r="E22" s="684"/>
      <c r="F22" s="684"/>
      <c r="G22" s="684"/>
      <c r="H22" s="684"/>
      <c r="J22" s="687"/>
      <c r="K22" s="690" t="s">
        <v>189</v>
      </c>
      <c r="L22" s="690"/>
      <c r="M22" s="690"/>
      <c r="N22" s="690"/>
      <c r="O22" s="690"/>
      <c r="P22" s="690"/>
      <c r="Q22" s="690"/>
      <c r="R22" s="690"/>
      <c r="S22" s="690"/>
      <c r="T22" s="690"/>
      <c r="U22" s="687"/>
      <c r="V22" s="687"/>
      <c r="W22" s="687"/>
      <c r="X22" s="687"/>
      <c r="Y22" s="687"/>
    </row>
    <row r="23" spans="2:28" s="685" customFormat="1">
      <c r="B23" s="684"/>
      <c r="C23" s="684"/>
      <c r="D23" s="684"/>
      <c r="E23" s="684"/>
      <c r="F23" s="684"/>
      <c r="G23" s="684"/>
      <c r="H23" s="684"/>
      <c r="J23" s="687"/>
      <c r="K23" s="690" t="s">
        <v>190</v>
      </c>
      <c r="L23" s="690"/>
      <c r="M23" s="690"/>
      <c r="N23" s="690"/>
      <c r="O23" s="690"/>
      <c r="P23" s="690"/>
      <c r="Q23" s="690"/>
      <c r="R23" s="690"/>
      <c r="S23" s="690"/>
      <c r="T23" s="690"/>
      <c r="U23" s="687"/>
      <c r="V23" s="687"/>
      <c r="W23" s="687"/>
      <c r="X23" s="687"/>
      <c r="Y23" s="687"/>
    </row>
    <row r="24" spans="2:28" s="685" customFormat="1">
      <c r="B24" s="684"/>
      <c r="C24" s="684"/>
      <c r="D24" s="684"/>
      <c r="E24" s="684"/>
      <c r="F24" s="684"/>
      <c r="G24" s="684"/>
      <c r="H24" s="684"/>
      <c r="J24" s="687"/>
      <c r="K24" s="691"/>
      <c r="L24" s="690"/>
      <c r="M24" s="690"/>
      <c r="N24" s="690"/>
      <c r="O24" s="690"/>
      <c r="P24" s="690"/>
      <c r="Q24" s="690"/>
      <c r="R24" s="690"/>
      <c r="S24" s="690"/>
      <c r="T24" s="690"/>
      <c r="U24" s="687"/>
      <c r="V24" s="687"/>
      <c r="W24" s="687"/>
      <c r="X24" s="687"/>
      <c r="Y24" s="687"/>
    </row>
    <row r="25" spans="2:28" s="685" customFormat="1">
      <c r="B25" s="684"/>
      <c r="C25" s="684"/>
      <c r="D25" s="684"/>
      <c r="E25" s="684"/>
      <c r="F25" s="684"/>
      <c r="G25" s="684"/>
      <c r="H25" s="684"/>
      <c r="J25" s="687"/>
      <c r="K25" s="690"/>
      <c r="L25" s="690"/>
      <c r="M25" s="690"/>
      <c r="N25" s="690"/>
      <c r="O25" s="690"/>
      <c r="P25" s="690"/>
      <c r="Q25" s="690"/>
      <c r="R25" s="690"/>
      <c r="S25" s="690"/>
      <c r="T25" s="690"/>
      <c r="U25" s="687"/>
      <c r="V25" s="687"/>
      <c r="W25" s="687"/>
      <c r="X25" s="687"/>
      <c r="Y25" s="687"/>
    </row>
    <row r="26" spans="2:28">
      <c r="B26" s="684"/>
      <c r="C26" s="684"/>
      <c r="D26" s="684"/>
      <c r="E26" s="684"/>
      <c r="F26" s="684"/>
      <c r="G26" s="684"/>
      <c r="H26" s="684"/>
      <c r="J26" s="331"/>
      <c r="K26" s="692"/>
      <c r="L26" s="692"/>
      <c r="M26" s="692"/>
      <c r="N26" s="692"/>
      <c r="O26" s="692"/>
      <c r="P26" s="692"/>
      <c r="Q26" s="692"/>
      <c r="R26" s="693"/>
      <c r="S26" s="687"/>
      <c r="T26" s="687"/>
      <c r="U26" s="687"/>
      <c r="V26" s="687"/>
      <c r="W26" s="687"/>
      <c r="X26" s="687"/>
      <c r="Y26" s="687"/>
      <c r="Z26" s="685"/>
      <c r="AA26" s="685"/>
      <c r="AB26" s="685"/>
    </row>
    <row r="27" spans="2:28">
      <c r="J27" s="331"/>
      <c r="K27" s="693"/>
      <c r="L27" s="693"/>
      <c r="M27" s="693"/>
      <c r="N27" s="693"/>
      <c r="O27" s="693"/>
      <c r="P27" s="693"/>
      <c r="Q27" s="693"/>
      <c r="R27" s="693"/>
      <c r="S27" s="687"/>
      <c r="T27" s="687"/>
      <c r="U27" s="687"/>
      <c r="V27" s="687"/>
      <c r="W27" s="687"/>
      <c r="X27" s="687"/>
      <c r="Y27" s="687"/>
      <c r="Z27" s="685"/>
      <c r="AA27" s="685"/>
      <c r="AB27" s="685"/>
    </row>
    <row r="28" spans="2:28">
      <c r="J28" s="694"/>
      <c r="K28" s="693"/>
      <c r="L28" s="693"/>
      <c r="M28" s="693"/>
      <c r="N28" s="693"/>
      <c r="O28" s="693"/>
      <c r="P28" s="693"/>
      <c r="Q28" s="693"/>
      <c r="R28" s="693"/>
      <c r="S28" s="687"/>
      <c r="T28" s="687"/>
      <c r="U28" s="687"/>
      <c r="V28" s="687"/>
      <c r="W28" s="687"/>
      <c r="X28" s="687"/>
      <c r="Y28" s="687"/>
      <c r="Z28" s="685"/>
      <c r="AA28" s="685"/>
      <c r="AB28" s="685"/>
    </row>
    <row r="29" spans="2:28">
      <c r="J29" s="694"/>
      <c r="K29" s="680"/>
      <c r="L29" s="680"/>
      <c r="M29" s="680"/>
      <c r="N29" s="680"/>
      <c r="O29" s="680"/>
      <c r="P29" s="680"/>
      <c r="Q29" s="680"/>
      <c r="R29" s="680"/>
      <c r="S29" s="694"/>
      <c r="T29" s="694"/>
      <c r="U29" s="694"/>
      <c r="V29" s="694"/>
      <c r="W29" s="694"/>
      <c r="X29" s="694"/>
      <c r="Y29" s="694"/>
    </row>
    <row r="30" spans="2:28">
      <c r="J30" s="694"/>
      <c r="K30" s="680"/>
      <c r="L30" s="680"/>
      <c r="M30" s="680"/>
      <c r="N30" s="680"/>
      <c r="O30" s="680"/>
      <c r="P30" s="680"/>
      <c r="Q30" s="680"/>
      <c r="R30" s="680"/>
      <c r="S30" s="694"/>
      <c r="T30" s="694"/>
      <c r="U30" s="694"/>
      <c r="V30" s="694"/>
      <c r="W30" s="694"/>
      <c r="X30" s="694"/>
      <c r="Y30" s="694"/>
    </row>
    <row r="31" spans="2:28">
      <c r="J31" s="694"/>
      <c r="K31" s="680"/>
      <c r="L31" s="680"/>
      <c r="M31" s="680"/>
      <c r="N31" s="680"/>
      <c r="O31" s="680"/>
      <c r="P31" s="680"/>
      <c r="Q31" s="680"/>
      <c r="R31" s="680"/>
      <c r="S31" s="694"/>
      <c r="T31" s="694"/>
      <c r="U31" s="694"/>
      <c r="V31" s="694"/>
      <c r="W31" s="694"/>
      <c r="X31" s="694"/>
      <c r="Y31" s="694"/>
    </row>
    <row r="32" spans="2:28">
      <c r="J32" s="694"/>
      <c r="K32" s="680"/>
      <c r="L32" s="680"/>
      <c r="M32" s="680"/>
      <c r="N32" s="680"/>
      <c r="O32" s="680"/>
      <c r="P32" s="680"/>
      <c r="Q32" s="680"/>
      <c r="R32" s="680"/>
      <c r="S32" s="694"/>
      <c r="T32" s="694"/>
      <c r="U32" s="694"/>
      <c r="V32" s="694"/>
      <c r="W32" s="694"/>
      <c r="X32" s="694"/>
      <c r="Y32" s="694"/>
    </row>
    <row r="33" spans="10:29">
      <c r="J33" s="694"/>
      <c r="K33" s="680"/>
      <c r="L33" s="680"/>
      <c r="M33" s="680"/>
      <c r="N33" s="680"/>
      <c r="O33" s="680"/>
      <c r="P33" s="680"/>
      <c r="Q33" s="680"/>
      <c r="R33" s="680"/>
      <c r="S33" s="694"/>
      <c r="T33" s="694"/>
      <c r="U33" s="694"/>
      <c r="V33" s="694"/>
      <c r="W33" s="694"/>
      <c r="X33" s="694"/>
      <c r="Y33" s="694"/>
    </row>
    <row r="34" spans="10:29">
      <c r="J34" s="694"/>
      <c r="K34" s="680"/>
      <c r="L34" s="680"/>
      <c r="M34" s="680"/>
      <c r="N34" s="680"/>
      <c r="O34" s="680"/>
      <c r="P34" s="680"/>
      <c r="Q34" s="680"/>
      <c r="R34" s="680"/>
      <c r="S34" s="694"/>
      <c r="T34" s="694"/>
      <c r="U34" s="694"/>
      <c r="V34" s="694"/>
      <c r="W34" s="694"/>
      <c r="X34" s="694"/>
      <c r="Y34" s="694"/>
    </row>
    <row r="35" spans="10:29">
      <c r="J35" s="694"/>
      <c r="K35" s="680"/>
      <c r="L35" s="680"/>
      <c r="M35" s="680"/>
      <c r="N35" s="680"/>
      <c r="O35" s="680"/>
      <c r="P35" s="680"/>
      <c r="Q35" s="680"/>
      <c r="R35" s="680"/>
      <c r="S35" s="694"/>
      <c r="T35" s="694"/>
      <c r="U35" s="694"/>
      <c r="V35" s="694"/>
      <c r="W35" s="694"/>
      <c r="X35" s="694"/>
      <c r="Y35" s="694"/>
    </row>
    <row r="36" spans="10:29">
      <c r="J36" s="694"/>
      <c r="K36" s="680"/>
      <c r="L36" s="680"/>
      <c r="M36" s="680"/>
      <c r="N36" s="680"/>
      <c r="O36" s="680"/>
      <c r="P36" s="680"/>
      <c r="Q36" s="680"/>
      <c r="R36" s="680"/>
      <c r="S36" s="694"/>
      <c r="T36" s="694"/>
      <c r="U36" s="694"/>
      <c r="V36" s="694"/>
      <c r="W36" s="694"/>
      <c r="X36" s="694"/>
      <c r="Y36" s="694"/>
    </row>
    <row r="37" spans="10:29">
      <c r="J37" s="694"/>
      <c r="K37" s="680"/>
      <c r="L37" s="680"/>
      <c r="M37" s="680"/>
      <c r="N37" s="680"/>
      <c r="O37" s="680"/>
      <c r="P37" s="680"/>
      <c r="Q37" s="680"/>
      <c r="R37" s="680"/>
      <c r="S37" s="694"/>
      <c r="T37" s="694"/>
      <c r="U37" s="694"/>
      <c r="V37" s="694"/>
      <c r="W37" s="694"/>
      <c r="X37" s="694"/>
      <c r="Y37" s="694"/>
      <c r="AC37" s="679">
        <v>2</v>
      </c>
    </row>
    <row r="38" spans="10:29">
      <c r="J38" s="694"/>
      <c r="K38" s="694"/>
      <c r="L38" s="694"/>
      <c r="M38" s="694"/>
      <c r="N38" s="694"/>
      <c r="O38" s="694"/>
      <c r="P38" s="694"/>
      <c r="Q38" s="694"/>
      <c r="R38" s="694"/>
      <c r="S38" s="694"/>
      <c r="T38" s="694"/>
      <c r="U38" s="694"/>
      <c r="V38" s="694"/>
      <c r="W38" s="694"/>
      <c r="X38" s="694"/>
      <c r="Y38" s="694"/>
    </row>
    <row r="39" spans="10:29">
      <c r="J39" s="694"/>
      <c r="K39" s="694"/>
      <c r="L39" s="694"/>
      <c r="M39" s="694"/>
      <c r="N39" s="694"/>
      <c r="O39" s="694"/>
      <c r="P39" s="694"/>
      <c r="Q39" s="694"/>
      <c r="R39" s="694"/>
      <c r="S39" s="694"/>
      <c r="T39" s="694"/>
      <c r="U39" s="694"/>
      <c r="V39" s="694"/>
      <c r="W39" s="694"/>
      <c r="X39" s="694"/>
      <c r="Y39" s="69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54"/>
  <sheetViews>
    <sheetView showGridLines="0" workbookViewId="0">
      <selection activeCell="H1" sqref="H1"/>
    </sheetView>
  </sheetViews>
  <sheetFormatPr defaultColWidth="9.42578125" defaultRowHeight="12.75"/>
  <cols>
    <col min="1" max="1" width="29.42578125" style="701" customWidth="1"/>
    <col min="2" max="2" width="29.140625" style="701" hidden="1" customWidth="1"/>
    <col min="3" max="3" width="24.42578125" style="701" hidden="1" customWidth="1"/>
    <col min="4" max="4" width="10" style="701" customWidth="1"/>
    <col min="5" max="5" width="9.42578125" style="701" customWidth="1"/>
    <col min="6" max="31" width="9.42578125" style="701"/>
    <col min="32" max="32" width="42.42578125" style="701" bestFit="1" customWidth="1"/>
    <col min="33" max="33" width="9.42578125" style="701"/>
    <col min="34" max="34" width="11.42578125" style="701" bestFit="1" customWidth="1"/>
    <col min="35" max="35" width="10.42578125" style="701" bestFit="1" customWidth="1"/>
    <col min="36" max="16384" width="9.42578125" style="701"/>
  </cols>
  <sheetData>
    <row r="1" spans="1:22">
      <c r="A1" s="695" t="s">
        <v>71</v>
      </c>
      <c r="B1" s="695"/>
      <c r="C1" s="696"/>
      <c r="D1" s="697"/>
      <c r="E1" s="698"/>
      <c r="F1" s="699"/>
      <c r="G1" s="249" t="str">
        <f>IF(Content!$E$1=1,G2,G3)</f>
        <v>Оцінка факторів невиконання плану податкових надходжень загального фонду державного бюджету в І кв., млрд грн</v>
      </c>
      <c r="H1" s="699"/>
      <c r="I1" s="699"/>
      <c r="J1" s="699"/>
      <c r="K1" s="699"/>
      <c r="L1" s="699"/>
      <c r="M1" s="699"/>
      <c r="N1" s="699"/>
      <c r="O1" s="699"/>
      <c r="P1" s="699"/>
      <c r="Q1" s="699"/>
      <c r="R1" s="699"/>
      <c r="S1" s="699"/>
      <c r="T1" s="699"/>
      <c r="U1" s="699"/>
      <c r="V1" s="699"/>
    </row>
    <row r="2" spans="1:22" hidden="1">
      <c r="A2" s="699"/>
      <c r="B2" s="699"/>
      <c r="C2" s="702"/>
      <c r="D2" s="703"/>
      <c r="E2" s="704"/>
      <c r="F2" s="699"/>
      <c r="G2" s="700" t="s">
        <v>1512</v>
      </c>
      <c r="H2" s="699"/>
      <c r="I2" s="699"/>
      <c r="J2" s="699"/>
      <c r="K2" s="699"/>
      <c r="L2" s="699"/>
      <c r="M2" s="699"/>
      <c r="N2" s="699"/>
      <c r="O2" s="699"/>
      <c r="P2" s="699"/>
      <c r="Q2" s="699"/>
      <c r="R2" s="699"/>
      <c r="S2" s="699"/>
      <c r="T2" s="699"/>
      <c r="U2" s="699"/>
      <c r="V2" s="699"/>
    </row>
    <row r="3" spans="1:22" hidden="1">
      <c r="A3" s="699"/>
      <c r="B3" s="699"/>
      <c r="C3" s="702"/>
      <c r="D3" s="703"/>
      <c r="E3" s="704"/>
      <c r="F3" s="699"/>
      <c r="G3" s="705" t="s">
        <v>1513</v>
      </c>
      <c r="H3" s="706"/>
      <c r="I3" s="706"/>
      <c r="J3" s="706"/>
      <c r="K3" s="706"/>
      <c r="L3" s="706"/>
      <c r="M3" s="706"/>
      <c r="N3" s="706"/>
      <c r="O3" s="699"/>
      <c r="P3" s="699"/>
      <c r="Q3" s="699"/>
      <c r="R3" s="699"/>
      <c r="S3" s="699"/>
      <c r="T3" s="699"/>
      <c r="U3" s="699"/>
      <c r="V3" s="699"/>
    </row>
    <row r="4" spans="1:22" ht="13.5" customHeight="1">
      <c r="A4" s="249" t="str">
        <f>IF(Content!$E$1=1,B4,C4)</f>
        <v>На курсі</v>
      </c>
      <c r="B4" s="681" t="s">
        <v>1514</v>
      </c>
      <c r="C4" s="681" t="s">
        <v>1515</v>
      </c>
      <c r="D4" s="708">
        <v>5.0490000000000004</v>
      </c>
      <c r="E4" s="709"/>
      <c r="F4" s="699"/>
      <c r="G4" s="699"/>
      <c r="H4" s="699"/>
      <c r="I4" s="699"/>
      <c r="J4" s="699"/>
      <c r="K4" s="699"/>
      <c r="L4" s="699"/>
      <c r="M4" s="699"/>
      <c r="N4" s="699"/>
      <c r="O4" s="699"/>
      <c r="P4" s="699"/>
      <c r="Q4" s="699"/>
      <c r="R4" s="699"/>
      <c r="S4" s="699"/>
      <c r="T4" s="699"/>
      <c r="U4" s="699"/>
      <c r="V4" s="699"/>
    </row>
    <row r="5" spans="1:22">
      <c r="A5" s="707" t="str">
        <f>IF(Content!$E$1=1,B5,C5)</f>
        <v>На обсягах імпорту</v>
      </c>
      <c r="B5" s="681" t="s">
        <v>1516</v>
      </c>
      <c r="C5" s="681" t="s">
        <v>1517</v>
      </c>
      <c r="D5" s="708">
        <v>12.1</v>
      </c>
      <c r="E5" s="709"/>
      <c r="F5" s="709"/>
      <c r="G5" s="699"/>
      <c r="H5" s="699"/>
      <c r="I5" s="699"/>
      <c r="J5" s="699"/>
      <c r="K5" s="699"/>
      <c r="L5" s="710"/>
      <c r="M5" s="699"/>
      <c r="N5" s="699"/>
      <c r="O5" s="699"/>
      <c r="P5" s="699"/>
      <c r="Q5" s="699"/>
      <c r="R5" s="699"/>
      <c r="S5" s="699"/>
      <c r="T5" s="699"/>
      <c r="U5" s="699"/>
      <c r="V5" s="699"/>
    </row>
    <row r="6" spans="1:22">
      <c r="A6" s="707" t="str">
        <f>IF(Content!$E$1=1,B6,C6)</f>
        <v>Інше*</v>
      </c>
      <c r="B6" s="681" t="s">
        <v>810</v>
      </c>
      <c r="C6" s="681" t="s">
        <v>1518</v>
      </c>
      <c r="D6" s="708">
        <v>9.1910000000000007</v>
      </c>
      <c r="E6" s="709"/>
      <c r="F6" s="709"/>
      <c r="G6" s="699"/>
      <c r="H6" s="699"/>
      <c r="I6" s="699"/>
      <c r="J6" s="699"/>
      <c r="K6" s="699"/>
      <c r="L6" s="710"/>
      <c r="M6" s="699"/>
      <c r="N6" s="699"/>
      <c r="O6" s="699"/>
      <c r="P6" s="699"/>
      <c r="Q6" s="699"/>
      <c r="R6" s="699"/>
      <c r="S6" s="699"/>
      <c r="T6" s="699"/>
      <c r="U6" s="699"/>
      <c r="V6" s="699"/>
    </row>
    <row r="7" spans="1:22" ht="12.75" customHeight="1">
      <c r="A7" s="707" t="str">
        <f>IF(Content!$E$1=1,B7,C7)</f>
        <v>Загальне невиконання</v>
      </c>
      <c r="B7" s="698" t="s">
        <v>1519</v>
      </c>
      <c r="C7" s="698" t="s">
        <v>1520</v>
      </c>
      <c r="D7" s="708">
        <v>26.34</v>
      </c>
      <c r="E7" s="709"/>
      <c r="F7" s="709"/>
      <c r="G7" s="699"/>
      <c r="H7" s="699"/>
      <c r="I7" s="699"/>
      <c r="J7" s="699"/>
      <c r="K7" s="699"/>
      <c r="L7" s="699"/>
      <c r="M7" s="699"/>
      <c r="N7" s="699"/>
      <c r="O7" s="699"/>
      <c r="P7" s="699"/>
      <c r="Q7" s="699"/>
      <c r="R7" s="699"/>
      <c r="S7" s="699"/>
      <c r="T7" s="699"/>
      <c r="U7" s="699"/>
      <c r="V7" s="699"/>
    </row>
    <row r="8" spans="1:22" ht="12.75" customHeight="1">
      <c r="A8" s="711"/>
      <c r="B8" s="711"/>
      <c r="C8" s="712"/>
      <c r="D8" s="708"/>
      <c r="E8" s="709"/>
      <c r="F8" s="709"/>
      <c r="G8" s="699"/>
      <c r="H8" s="699"/>
      <c r="I8" s="699"/>
      <c r="J8" s="699"/>
      <c r="K8" s="699"/>
      <c r="L8" s="699"/>
      <c r="M8" s="699"/>
      <c r="N8" s="699"/>
      <c r="O8" s="699"/>
      <c r="P8" s="699"/>
      <c r="Q8" s="699"/>
      <c r="R8" s="699"/>
      <c r="S8" s="699"/>
      <c r="T8" s="699"/>
      <c r="U8" s="699"/>
      <c r="V8" s="699"/>
    </row>
    <row r="9" spans="1:22" ht="12.75" customHeight="1">
      <c r="A9" s="711"/>
      <c r="B9" s="711"/>
      <c r="C9" s="712"/>
      <c r="D9" s="708"/>
      <c r="E9" s="709"/>
      <c r="F9" s="709"/>
      <c r="G9" s="699"/>
      <c r="H9" s="699"/>
      <c r="I9" s="699"/>
      <c r="J9" s="699"/>
      <c r="K9" s="699"/>
      <c r="L9" s="699"/>
      <c r="M9" s="699"/>
      <c r="N9" s="699"/>
      <c r="O9" s="699"/>
      <c r="P9" s="699"/>
      <c r="Q9" s="699"/>
      <c r="R9" s="699"/>
      <c r="S9" s="699"/>
      <c r="T9" s="699"/>
      <c r="U9" s="699"/>
      <c r="V9" s="699"/>
    </row>
    <row r="10" spans="1:22" ht="12.75" customHeight="1">
      <c r="A10" s="711"/>
      <c r="B10" s="711"/>
      <c r="C10" s="712"/>
      <c r="D10" s="708"/>
      <c r="E10" s="709"/>
      <c r="F10" s="709"/>
      <c r="G10" s="699"/>
      <c r="H10" s="699"/>
      <c r="I10" s="699"/>
      <c r="J10" s="699"/>
      <c r="K10" s="699"/>
      <c r="L10" s="699"/>
      <c r="M10" s="699"/>
      <c r="N10" s="699"/>
      <c r="O10" s="699"/>
      <c r="P10" s="699"/>
      <c r="Q10" s="699"/>
      <c r="R10" s="699"/>
      <c r="S10" s="699"/>
      <c r="T10" s="699"/>
      <c r="U10" s="699"/>
      <c r="V10" s="699"/>
    </row>
    <row r="11" spans="1:22" ht="12.75" customHeight="1">
      <c r="A11" s="713"/>
      <c r="B11" s="713"/>
      <c r="C11" s="712"/>
      <c r="D11" s="708"/>
      <c r="E11" s="709"/>
      <c r="F11" s="709"/>
      <c r="G11" s="699"/>
      <c r="H11" s="699"/>
      <c r="I11" s="699"/>
      <c r="J11" s="699"/>
      <c r="K11" s="699"/>
      <c r="L11" s="699"/>
      <c r="M11" s="699"/>
      <c r="N11" s="699"/>
      <c r="O11" s="699"/>
      <c r="P11" s="699"/>
      <c r="Q11" s="699"/>
      <c r="R11" s="699"/>
      <c r="S11" s="699"/>
      <c r="T11" s="699"/>
      <c r="U11" s="699"/>
      <c r="V11" s="699"/>
    </row>
    <row r="12" spans="1:22" ht="12.75" customHeight="1">
      <c r="A12" s="711"/>
      <c r="B12" s="711"/>
      <c r="C12" s="702"/>
      <c r="D12" s="708"/>
      <c r="E12" s="709"/>
      <c r="F12" s="709"/>
      <c r="G12" s="699"/>
      <c r="H12" s="699"/>
      <c r="I12" s="699"/>
      <c r="J12" s="699"/>
      <c r="K12" s="699"/>
      <c r="L12" s="699"/>
      <c r="M12" s="699"/>
      <c r="N12" s="699"/>
      <c r="O12" s="699"/>
      <c r="P12" s="699"/>
      <c r="Q12" s="699"/>
      <c r="R12" s="699"/>
      <c r="S12" s="699"/>
      <c r="T12" s="699"/>
      <c r="U12" s="699"/>
      <c r="V12" s="699"/>
    </row>
    <row r="13" spans="1:22">
      <c r="A13" s="699"/>
      <c r="B13" s="699"/>
      <c r="C13" s="702"/>
      <c r="D13" s="708"/>
      <c r="E13" s="709"/>
      <c r="F13" s="709"/>
      <c r="G13" s="699"/>
      <c r="H13" s="699"/>
      <c r="I13" s="699"/>
      <c r="J13" s="699"/>
      <c r="K13" s="699"/>
      <c r="L13" s="699"/>
      <c r="M13" s="699"/>
      <c r="N13" s="699"/>
      <c r="O13" s="699"/>
      <c r="P13" s="699"/>
      <c r="Q13" s="699"/>
      <c r="R13" s="699"/>
      <c r="S13" s="699"/>
      <c r="T13" s="699"/>
      <c r="U13" s="699"/>
      <c r="V13" s="699"/>
    </row>
    <row r="14" spans="1:22">
      <c r="A14" s="699"/>
      <c r="B14" s="699"/>
      <c r="C14" s="702"/>
      <c r="D14" s="708"/>
      <c r="E14" s="709"/>
      <c r="F14" s="699"/>
      <c r="G14" s="699"/>
      <c r="H14" s="699"/>
      <c r="I14" s="699"/>
      <c r="J14" s="699"/>
      <c r="K14" s="699"/>
      <c r="L14" s="699"/>
      <c r="M14" s="699"/>
      <c r="N14" s="699"/>
      <c r="O14" s="699"/>
      <c r="P14" s="699"/>
      <c r="Q14" s="699"/>
      <c r="R14" s="699"/>
      <c r="S14" s="699"/>
      <c r="T14" s="699"/>
      <c r="U14" s="699"/>
      <c r="V14" s="699"/>
    </row>
    <row r="15" spans="1:22">
      <c r="A15" s="699"/>
      <c r="B15" s="699"/>
      <c r="C15" s="702"/>
      <c r="D15" s="708"/>
      <c r="E15" s="709"/>
      <c r="H15" s="25"/>
      <c r="I15" s="25"/>
      <c r="O15" s="699"/>
      <c r="P15" s="699"/>
      <c r="Q15" s="699"/>
      <c r="R15" s="699"/>
      <c r="S15" s="699"/>
      <c r="T15" s="699"/>
      <c r="U15" s="699"/>
      <c r="V15" s="699"/>
    </row>
    <row r="16" spans="1:22">
      <c r="A16" s="699"/>
      <c r="B16" s="699"/>
      <c r="C16" s="699"/>
      <c r="D16" s="709"/>
      <c r="E16" s="709"/>
      <c r="H16" s="25"/>
      <c r="I16" s="25"/>
      <c r="O16" s="714"/>
      <c r="P16" s="714"/>
      <c r="Q16" s="714"/>
      <c r="R16" s="714"/>
      <c r="S16" s="699"/>
      <c r="T16" s="699"/>
      <c r="U16" s="699"/>
      <c r="V16" s="699"/>
    </row>
    <row r="17" spans="1:24">
      <c r="A17" s="699"/>
      <c r="B17" s="699"/>
      <c r="C17" s="699"/>
      <c r="D17" s="709"/>
      <c r="E17" s="709"/>
      <c r="H17" s="304"/>
      <c r="I17" s="25"/>
      <c r="O17" s="714"/>
      <c r="P17" s="714"/>
      <c r="Q17" s="714"/>
      <c r="R17" s="714"/>
      <c r="S17" s="699"/>
      <c r="T17" s="699"/>
      <c r="U17" s="699"/>
      <c r="V17" s="699"/>
    </row>
    <row r="18" spans="1:24">
      <c r="A18" s="699"/>
      <c r="B18" s="699"/>
      <c r="C18" s="699"/>
      <c r="D18" s="709"/>
      <c r="E18" s="709"/>
      <c r="U18" s="715"/>
      <c r="V18" s="699"/>
      <c r="W18" s="699"/>
      <c r="X18" s="699"/>
    </row>
    <row r="19" spans="1:24">
      <c r="A19" s="699"/>
      <c r="B19" s="699"/>
      <c r="C19" s="699"/>
      <c r="D19" s="709"/>
      <c r="E19" s="709"/>
      <c r="U19" s="715"/>
      <c r="V19" s="699"/>
      <c r="W19" s="699"/>
      <c r="X19" s="699"/>
    </row>
    <row r="20" spans="1:24">
      <c r="A20" s="699"/>
      <c r="B20" s="699"/>
      <c r="C20" s="699"/>
      <c r="D20" s="709"/>
      <c r="E20" s="709"/>
      <c r="F20" s="699"/>
      <c r="G20" s="716"/>
      <c r="H20" s="716"/>
      <c r="I20" s="716"/>
      <c r="J20" s="716"/>
      <c r="K20" s="716"/>
      <c r="L20" s="716"/>
      <c r="M20" s="716"/>
      <c r="N20" s="716"/>
      <c r="O20" s="716"/>
      <c r="U20" s="715"/>
      <c r="V20" s="699"/>
      <c r="W20" s="699"/>
      <c r="X20" s="699"/>
    </row>
    <row r="21" spans="1:24" s="716" customFormat="1">
      <c r="D21" s="717"/>
      <c r="E21" s="717"/>
    </row>
    <row r="22" spans="1:24" s="716" customFormat="1">
      <c r="D22" s="717"/>
      <c r="E22" s="717"/>
      <c r="G22" s="249" t="str">
        <f>IF(Content!$E$1=1,G28,G31)</f>
        <v>*Інше – номінальний ВВП, номінальна заробітна плата тощо</v>
      </c>
      <c r="H22" s="715"/>
      <c r="I22" s="715"/>
      <c r="J22" s="715"/>
      <c r="K22" s="715"/>
      <c r="L22" s="715"/>
      <c r="M22" s="715"/>
      <c r="N22" s="715"/>
      <c r="O22" s="715"/>
    </row>
    <row r="23" spans="1:24" s="716" customFormat="1">
      <c r="D23" s="717"/>
      <c r="G23" s="249" t="str">
        <f>IF(Content!$E$1=1,G25,G26)</f>
        <v>Джерело: ДКСУ, розрахунки НБУ.</v>
      </c>
      <c r="H23" s="715"/>
      <c r="I23" s="715"/>
      <c r="J23" s="715"/>
      <c r="K23" s="715"/>
      <c r="L23" s="715"/>
      <c r="M23" s="715"/>
      <c r="N23" s="715"/>
      <c r="O23" s="715"/>
    </row>
    <row r="24" spans="1:24" s="716" customFormat="1">
      <c r="D24" s="717"/>
      <c r="G24" s="894"/>
      <c r="H24" s="715"/>
      <c r="I24" s="715"/>
      <c r="J24" s="715"/>
      <c r="K24" s="715"/>
      <c r="L24" s="715"/>
      <c r="M24" s="715"/>
      <c r="N24" s="715"/>
      <c r="O24" s="715"/>
    </row>
    <row r="25" spans="1:24" s="716" customFormat="1">
      <c r="D25" s="717"/>
      <c r="G25" s="690" t="s">
        <v>189</v>
      </c>
      <c r="H25" s="715"/>
      <c r="I25" s="715"/>
      <c r="J25" s="715"/>
      <c r="K25" s="715"/>
      <c r="L25" s="715"/>
      <c r="M25" s="715"/>
      <c r="N25" s="715"/>
      <c r="O25" s="715"/>
    </row>
    <row r="26" spans="1:24" s="716" customFormat="1">
      <c r="C26" s="718"/>
      <c r="D26" s="717"/>
      <c r="G26" s="889" t="s">
        <v>190</v>
      </c>
      <c r="H26" s="715"/>
      <c r="I26" s="715"/>
      <c r="J26" s="715"/>
      <c r="K26" s="715"/>
      <c r="L26" s="715"/>
      <c r="M26" s="715"/>
      <c r="N26" s="715"/>
      <c r="O26" s="715"/>
    </row>
    <row r="27" spans="1:24" s="716" customFormat="1">
      <c r="D27" s="717"/>
      <c r="G27" s="252"/>
      <c r="H27" s="304"/>
      <c r="I27" s="304"/>
      <c r="J27" s="304"/>
      <c r="K27" s="304"/>
      <c r="L27" s="304"/>
      <c r="M27" s="304"/>
      <c r="N27" s="304"/>
      <c r="O27" s="715"/>
    </row>
    <row r="28" spans="1:24" s="716" customFormat="1">
      <c r="D28" s="717"/>
      <c r="G28" s="252" t="s">
        <v>1521</v>
      </c>
      <c r="H28" s="304"/>
      <c r="I28" s="304"/>
      <c r="J28" s="304"/>
      <c r="K28" s="304"/>
      <c r="L28" s="304"/>
      <c r="M28" s="304"/>
      <c r="N28" s="304"/>
      <c r="O28" s="715"/>
    </row>
    <row r="29" spans="1:24" s="716" customFormat="1">
      <c r="D29" s="717"/>
      <c r="G29" s="891"/>
      <c r="H29" s="304"/>
      <c r="I29" s="304"/>
      <c r="J29" s="304"/>
      <c r="K29" s="304"/>
      <c r="L29" s="304"/>
      <c r="M29" s="304"/>
      <c r="N29" s="304"/>
      <c r="O29" s="715"/>
    </row>
    <row r="30" spans="1:24" s="716" customFormat="1">
      <c r="G30" s="892" t="s">
        <v>190</v>
      </c>
      <c r="H30" s="304"/>
      <c r="I30" s="304"/>
      <c r="J30" s="304"/>
      <c r="K30" s="304"/>
      <c r="L30" s="304"/>
      <c r="M30" s="304"/>
      <c r="N30" s="304"/>
      <c r="O30" s="715"/>
      <c r="P30" s="715"/>
      <c r="Q30" s="715"/>
      <c r="R30" s="715"/>
      <c r="S30" s="715"/>
      <c r="T30" s="715"/>
    </row>
    <row r="31" spans="1:24" s="716" customFormat="1">
      <c r="G31" s="893" t="s">
        <v>1522</v>
      </c>
      <c r="H31" s="304"/>
      <c r="I31" s="304"/>
      <c r="J31" s="304"/>
      <c r="K31" s="304"/>
      <c r="L31" s="304"/>
      <c r="M31" s="304"/>
      <c r="N31" s="304"/>
      <c r="O31" s="715"/>
      <c r="P31" s="715"/>
      <c r="Q31" s="715"/>
      <c r="R31" s="715"/>
      <c r="S31" s="715"/>
      <c r="T31" s="715"/>
    </row>
    <row r="32" spans="1:24">
      <c r="F32" s="699"/>
      <c r="G32" s="895"/>
      <c r="H32" s="304"/>
      <c r="I32" s="304"/>
      <c r="J32" s="304"/>
      <c r="K32" s="304"/>
      <c r="L32" s="304"/>
      <c r="M32" s="304"/>
      <c r="N32" s="304"/>
      <c r="O32" s="715"/>
      <c r="P32" s="715"/>
      <c r="Q32" s="715"/>
      <c r="R32" s="715"/>
      <c r="S32" s="715"/>
      <c r="T32" s="715"/>
      <c r="U32" s="699"/>
      <c r="V32" s="699"/>
      <c r="W32" s="699"/>
      <c r="X32" s="699"/>
    </row>
    <row r="33" spans="6:24">
      <c r="F33" s="699"/>
      <c r="G33" s="715"/>
      <c r="H33" s="304"/>
      <c r="I33" s="304"/>
      <c r="J33" s="304"/>
      <c r="K33" s="304"/>
      <c r="L33" s="304"/>
      <c r="M33" s="304"/>
      <c r="N33" s="304"/>
      <c r="O33" s="715"/>
      <c r="P33" s="715"/>
      <c r="Q33" s="715"/>
      <c r="R33" s="715"/>
      <c r="S33" s="715"/>
      <c r="T33" s="715"/>
      <c r="U33" s="699"/>
      <c r="V33" s="699"/>
      <c r="W33" s="699"/>
      <c r="X33" s="699"/>
    </row>
    <row r="34" spans="6:24">
      <c r="F34" s="699"/>
      <c r="P34" s="715"/>
      <c r="Q34" s="715"/>
      <c r="R34" s="715"/>
      <c r="S34" s="715"/>
      <c r="T34" s="715"/>
      <c r="U34" s="699"/>
      <c r="V34" s="699"/>
      <c r="W34" s="699"/>
      <c r="X34" s="699"/>
    </row>
    <row r="35" spans="6:24">
      <c r="F35" s="699"/>
      <c r="P35" s="715"/>
      <c r="Q35" s="715"/>
      <c r="R35" s="715"/>
      <c r="S35" s="715"/>
      <c r="T35" s="715"/>
      <c r="U35" s="699"/>
      <c r="V35" s="699"/>
      <c r="W35" s="699"/>
      <c r="X35" s="699"/>
    </row>
    <row r="36" spans="6:24">
      <c r="F36" s="699"/>
      <c r="P36" s="715"/>
      <c r="Q36" s="715"/>
      <c r="R36" s="715"/>
      <c r="S36" s="715"/>
      <c r="T36" s="715"/>
      <c r="U36" s="699"/>
      <c r="V36" s="699"/>
      <c r="W36" s="699"/>
      <c r="X36" s="699"/>
    </row>
    <row r="37" spans="6:24">
      <c r="F37" s="699"/>
      <c r="P37" s="715"/>
      <c r="Q37" s="715"/>
      <c r="R37" s="715"/>
      <c r="S37" s="715"/>
      <c r="T37" s="715"/>
      <c r="U37" s="699"/>
      <c r="V37" s="699"/>
      <c r="W37" s="699"/>
      <c r="X37" s="699"/>
    </row>
    <row r="38" spans="6:24">
      <c r="F38" s="699"/>
      <c r="P38" s="715"/>
      <c r="Q38" s="715"/>
      <c r="R38" s="715"/>
      <c r="S38" s="715"/>
      <c r="T38" s="715"/>
      <c r="U38" s="699"/>
      <c r="V38" s="699"/>
      <c r="W38" s="699"/>
      <c r="X38" s="699"/>
    </row>
    <row r="39" spans="6:24">
      <c r="F39" s="699"/>
      <c r="P39" s="715"/>
      <c r="Q39" s="715"/>
      <c r="R39" s="715"/>
      <c r="S39" s="715"/>
      <c r="T39" s="715"/>
      <c r="U39" s="699"/>
      <c r="V39" s="699"/>
      <c r="W39" s="699"/>
      <c r="X39" s="699"/>
    </row>
    <row r="40" spans="6:24">
      <c r="F40" s="699"/>
      <c r="P40" s="715"/>
      <c r="Q40" s="715"/>
      <c r="R40" s="715"/>
      <c r="S40" s="715"/>
      <c r="T40" s="715"/>
      <c r="U40" s="699"/>
      <c r="V40" s="699"/>
      <c r="W40" s="699"/>
      <c r="X40" s="699"/>
    </row>
    <row r="41" spans="6:24">
      <c r="F41" s="699"/>
      <c r="P41" s="715"/>
      <c r="Q41" s="715"/>
      <c r="R41" s="715"/>
      <c r="S41" s="715"/>
      <c r="T41" s="715"/>
      <c r="U41" s="699"/>
      <c r="V41" s="699"/>
      <c r="W41" s="699"/>
      <c r="X41" s="699"/>
    </row>
    <row r="42" spans="6:24">
      <c r="P42" s="715"/>
      <c r="Q42" s="715"/>
      <c r="R42" s="715"/>
      <c r="S42" s="715"/>
      <c r="T42" s="715"/>
    </row>
    <row r="43" spans="6:24">
      <c r="P43" s="715"/>
      <c r="Q43" s="715"/>
      <c r="R43" s="715"/>
      <c r="S43" s="715"/>
      <c r="T43" s="715"/>
    </row>
    <row r="44" spans="6:24">
      <c r="P44" s="715"/>
      <c r="Q44" s="715"/>
      <c r="R44" s="715"/>
      <c r="S44" s="715"/>
      <c r="T44" s="715"/>
    </row>
    <row r="45" spans="6:24">
      <c r="P45" s="715"/>
      <c r="Q45" s="715"/>
      <c r="R45" s="715"/>
      <c r="S45" s="715"/>
      <c r="T45" s="715"/>
    </row>
    <row r="46" spans="6:24">
      <c r="P46" s="715"/>
      <c r="Q46" s="715"/>
      <c r="R46" s="715"/>
      <c r="S46" s="715"/>
      <c r="T46" s="715"/>
    </row>
    <row r="47" spans="6:24">
      <c r="P47" s="715"/>
      <c r="Q47" s="715"/>
      <c r="R47" s="715"/>
      <c r="S47" s="715"/>
      <c r="T47" s="715"/>
    </row>
    <row r="48" spans="6:24">
      <c r="G48" s="715"/>
      <c r="H48" s="715"/>
      <c r="I48" s="304"/>
      <c r="J48" s="304"/>
      <c r="K48" s="304"/>
      <c r="L48" s="304"/>
      <c r="M48" s="304"/>
      <c r="N48" s="304"/>
      <c r="O48" s="715"/>
      <c r="P48" s="715"/>
      <c r="Q48" s="715"/>
      <c r="R48" s="715"/>
      <c r="S48" s="715"/>
      <c r="T48" s="715"/>
    </row>
    <row r="49" spans="7:20">
      <c r="G49" s="304"/>
      <c r="H49" s="304"/>
      <c r="I49" s="304"/>
      <c r="J49" s="304"/>
      <c r="K49" s="304"/>
      <c r="L49" s="304"/>
      <c r="M49" s="304"/>
      <c r="N49" s="304"/>
      <c r="O49" s="715"/>
      <c r="P49" s="715"/>
      <c r="Q49" s="715"/>
      <c r="R49" s="715"/>
      <c r="S49" s="715"/>
      <c r="T49" s="715"/>
    </row>
    <row r="50" spans="7:20">
      <c r="G50" s="304"/>
      <c r="H50" s="304"/>
      <c r="I50" s="304"/>
      <c r="J50" s="304"/>
      <c r="K50" s="304"/>
      <c r="L50" s="304"/>
      <c r="M50" s="304"/>
      <c r="N50" s="304"/>
      <c r="O50" s="715"/>
      <c r="P50" s="715"/>
      <c r="Q50" s="715"/>
      <c r="R50" s="715"/>
      <c r="S50" s="715"/>
      <c r="T50" s="715"/>
    </row>
    <row r="51" spans="7:20">
      <c r="G51" s="715"/>
      <c r="H51" s="715"/>
      <c r="I51" s="715"/>
      <c r="J51" s="304"/>
      <c r="K51" s="304"/>
      <c r="L51" s="304"/>
      <c r="M51" s="304"/>
      <c r="N51" s="304"/>
      <c r="O51" s="715"/>
      <c r="P51" s="715"/>
      <c r="Q51" s="715"/>
      <c r="R51" s="715"/>
      <c r="S51" s="715"/>
      <c r="T51" s="715"/>
    </row>
    <row r="52" spans="7:20">
      <c r="G52" s="715"/>
      <c r="H52" s="715"/>
      <c r="I52" s="715"/>
      <c r="J52" s="304"/>
      <c r="K52" s="304"/>
      <c r="L52" s="304"/>
      <c r="M52" s="304"/>
      <c r="N52" s="304"/>
      <c r="O52" s="715"/>
      <c r="P52" s="715"/>
      <c r="Q52" s="715"/>
      <c r="R52" s="715"/>
      <c r="S52" s="715"/>
      <c r="T52" s="715"/>
    </row>
    <row r="53" spans="7:20">
      <c r="G53" s="715"/>
      <c r="H53" s="715"/>
      <c r="I53" s="715"/>
      <c r="J53" s="715"/>
      <c r="K53" s="715"/>
      <c r="L53" s="715"/>
      <c r="M53" s="715"/>
      <c r="N53" s="715"/>
      <c r="O53" s="715"/>
      <c r="P53" s="715"/>
      <c r="Q53" s="715"/>
      <c r="R53" s="715"/>
      <c r="S53" s="715"/>
      <c r="T53" s="715"/>
    </row>
    <row r="54" spans="7:20">
      <c r="G54" s="715"/>
      <c r="H54" s="715"/>
      <c r="I54" s="715"/>
      <c r="J54" s="715"/>
      <c r="K54" s="715"/>
      <c r="L54" s="715"/>
      <c r="M54" s="715"/>
      <c r="N54" s="715"/>
      <c r="O54" s="715"/>
      <c r="P54" s="715"/>
      <c r="Q54" s="715"/>
      <c r="R54" s="715"/>
      <c r="S54" s="715"/>
      <c r="T54" s="715"/>
    </row>
  </sheetData>
  <hyperlinks>
    <hyperlink ref="A1" location="Content!A1" display="&lt;&lt;"/>
  </hyperlinks>
  <pageMargins left="0.7" right="0.7" top="0.75" bottom="0.75" header="0.3" footer="0.3"/>
  <pageSetup paperSize="9" orientation="portrait" horizontalDpi="4294967294"/>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37"/>
  <sheetViews>
    <sheetView showGridLines="0" zoomScale="98" zoomScaleNormal="98" workbookViewId="0">
      <selection activeCell="H1" sqref="H1"/>
    </sheetView>
  </sheetViews>
  <sheetFormatPr defaultColWidth="9.42578125" defaultRowHeight="12.75"/>
  <cols>
    <col min="1" max="4" width="9.42578125" style="679"/>
    <col min="5" max="5" width="14.42578125" style="679" customWidth="1"/>
    <col min="6" max="16384" width="9.42578125" style="679"/>
  </cols>
  <sheetData>
    <row r="1" spans="1:26" ht="11.25" customHeight="1">
      <c r="A1" s="678" t="s">
        <v>71</v>
      </c>
      <c r="B1" s="249" t="str">
        <f>IF(Content!$E$1=1,B2,B3)</f>
        <v>Оплата праці</v>
      </c>
      <c r="C1" s="249" t="str">
        <f>IF(Content!$E$1=1,C2,C3)</f>
        <v>Товари і послуги</v>
      </c>
      <c r="D1" s="249" t="str">
        <f>IF(Content!$E$1=1,D2,D3)</f>
        <v xml:space="preserve">Поточні трансферти </v>
      </c>
      <c r="E1" s="249" t="str">
        <f>IF(Content!$E$1=1,E2,E3)</f>
        <v>Пенсійні виплати</v>
      </c>
      <c r="F1" s="249" t="str">
        <f>IF(Content!$E$1=1,F2,F3)</f>
        <v>Інші соціальні виплати</v>
      </c>
      <c r="G1" s="249" t="str">
        <f>IF(Content!$E$1=1,G2,G3)</f>
        <v>Обслуговування боргу</v>
      </c>
      <c r="H1" s="249" t="str">
        <f>IF(Content!$E$1=1,H2,H3)</f>
        <v>Інші поточні видатки</v>
      </c>
      <c r="I1" s="249" t="str">
        <f>IF(Content!$E$1=1,I2,I3)</f>
        <v>Капітальні видатки</v>
      </c>
      <c r="J1" s="249" t="str">
        <f>IF(Content!$E$1=1,J2,J3)</f>
        <v>Видатки, % р/р</v>
      </c>
      <c r="K1" s="680"/>
      <c r="L1" s="680"/>
      <c r="N1" s="249" t="str">
        <f>IF(Content!$E$1=1,N2,N3)</f>
        <v xml:space="preserve">Внески в річну зміну видатків зведеного бюджету, в. п. </v>
      </c>
    </row>
    <row r="2" spans="1:26" hidden="1">
      <c r="A2" s="678"/>
      <c r="B2" s="680" t="s">
        <v>1523</v>
      </c>
      <c r="C2" s="680" t="s">
        <v>1524</v>
      </c>
      <c r="D2" s="680" t="s">
        <v>1525</v>
      </c>
      <c r="E2" s="680" t="s">
        <v>1526</v>
      </c>
      <c r="F2" s="680" t="s">
        <v>1527</v>
      </c>
      <c r="G2" s="680" t="s">
        <v>1528</v>
      </c>
      <c r="H2" s="680" t="s">
        <v>1529</v>
      </c>
      <c r="I2" s="680" t="s">
        <v>1530</v>
      </c>
      <c r="J2" s="680" t="s">
        <v>1531</v>
      </c>
      <c r="K2" s="680"/>
      <c r="L2" s="680"/>
      <c r="N2" s="691" t="s">
        <v>1532</v>
      </c>
    </row>
    <row r="3" spans="1:26" hidden="1">
      <c r="B3" s="680" t="s">
        <v>191</v>
      </c>
      <c r="C3" s="680" t="s">
        <v>1533</v>
      </c>
      <c r="D3" s="680" t="s">
        <v>1534</v>
      </c>
      <c r="E3" s="680" t="s">
        <v>1535</v>
      </c>
      <c r="F3" s="680" t="s">
        <v>1536</v>
      </c>
      <c r="G3" s="680" t="s">
        <v>1537</v>
      </c>
      <c r="H3" s="680" t="s">
        <v>1538</v>
      </c>
      <c r="I3" s="680" t="s">
        <v>1539</v>
      </c>
      <c r="J3" s="719" t="s">
        <v>1540</v>
      </c>
      <c r="K3" s="680"/>
      <c r="L3" s="680"/>
      <c r="N3" s="691" t="s">
        <v>1541</v>
      </c>
    </row>
    <row r="4" spans="1:26">
      <c r="A4" s="679" t="s">
        <v>83</v>
      </c>
      <c r="B4" s="720">
        <v>5.61</v>
      </c>
      <c r="C4" s="720">
        <v>4.78</v>
      </c>
      <c r="D4" s="720">
        <v>0.27</v>
      </c>
      <c r="E4" s="720">
        <v>4.53</v>
      </c>
      <c r="F4" s="720">
        <v>0.83</v>
      </c>
      <c r="G4" s="720">
        <v>-0.53</v>
      </c>
      <c r="H4" s="720">
        <v>-0.02</v>
      </c>
      <c r="I4" s="720">
        <v>0.89</v>
      </c>
      <c r="J4" s="720">
        <v>16.36</v>
      </c>
      <c r="K4" s="721"/>
      <c r="L4" s="722"/>
      <c r="M4" s="722"/>
    </row>
    <row r="5" spans="1:26">
      <c r="A5" s="679" t="s">
        <v>94</v>
      </c>
      <c r="B5" s="720">
        <v>9.27</v>
      </c>
      <c r="C5" s="720">
        <v>7.1</v>
      </c>
      <c r="D5" s="720">
        <v>0.56000000000000005</v>
      </c>
      <c r="E5" s="720">
        <v>3.68</v>
      </c>
      <c r="F5" s="720">
        <v>7.25</v>
      </c>
      <c r="G5" s="720">
        <v>1.74</v>
      </c>
      <c r="H5" s="720">
        <v>-0.04</v>
      </c>
      <c r="I5" s="720">
        <v>4.62</v>
      </c>
      <c r="J5" s="720">
        <v>34.17</v>
      </c>
      <c r="K5" s="721"/>
      <c r="L5" s="722"/>
      <c r="M5" s="722"/>
    </row>
    <row r="6" spans="1:26">
      <c r="A6" s="679" t="s">
        <v>131</v>
      </c>
      <c r="B6" s="720">
        <v>5.57</v>
      </c>
      <c r="C6" s="720">
        <v>3.63</v>
      </c>
      <c r="D6" s="720">
        <v>1.1499999999999999</v>
      </c>
      <c r="E6" s="720">
        <v>2.75</v>
      </c>
      <c r="F6" s="720">
        <v>-4.78</v>
      </c>
      <c r="G6" s="720">
        <v>-1.85</v>
      </c>
      <c r="H6" s="720">
        <v>0.3</v>
      </c>
      <c r="I6" s="720">
        <v>4.53</v>
      </c>
      <c r="J6" s="720">
        <v>11.29</v>
      </c>
      <c r="K6" s="721"/>
      <c r="L6" s="722"/>
      <c r="M6" s="722"/>
    </row>
    <row r="7" spans="1:26">
      <c r="A7" s="679" t="s">
        <v>120</v>
      </c>
      <c r="B7" s="683">
        <v>4.18</v>
      </c>
      <c r="C7" s="683">
        <v>5.25</v>
      </c>
      <c r="D7" s="683">
        <v>0.38</v>
      </c>
      <c r="E7" s="683">
        <v>-2.41</v>
      </c>
      <c r="F7" s="683">
        <v>-0.54</v>
      </c>
      <c r="G7" s="683">
        <v>2.0299999999999998</v>
      </c>
      <c r="H7" s="683">
        <v>-0.23</v>
      </c>
      <c r="I7" s="683">
        <v>5.67</v>
      </c>
      <c r="J7" s="683">
        <v>14.33</v>
      </c>
      <c r="K7" s="721"/>
      <c r="L7" s="722"/>
      <c r="M7" s="722"/>
    </row>
    <row r="8" spans="1:26">
      <c r="A8" s="34" t="s">
        <v>121</v>
      </c>
      <c r="B8" s="683">
        <v>6.1</v>
      </c>
      <c r="C8" s="683">
        <v>2.56</v>
      </c>
      <c r="D8" s="683">
        <v>2.54</v>
      </c>
      <c r="E8" s="683">
        <v>3.96</v>
      </c>
      <c r="F8" s="683">
        <v>-3.99</v>
      </c>
      <c r="G8" s="683">
        <v>0.6</v>
      </c>
      <c r="H8" s="683">
        <v>0</v>
      </c>
      <c r="I8" s="683">
        <v>1.08</v>
      </c>
      <c r="J8" s="683">
        <v>12.85</v>
      </c>
      <c r="K8" s="721"/>
      <c r="L8" s="722"/>
      <c r="M8" s="722"/>
    </row>
    <row r="9" spans="1:26">
      <c r="A9" s="34" t="s">
        <v>555</v>
      </c>
      <c r="B9" s="683">
        <v>5.28</v>
      </c>
      <c r="C9" s="683">
        <v>0.4</v>
      </c>
      <c r="D9" s="683">
        <v>2.79</v>
      </c>
      <c r="E9" s="683">
        <v>2.66</v>
      </c>
      <c r="F9" s="683">
        <v>-2.84</v>
      </c>
      <c r="G9" s="683">
        <v>1.1499999999999999</v>
      </c>
      <c r="H9" s="683">
        <v>0.17</v>
      </c>
      <c r="I9" s="683">
        <v>1.2</v>
      </c>
      <c r="J9" s="683">
        <v>10.82</v>
      </c>
      <c r="K9" s="721"/>
      <c r="L9" s="722"/>
      <c r="M9" s="722"/>
    </row>
    <row r="10" spans="1:26">
      <c r="A10" s="34" t="s">
        <v>1487</v>
      </c>
      <c r="B10" s="683">
        <v>5.12</v>
      </c>
      <c r="C10" s="683">
        <v>1.1599999999999999</v>
      </c>
      <c r="D10" s="683">
        <v>1.75</v>
      </c>
      <c r="E10" s="683">
        <v>2.12</v>
      </c>
      <c r="F10" s="683">
        <v>-0.08</v>
      </c>
      <c r="G10" s="683">
        <v>0.16</v>
      </c>
      <c r="H10" s="683">
        <v>-0.33</v>
      </c>
      <c r="I10" s="683">
        <v>1.51</v>
      </c>
      <c r="J10" s="683">
        <v>11.42</v>
      </c>
      <c r="K10" s="721"/>
      <c r="L10" s="722"/>
      <c r="M10" s="722"/>
    </row>
    <row r="11" spans="1:26">
      <c r="A11" s="679" t="s">
        <v>124</v>
      </c>
      <c r="B11" s="683">
        <v>4.21</v>
      </c>
      <c r="C11" s="683">
        <v>-2.75</v>
      </c>
      <c r="D11" s="683">
        <v>2.58</v>
      </c>
      <c r="E11" s="683">
        <v>1.83</v>
      </c>
      <c r="F11" s="683">
        <v>-0.27</v>
      </c>
      <c r="G11" s="683">
        <v>-0.4</v>
      </c>
      <c r="H11" s="683">
        <v>0.47</v>
      </c>
      <c r="I11" s="683">
        <v>0.28000000000000003</v>
      </c>
      <c r="J11" s="683">
        <v>5.95</v>
      </c>
      <c r="K11" s="721"/>
      <c r="L11" s="722"/>
      <c r="M11" s="722"/>
    </row>
    <row r="12" spans="1:26">
      <c r="A12" s="679" t="s">
        <v>150</v>
      </c>
      <c r="B12" s="683">
        <v>4.6500000000000004</v>
      </c>
      <c r="C12" s="683">
        <v>-3.97</v>
      </c>
      <c r="D12" s="683">
        <v>4.72</v>
      </c>
      <c r="E12" s="683">
        <v>-7.0000000000000007E-2</v>
      </c>
      <c r="F12" s="683">
        <v>-1.71</v>
      </c>
      <c r="G12" s="683">
        <v>0.11</v>
      </c>
      <c r="H12" s="683">
        <v>0</v>
      </c>
      <c r="I12" s="683">
        <v>1.33</v>
      </c>
      <c r="J12" s="683">
        <v>5.0599999999999996</v>
      </c>
      <c r="K12" s="721"/>
      <c r="L12" s="722"/>
      <c r="M12" s="722"/>
    </row>
    <row r="13" spans="1:26">
      <c r="A13" s="686"/>
      <c r="B13" s="683"/>
      <c r="C13" s="683"/>
      <c r="D13" s="683"/>
      <c r="E13" s="683"/>
      <c r="F13" s="683"/>
      <c r="G13" s="683"/>
      <c r="H13" s="683"/>
      <c r="I13" s="683"/>
      <c r="J13" s="683"/>
      <c r="K13" s="721"/>
      <c r="L13" s="722"/>
      <c r="M13" s="722"/>
    </row>
    <row r="14" spans="1:26">
      <c r="B14" s="683"/>
      <c r="C14" s="683"/>
      <c r="D14" s="683"/>
      <c r="E14" s="683"/>
      <c r="F14" s="683"/>
      <c r="G14" s="683"/>
      <c r="H14" s="683"/>
      <c r="I14" s="683"/>
      <c r="J14" s="683"/>
      <c r="K14" s="722"/>
      <c r="L14" s="722"/>
      <c r="M14" s="722"/>
      <c r="N14" s="722"/>
      <c r="O14" s="722"/>
      <c r="P14" s="722"/>
      <c r="Q14" s="722"/>
      <c r="R14" s="722"/>
      <c r="S14" s="722"/>
      <c r="T14" s="722"/>
      <c r="U14" s="722"/>
      <c r="V14" s="722"/>
    </row>
    <row r="15" spans="1:26">
      <c r="B15" s="683"/>
      <c r="C15" s="683"/>
      <c r="D15" s="683"/>
      <c r="E15" s="683"/>
      <c r="F15" s="683"/>
      <c r="G15" s="683"/>
      <c r="H15" s="683"/>
      <c r="I15" s="683"/>
      <c r="J15" s="683"/>
      <c r="K15" s="722"/>
      <c r="L15" s="722"/>
      <c r="M15" s="722"/>
      <c r="N15" s="722"/>
      <c r="O15" s="722"/>
      <c r="P15" s="722"/>
      <c r="Q15" s="722"/>
      <c r="R15" s="722"/>
      <c r="S15" s="722"/>
      <c r="T15" s="722"/>
      <c r="U15" s="722"/>
      <c r="V15" s="722"/>
    </row>
    <row r="16" spans="1:26">
      <c r="B16" s="683"/>
      <c r="C16" s="683"/>
      <c r="D16" s="683"/>
      <c r="E16" s="683"/>
      <c r="F16" s="683"/>
      <c r="G16" s="683"/>
      <c r="H16" s="683"/>
      <c r="I16" s="683"/>
      <c r="J16" s="683"/>
      <c r="K16" s="722"/>
      <c r="L16" s="722"/>
      <c r="M16" s="722"/>
      <c r="N16" s="722"/>
      <c r="O16" s="722"/>
      <c r="P16" s="722"/>
      <c r="Q16" s="722"/>
      <c r="R16" s="722"/>
      <c r="S16" s="722"/>
      <c r="T16" s="722"/>
      <c r="U16" s="722"/>
      <c r="V16" s="722"/>
      <c r="W16" s="680"/>
      <c r="X16" s="680"/>
      <c r="Y16" s="680"/>
      <c r="Z16" s="680"/>
    </row>
    <row r="17" spans="2:26">
      <c r="B17" s="683"/>
      <c r="C17" s="683"/>
      <c r="D17" s="683"/>
      <c r="E17" s="683"/>
      <c r="F17" s="683"/>
      <c r="G17" s="683"/>
      <c r="H17" s="683"/>
      <c r="I17" s="683"/>
      <c r="J17" s="683"/>
      <c r="K17" s="722"/>
      <c r="L17" s="722"/>
      <c r="M17" s="722"/>
      <c r="Q17" s="722"/>
      <c r="R17" s="722"/>
      <c r="S17" s="722"/>
      <c r="T17" s="722"/>
      <c r="U17" s="722"/>
      <c r="V17" s="722"/>
      <c r="W17" s="680"/>
      <c r="X17" s="680"/>
      <c r="Y17" s="680"/>
      <c r="Z17" s="680"/>
    </row>
    <row r="18" spans="2:26">
      <c r="B18" s="683"/>
      <c r="C18" s="683"/>
      <c r="D18" s="683"/>
      <c r="E18" s="683"/>
      <c r="F18" s="683"/>
      <c r="G18" s="683"/>
      <c r="H18" s="683"/>
      <c r="I18" s="683"/>
      <c r="J18" s="683"/>
      <c r="K18" s="722"/>
      <c r="L18" s="722"/>
      <c r="M18" s="680"/>
      <c r="N18" s="680"/>
      <c r="O18" s="680"/>
      <c r="P18" s="680"/>
      <c r="Q18" s="680"/>
      <c r="R18" s="680"/>
      <c r="S18" s="722"/>
      <c r="T18" s="722"/>
      <c r="U18" s="722"/>
      <c r="V18" s="722"/>
      <c r="W18" s="680"/>
      <c r="X18" s="680"/>
      <c r="Y18" s="680"/>
      <c r="Z18" s="680"/>
    </row>
    <row r="19" spans="2:26">
      <c r="B19" s="683"/>
      <c r="C19" s="683"/>
      <c r="D19" s="683"/>
      <c r="E19" s="683"/>
      <c r="F19" s="683"/>
      <c r="G19" s="683"/>
      <c r="H19" s="683"/>
      <c r="I19" s="683"/>
      <c r="J19" s="683"/>
      <c r="M19" s="680"/>
      <c r="N19" s="249" t="str">
        <f>IF(Content!$E$1=1,N20,N21)</f>
        <v>Джерело: ДКСУ, розрахунки НБУ.</v>
      </c>
      <c r="O19" s="680"/>
      <c r="P19" s="680"/>
      <c r="Q19" s="680"/>
      <c r="R19" s="680"/>
      <c r="S19" s="722"/>
      <c r="T19" s="722"/>
      <c r="U19" s="722"/>
      <c r="V19" s="722"/>
      <c r="W19" s="680"/>
      <c r="X19" s="680"/>
      <c r="Y19" s="680"/>
      <c r="Z19" s="680"/>
    </row>
    <row r="20" spans="2:26">
      <c r="B20" s="683"/>
      <c r="C20" s="683"/>
      <c r="D20" s="683"/>
      <c r="E20" s="683"/>
      <c r="F20" s="683"/>
      <c r="G20" s="683"/>
      <c r="H20" s="683"/>
      <c r="I20" s="683"/>
      <c r="J20" s="683"/>
      <c r="M20" s="680"/>
      <c r="N20" s="690" t="s">
        <v>189</v>
      </c>
      <c r="O20" s="687"/>
      <c r="P20" s="687"/>
      <c r="Q20" s="687"/>
      <c r="R20" s="694"/>
      <c r="S20" s="694"/>
      <c r="T20" s="694"/>
      <c r="U20" s="694"/>
      <c r="V20" s="694"/>
      <c r="W20" s="680"/>
      <c r="X20" s="680"/>
      <c r="Y20" s="680"/>
      <c r="Z20" s="680"/>
    </row>
    <row r="21" spans="2:26">
      <c r="B21" s="683"/>
      <c r="C21" s="683"/>
      <c r="D21" s="683"/>
      <c r="E21" s="683"/>
      <c r="F21" s="683"/>
      <c r="G21" s="683"/>
      <c r="H21" s="683"/>
      <c r="I21" s="683"/>
      <c r="J21" s="683"/>
      <c r="M21" s="680"/>
      <c r="N21" s="889" t="s">
        <v>190</v>
      </c>
      <c r="O21" s="687"/>
      <c r="P21" s="687"/>
      <c r="Q21" s="687"/>
      <c r="R21" s="694"/>
      <c r="S21" s="694"/>
      <c r="T21" s="694"/>
      <c r="U21" s="694"/>
      <c r="V21" s="694"/>
      <c r="W21" s="680"/>
      <c r="X21" s="680"/>
      <c r="Y21" s="680"/>
      <c r="Z21" s="680"/>
    </row>
    <row r="22" spans="2:26">
      <c r="B22" s="683"/>
      <c r="C22" s="683"/>
      <c r="D22" s="683"/>
      <c r="E22" s="683"/>
      <c r="F22" s="683"/>
      <c r="G22" s="683"/>
      <c r="H22" s="683"/>
      <c r="I22" s="683"/>
      <c r="J22" s="683"/>
      <c r="M22" s="680"/>
      <c r="N22" s="687"/>
      <c r="O22" s="687"/>
      <c r="P22" s="687"/>
      <c r="Q22" s="687"/>
      <c r="R22" s="694"/>
      <c r="S22" s="694"/>
      <c r="T22" s="694"/>
      <c r="U22" s="694"/>
      <c r="V22" s="694"/>
      <c r="W22" s="680"/>
      <c r="X22" s="680"/>
      <c r="Y22" s="680"/>
      <c r="Z22" s="680"/>
    </row>
    <row r="23" spans="2:26">
      <c r="B23" s="683"/>
      <c r="C23" s="683"/>
      <c r="D23" s="683"/>
      <c r="E23" s="683"/>
      <c r="F23" s="683"/>
      <c r="G23" s="683"/>
      <c r="H23" s="683"/>
      <c r="I23" s="683"/>
      <c r="J23" s="683"/>
      <c r="M23" s="680"/>
      <c r="N23" s="694"/>
      <c r="O23" s="694"/>
      <c r="P23" s="694"/>
      <c r="Q23" s="694"/>
      <c r="R23" s="694"/>
      <c r="S23" s="694"/>
      <c r="T23" s="694"/>
      <c r="U23" s="694"/>
      <c r="V23" s="694"/>
      <c r="W23" s="680"/>
      <c r="X23" s="680"/>
      <c r="Y23" s="680"/>
      <c r="Z23" s="680"/>
    </row>
    <row r="24" spans="2:26">
      <c r="B24" s="683"/>
      <c r="C24" s="683"/>
      <c r="D24" s="683"/>
      <c r="E24" s="683"/>
      <c r="F24" s="683"/>
      <c r="G24" s="683"/>
      <c r="H24" s="683"/>
      <c r="I24" s="683"/>
      <c r="J24" s="683"/>
      <c r="M24" s="680"/>
      <c r="N24" s="694"/>
      <c r="O24" s="694"/>
      <c r="P24" s="694"/>
      <c r="Q24" s="694"/>
      <c r="R24" s="694"/>
      <c r="S24" s="694"/>
      <c r="T24" s="694"/>
      <c r="U24" s="694"/>
      <c r="V24" s="694"/>
      <c r="W24" s="680"/>
      <c r="X24" s="680"/>
      <c r="Y24" s="680"/>
      <c r="Z24" s="680"/>
    </row>
    <row r="25" spans="2:26">
      <c r="B25" s="683"/>
      <c r="C25" s="683"/>
      <c r="D25" s="683"/>
      <c r="E25" s="683"/>
      <c r="F25" s="683"/>
      <c r="G25" s="683"/>
      <c r="H25" s="683"/>
      <c r="I25" s="683"/>
      <c r="J25" s="683"/>
      <c r="M25" s="680"/>
      <c r="N25" s="694"/>
      <c r="O25" s="694"/>
      <c r="P25" s="694"/>
      <c r="Q25" s="694"/>
      <c r="R25" s="694"/>
      <c r="S25" s="694"/>
      <c r="T25" s="694"/>
      <c r="U25" s="694"/>
      <c r="V25" s="694"/>
      <c r="W25" s="680"/>
      <c r="X25" s="680"/>
      <c r="Y25" s="680"/>
      <c r="Z25" s="680"/>
    </row>
    <row r="26" spans="2:26">
      <c r="B26" s="683"/>
      <c r="C26" s="683"/>
      <c r="D26" s="683"/>
      <c r="E26" s="683"/>
      <c r="F26" s="683"/>
      <c r="G26" s="683"/>
      <c r="H26" s="683"/>
      <c r="I26" s="683"/>
      <c r="J26" s="683"/>
      <c r="M26" s="680"/>
      <c r="N26" s="694"/>
      <c r="O26" s="694"/>
      <c r="P26" s="694"/>
      <c r="Q26" s="694"/>
      <c r="R26" s="694"/>
      <c r="S26" s="694"/>
      <c r="T26" s="694"/>
      <c r="U26" s="694"/>
      <c r="V26" s="694"/>
      <c r="W26" s="680"/>
      <c r="X26" s="680"/>
      <c r="Y26" s="680"/>
      <c r="Z26" s="680"/>
    </row>
    <row r="27" spans="2:26">
      <c r="B27" s="683"/>
      <c r="C27" s="683"/>
      <c r="D27" s="683"/>
      <c r="E27" s="683"/>
      <c r="F27" s="683"/>
      <c r="G27" s="683"/>
      <c r="H27" s="683"/>
      <c r="I27" s="683"/>
      <c r="J27" s="683"/>
      <c r="M27" s="722"/>
      <c r="N27" s="694"/>
      <c r="O27" s="694"/>
      <c r="P27" s="694"/>
      <c r="Q27" s="694"/>
      <c r="R27" s="694"/>
      <c r="S27" s="694"/>
      <c r="T27" s="694"/>
      <c r="U27" s="694"/>
      <c r="V27" s="694"/>
      <c r="W27" s="680"/>
      <c r="X27" s="680"/>
      <c r="Y27" s="680"/>
      <c r="Z27" s="680"/>
    </row>
    <row r="28" spans="2:26">
      <c r="F28" s="723"/>
      <c r="M28" s="722"/>
      <c r="N28" s="694"/>
      <c r="O28" s="694"/>
      <c r="P28" s="694"/>
      <c r="Q28" s="694"/>
      <c r="R28" s="694"/>
      <c r="S28" s="694"/>
      <c r="T28" s="694"/>
      <c r="U28" s="694"/>
      <c r="V28" s="694"/>
      <c r="W28" s="680"/>
      <c r="X28" s="680"/>
      <c r="Y28" s="680"/>
      <c r="Z28" s="680"/>
    </row>
    <row r="29" spans="2:26">
      <c r="M29" s="722"/>
      <c r="N29" s="694"/>
      <c r="O29" s="694"/>
      <c r="P29" s="694"/>
      <c r="Q29" s="694"/>
      <c r="R29" s="694"/>
      <c r="S29" s="694"/>
      <c r="T29" s="694"/>
      <c r="U29" s="694"/>
      <c r="V29" s="694"/>
      <c r="W29" s="680"/>
      <c r="X29" s="680"/>
      <c r="Y29" s="680"/>
      <c r="Z29" s="680"/>
    </row>
    <row r="30" spans="2:26">
      <c r="M30" s="722"/>
      <c r="N30" s="694"/>
      <c r="O30" s="694"/>
      <c r="P30" s="694"/>
      <c r="Q30" s="694"/>
      <c r="R30" s="694"/>
      <c r="S30" s="694"/>
      <c r="T30" s="694"/>
      <c r="U30" s="694"/>
      <c r="V30" s="694"/>
      <c r="W30" s="680"/>
      <c r="X30" s="680"/>
      <c r="Y30" s="680"/>
      <c r="Z30" s="680"/>
    </row>
    <row r="31" spans="2:26">
      <c r="M31" s="722"/>
      <c r="N31" s="694"/>
      <c r="O31" s="694"/>
      <c r="P31" s="694"/>
      <c r="Q31" s="694"/>
      <c r="R31" s="694"/>
      <c r="S31" s="694"/>
      <c r="T31" s="694"/>
      <c r="U31" s="694"/>
      <c r="V31" s="694"/>
    </row>
    <row r="32" spans="2:26">
      <c r="M32" s="722"/>
      <c r="N32" s="694"/>
      <c r="O32" s="694"/>
      <c r="P32" s="694"/>
      <c r="Q32" s="694"/>
      <c r="R32" s="694"/>
      <c r="S32" s="694"/>
      <c r="T32" s="694"/>
      <c r="U32" s="694"/>
      <c r="V32" s="694"/>
    </row>
    <row r="33" spans="13:22">
      <c r="M33" s="722"/>
      <c r="N33" s="694"/>
      <c r="O33" s="694"/>
      <c r="P33" s="694"/>
      <c r="Q33" s="694"/>
      <c r="R33" s="694"/>
      <c r="S33" s="694"/>
      <c r="T33" s="694"/>
      <c r="U33" s="694"/>
      <c r="V33" s="694"/>
    </row>
    <row r="34" spans="13:22">
      <c r="M34" s="722"/>
      <c r="N34" s="694"/>
      <c r="O34" s="694"/>
      <c r="P34" s="694"/>
      <c r="Q34" s="694"/>
      <c r="R34" s="694"/>
      <c r="S34" s="694"/>
      <c r="T34" s="694"/>
      <c r="U34" s="694"/>
      <c r="V34" s="694"/>
    </row>
    <row r="35" spans="13:22">
      <c r="M35" s="722"/>
      <c r="N35" s="694"/>
      <c r="O35" s="694"/>
      <c r="P35" s="694"/>
      <c r="Q35" s="694"/>
      <c r="R35" s="694"/>
      <c r="S35" s="694"/>
      <c r="T35" s="694"/>
      <c r="U35" s="694"/>
      <c r="V35" s="694"/>
    </row>
    <row r="36" spans="13:22">
      <c r="M36" s="722"/>
      <c r="N36" s="722"/>
      <c r="O36" s="722"/>
      <c r="P36" s="722"/>
      <c r="Q36" s="722"/>
      <c r="R36" s="722"/>
      <c r="S36" s="722"/>
      <c r="T36" s="722"/>
      <c r="U36" s="722"/>
      <c r="V36" s="722"/>
    </row>
    <row r="37" spans="13:22">
      <c r="M37" s="722"/>
      <c r="R37" s="722"/>
      <c r="S37" s="722"/>
      <c r="T37" s="722"/>
      <c r="U37" s="722"/>
      <c r="V37" s="72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V86"/>
  <sheetViews>
    <sheetView showGridLines="0" topLeftCell="A2" workbookViewId="0">
      <selection activeCell="AT36" sqref="AT36"/>
    </sheetView>
  </sheetViews>
  <sheetFormatPr defaultColWidth="9.42578125" defaultRowHeight="12.75"/>
  <cols>
    <col min="1" max="1" width="5" style="701" customWidth="1"/>
    <col min="2" max="2" width="6.85546875" style="701" customWidth="1"/>
    <col min="3" max="6" width="5.28515625" style="701" customWidth="1"/>
    <col min="7" max="11" width="6.140625" style="701" customWidth="1"/>
    <col min="12" max="16" width="5.85546875" style="701" customWidth="1"/>
    <col min="17" max="17" width="8" style="701" customWidth="1"/>
    <col min="18" max="18" width="5.42578125" style="701" customWidth="1"/>
    <col min="19" max="19" width="4.85546875" style="701" bestFit="1" customWidth="1"/>
    <col min="20" max="20" width="3.42578125" style="701" bestFit="1" customWidth="1"/>
    <col min="21" max="21" width="4" style="701" bestFit="1" customWidth="1"/>
    <col min="22" max="22" width="9" style="701" bestFit="1" customWidth="1"/>
    <col min="23" max="23" width="4.42578125" style="701" bestFit="1" customWidth="1"/>
    <col min="24" max="24" width="4.85546875" style="701" bestFit="1" customWidth="1"/>
    <col min="25" max="25" width="3.42578125" style="701" bestFit="1" customWidth="1"/>
    <col min="26" max="26" width="4.42578125" style="701" bestFit="1" customWidth="1"/>
    <col min="27" max="27" width="8.42578125" style="701" bestFit="1" customWidth="1"/>
    <col min="28" max="28" width="3.42578125" style="701" bestFit="1" customWidth="1"/>
    <col min="29" max="29" width="4.85546875" style="701" bestFit="1" customWidth="1"/>
    <col min="30" max="30" width="3.42578125" style="701" bestFit="1" customWidth="1"/>
    <col min="31" max="31" width="4.42578125" style="701" bestFit="1" customWidth="1"/>
    <col min="32" max="32" width="5.42578125" style="701" customWidth="1"/>
    <col min="33" max="33" width="4.42578125" style="701" bestFit="1" customWidth="1"/>
    <col min="34" max="34" width="4.85546875" style="701" bestFit="1" customWidth="1"/>
    <col min="35" max="35" width="4.42578125" style="701" bestFit="1" customWidth="1"/>
    <col min="36" max="36" width="4" style="701" bestFit="1" customWidth="1"/>
    <col min="37" max="37" width="6.42578125" style="701" bestFit="1" customWidth="1"/>
    <col min="38" max="38" width="3.42578125" style="701" bestFit="1" customWidth="1"/>
    <col min="39" max="39" width="4.85546875" style="701" bestFit="1" customWidth="1"/>
    <col min="40" max="40" width="3.42578125" style="701" bestFit="1" customWidth="1"/>
    <col min="41" max="41" width="4.140625" style="701" bestFit="1" customWidth="1"/>
    <col min="42" max="42" width="11.42578125" style="701" bestFit="1" customWidth="1"/>
    <col min="43" max="43" width="10.42578125" style="701" bestFit="1" customWidth="1"/>
    <col min="44" max="16384" width="9.42578125" style="701"/>
  </cols>
  <sheetData>
    <row r="1" spans="1:41">
      <c r="A1" s="695" t="s">
        <v>71</v>
      </c>
      <c r="N1" s="699"/>
      <c r="AB1" s="699"/>
      <c r="AC1" s="699"/>
      <c r="AD1" s="699"/>
    </row>
    <row r="2" spans="1:41" ht="12.75" customHeight="1">
      <c r="A2" s="695"/>
      <c r="B2" s="908" t="s">
        <v>1542</v>
      </c>
      <c r="C2" s="908"/>
      <c r="D2" s="908"/>
      <c r="E2" s="908"/>
      <c r="F2" s="908"/>
      <c r="G2" s="908" t="s">
        <v>1543</v>
      </c>
      <c r="H2" s="908"/>
      <c r="I2" s="908"/>
      <c r="J2" s="908"/>
      <c r="K2" s="908"/>
      <c r="L2" s="909" t="s">
        <v>1544</v>
      </c>
      <c r="M2" s="909"/>
      <c r="N2" s="909"/>
      <c r="O2" s="909"/>
      <c r="P2" s="909"/>
      <c r="Q2" s="910" t="s">
        <v>1545</v>
      </c>
      <c r="R2" s="910"/>
      <c r="S2" s="910"/>
      <c r="T2" s="910"/>
      <c r="U2" s="910"/>
      <c r="V2" s="908" t="s">
        <v>1546</v>
      </c>
      <c r="W2" s="908"/>
      <c r="X2" s="908"/>
      <c r="Y2" s="908"/>
      <c r="Z2" s="908"/>
      <c r="AA2" s="908" t="s">
        <v>1547</v>
      </c>
      <c r="AB2" s="908"/>
      <c r="AC2" s="908"/>
      <c r="AD2" s="908"/>
      <c r="AE2" s="908"/>
      <c r="AF2" s="911" t="s">
        <v>268</v>
      </c>
      <c r="AG2" s="911"/>
      <c r="AH2" s="911"/>
      <c r="AI2" s="911"/>
      <c r="AJ2" s="911"/>
      <c r="AK2" s="908" t="s">
        <v>1548</v>
      </c>
      <c r="AL2" s="908"/>
      <c r="AM2" s="908"/>
      <c r="AN2" s="908"/>
      <c r="AO2" s="908"/>
    </row>
    <row r="3" spans="1:41" ht="24.75" customHeight="1">
      <c r="A3" s="695"/>
      <c r="B3" s="912" t="s">
        <v>191</v>
      </c>
      <c r="C3" s="912"/>
      <c r="D3" s="912"/>
      <c r="E3" s="912"/>
      <c r="F3" s="912"/>
      <c r="G3" s="913" t="s">
        <v>1549</v>
      </c>
      <c r="H3" s="913"/>
      <c r="I3" s="913"/>
      <c r="J3" s="913"/>
      <c r="K3" s="913"/>
      <c r="L3" s="913" t="s">
        <v>1550</v>
      </c>
      <c r="M3" s="913"/>
      <c r="N3" s="913"/>
      <c r="O3" s="913"/>
      <c r="P3" s="913"/>
      <c r="Q3" s="913" t="s">
        <v>1551</v>
      </c>
      <c r="R3" s="913"/>
      <c r="S3" s="913"/>
      <c r="T3" s="913"/>
      <c r="U3" s="913"/>
      <c r="V3" s="914" t="s">
        <v>1552</v>
      </c>
      <c r="W3" s="914"/>
      <c r="X3" s="914"/>
      <c r="Y3" s="914"/>
      <c r="Z3" s="914"/>
      <c r="AA3" s="839" t="s">
        <v>1553</v>
      </c>
      <c r="AB3" s="839"/>
      <c r="AC3" s="839"/>
      <c r="AD3" s="839"/>
      <c r="AE3" s="839"/>
      <c r="AF3" s="839" t="s">
        <v>269</v>
      </c>
      <c r="AG3" s="839"/>
      <c r="AH3" s="839"/>
      <c r="AI3" s="839"/>
      <c r="AJ3" s="839"/>
      <c r="AK3" s="914" t="s">
        <v>1554</v>
      </c>
      <c r="AL3" s="914"/>
      <c r="AM3" s="914"/>
      <c r="AN3" s="914"/>
      <c r="AO3" s="914"/>
    </row>
    <row r="4" spans="1:41" ht="30.75" customHeight="1">
      <c r="A4" s="695"/>
      <c r="B4" s="908" t="str">
        <f>IF(Content!$E$1=1,B2,B3)</f>
        <v>Оплата
 праці</v>
      </c>
      <c r="C4" s="908"/>
      <c r="D4" s="908"/>
      <c r="E4" s="908"/>
      <c r="F4" s="908"/>
      <c r="G4" s="908" t="str">
        <f>IF(Content!$E$1=1,G2,G3)</f>
        <v>Капітальні 
видатки</v>
      </c>
      <c r="H4" s="908"/>
      <c r="I4" s="908"/>
      <c r="J4" s="908"/>
      <c r="K4" s="908"/>
      <c r="L4" s="908" t="str">
        <f>IF(Content!$E$1=1,L2,L3)</f>
        <v>Обслуг.
 боргу</v>
      </c>
      <c r="M4" s="908"/>
      <c r="N4" s="908"/>
      <c r="O4" s="908"/>
      <c r="P4" s="908"/>
      <c r="Q4" s="908" t="str">
        <f>IF(Content!$E$1=1,Q2,Q3)</f>
        <v>Інші 
видатки</v>
      </c>
      <c r="R4" s="908"/>
      <c r="S4" s="908"/>
      <c r="T4" s="908"/>
      <c r="U4" s="908"/>
      <c r="V4" s="908" t="str">
        <f>IF(Content!$E$1=1,V2,V3)</f>
        <v>Оборона і
 безпека*</v>
      </c>
      <c r="W4" s="908"/>
      <c r="X4" s="908"/>
      <c r="Y4" s="908"/>
      <c r="Z4" s="908"/>
      <c r="AA4" s="908" t="str">
        <f>IF(Content!$E$1=1,AA2,AA3)</f>
        <v>Охорона 
здоров'я</v>
      </c>
      <c r="AB4" s="908"/>
      <c r="AC4" s="908"/>
      <c r="AD4" s="908"/>
      <c r="AE4" s="908"/>
      <c r="AF4" s="908" t="str">
        <f>IF(Content!$E$1=1,AF2,AF3)</f>
        <v>Освіта</v>
      </c>
      <c r="AG4" s="908"/>
      <c r="AH4" s="908"/>
      <c r="AI4" s="908"/>
      <c r="AJ4" s="908"/>
      <c r="AK4" s="908" t="str">
        <f>IF(Content!$E$1=1,AK2,AK3)</f>
        <v>Соц.
захист</v>
      </c>
      <c r="AL4" s="908"/>
      <c r="AM4" s="908"/>
      <c r="AN4" s="908"/>
      <c r="AO4" s="908"/>
    </row>
    <row r="5" spans="1:41">
      <c r="A5" s="695"/>
      <c r="B5" s="724" t="s">
        <v>147</v>
      </c>
      <c r="C5" s="725"/>
      <c r="D5" s="725" t="s">
        <v>123</v>
      </c>
      <c r="E5" s="726"/>
      <c r="F5" s="724" t="s">
        <v>150</v>
      </c>
      <c r="G5" s="724" t="s">
        <v>147</v>
      </c>
      <c r="H5" s="725"/>
      <c r="I5" s="725" t="s">
        <v>123</v>
      </c>
      <c r="J5" s="726"/>
      <c r="K5" s="724" t="s">
        <v>150</v>
      </c>
      <c r="L5" s="724" t="s">
        <v>147</v>
      </c>
      <c r="M5" s="725"/>
      <c r="N5" s="725" t="s">
        <v>123</v>
      </c>
      <c r="O5" s="726"/>
      <c r="P5" s="724" t="s">
        <v>150</v>
      </c>
      <c r="Q5" s="724" t="s">
        <v>147</v>
      </c>
      <c r="R5" s="725"/>
      <c r="S5" s="725" t="s">
        <v>123</v>
      </c>
      <c r="T5" s="726"/>
      <c r="U5" s="724" t="s">
        <v>150</v>
      </c>
      <c r="V5" s="724" t="s">
        <v>147</v>
      </c>
      <c r="W5" s="725"/>
      <c r="X5" s="725" t="s">
        <v>123</v>
      </c>
      <c r="Y5" s="726"/>
      <c r="Z5" s="724" t="s">
        <v>150</v>
      </c>
      <c r="AA5" s="724" t="s">
        <v>147</v>
      </c>
      <c r="AB5" s="725"/>
      <c r="AC5" s="725" t="s">
        <v>123</v>
      </c>
      <c r="AD5" s="726"/>
      <c r="AE5" s="724" t="s">
        <v>150</v>
      </c>
      <c r="AF5" s="724" t="s">
        <v>147</v>
      </c>
      <c r="AG5" s="725"/>
      <c r="AH5" s="725" t="s">
        <v>123</v>
      </c>
      <c r="AI5" s="726"/>
      <c r="AJ5" s="724" t="s">
        <v>150</v>
      </c>
      <c r="AK5" s="724" t="s">
        <v>147</v>
      </c>
      <c r="AL5" s="725"/>
      <c r="AM5" s="725" t="s">
        <v>123</v>
      </c>
      <c r="AN5" s="726"/>
      <c r="AO5" s="724" t="s">
        <v>150</v>
      </c>
    </row>
    <row r="6" spans="1:41">
      <c r="A6" s="698"/>
      <c r="B6" s="727">
        <v>21.85</v>
      </c>
      <c r="C6" s="727">
        <v>17.989999999999998</v>
      </c>
      <c r="D6" s="727">
        <v>19.63</v>
      </c>
      <c r="E6" s="727">
        <v>18.670000000000002</v>
      </c>
      <c r="F6" s="727">
        <v>15.44</v>
      </c>
      <c r="G6" s="728"/>
      <c r="H6" s="728"/>
      <c r="I6" s="728"/>
      <c r="J6" s="728"/>
      <c r="K6" s="726"/>
      <c r="L6" s="729"/>
      <c r="M6" s="729"/>
      <c r="N6" s="729"/>
      <c r="O6" s="729"/>
      <c r="P6" s="729"/>
      <c r="Q6" s="724"/>
      <c r="R6" s="724"/>
      <c r="S6" s="724"/>
      <c r="T6" s="724"/>
      <c r="U6" s="730"/>
      <c r="V6" s="730"/>
      <c r="W6" s="730"/>
      <c r="X6" s="730"/>
      <c r="Y6" s="730"/>
      <c r="Z6" s="730"/>
      <c r="AA6" s="730"/>
      <c r="AB6" s="730"/>
      <c r="AC6" s="730"/>
      <c r="AD6" s="730"/>
      <c r="AE6" s="730"/>
      <c r="AF6" s="730"/>
      <c r="AG6" s="730"/>
      <c r="AH6" s="729"/>
      <c r="AI6" s="729"/>
      <c r="AJ6" s="729"/>
      <c r="AK6" s="729"/>
      <c r="AL6" s="729"/>
      <c r="AM6" s="729"/>
      <c r="AN6" s="729"/>
      <c r="AO6" s="729"/>
    </row>
    <row r="7" spans="1:41">
      <c r="A7" s="698"/>
      <c r="B7" s="731"/>
      <c r="C7" s="731"/>
      <c r="D7" s="731"/>
      <c r="E7" s="731"/>
      <c r="F7" s="732"/>
      <c r="G7" s="728">
        <v>37.64</v>
      </c>
      <c r="H7" s="728">
        <v>14.65</v>
      </c>
      <c r="I7" s="728">
        <v>12.3</v>
      </c>
      <c r="J7" s="728">
        <v>1.46</v>
      </c>
      <c r="K7" s="724">
        <v>37.9</v>
      </c>
      <c r="L7" s="729"/>
      <c r="M7" s="729"/>
      <c r="N7" s="729"/>
      <c r="O7" s="729"/>
      <c r="P7" s="729"/>
      <c r="Q7" s="726"/>
      <c r="R7" s="726"/>
      <c r="S7" s="726"/>
      <c r="T7" s="726"/>
      <c r="U7" s="730"/>
      <c r="V7" s="730"/>
      <c r="W7" s="730"/>
      <c r="X7" s="730"/>
      <c r="Y7" s="730"/>
      <c r="Z7" s="730"/>
      <c r="AA7" s="730"/>
      <c r="AB7" s="730"/>
      <c r="AC7" s="730"/>
      <c r="AD7" s="730"/>
      <c r="AE7" s="730"/>
      <c r="AF7" s="730"/>
      <c r="AG7" s="730"/>
      <c r="AH7" s="729"/>
      <c r="AI7" s="729"/>
      <c r="AJ7" s="729"/>
      <c r="AK7" s="729"/>
      <c r="AL7" s="729"/>
      <c r="AM7" s="729"/>
      <c r="AN7" s="729"/>
      <c r="AO7" s="729"/>
    </row>
    <row r="8" spans="1:41">
      <c r="A8" s="698"/>
      <c r="B8" s="731"/>
      <c r="C8" s="731"/>
      <c r="D8" s="731"/>
      <c r="E8" s="731"/>
      <c r="F8" s="732"/>
      <c r="G8" s="728"/>
      <c r="H8" s="728"/>
      <c r="I8" s="728"/>
      <c r="J8" s="728"/>
      <c r="K8" s="724"/>
      <c r="L8" s="730">
        <v>4.9000000000000004</v>
      </c>
      <c r="M8" s="730">
        <v>13.77</v>
      </c>
      <c r="N8" s="730">
        <v>1.48</v>
      </c>
      <c r="O8" s="730">
        <v>-5.58</v>
      </c>
      <c r="P8" s="730">
        <v>0.93</v>
      </c>
      <c r="Q8" s="726"/>
      <c r="R8" s="726"/>
      <c r="S8" s="726"/>
      <c r="T8" s="726"/>
      <c r="U8" s="730"/>
      <c r="V8" s="730"/>
      <c r="W8" s="730"/>
      <c r="X8" s="730"/>
      <c r="Y8" s="730"/>
      <c r="Z8" s="730"/>
      <c r="AA8" s="730"/>
      <c r="AB8" s="730"/>
      <c r="AC8" s="730"/>
      <c r="AD8" s="730"/>
      <c r="AE8" s="730"/>
      <c r="AF8" s="730"/>
      <c r="AG8" s="730"/>
      <c r="AH8" s="729"/>
      <c r="AI8" s="729"/>
      <c r="AJ8" s="729"/>
      <c r="AK8" s="729"/>
      <c r="AL8" s="729"/>
      <c r="AM8" s="729"/>
      <c r="AN8" s="729"/>
      <c r="AO8" s="729"/>
    </row>
    <row r="9" spans="1:41">
      <c r="B9" s="731"/>
      <c r="C9" s="731"/>
      <c r="D9" s="731"/>
      <c r="E9" s="731"/>
      <c r="F9" s="732"/>
      <c r="G9" s="728"/>
      <c r="H9" s="728"/>
      <c r="I9" s="728"/>
      <c r="J9" s="728"/>
      <c r="K9" s="726"/>
      <c r="L9" s="729"/>
      <c r="M9" s="729"/>
      <c r="N9" s="729"/>
      <c r="O9" s="729"/>
      <c r="P9" s="729"/>
      <c r="Q9" s="724">
        <v>22.4</v>
      </c>
      <c r="R9" s="724">
        <v>12.2</v>
      </c>
      <c r="S9" s="724">
        <v>8.6</v>
      </c>
      <c r="T9" s="724">
        <v>0.9</v>
      </c>
      <c r="U9" s="730">
        <v>3</v>
      </c>
      <c r="V9" s="730"/>
      <c r="W9" s="730"/>
      <c r="X9" s="730"/>
      <c r="Y9" s="730"/>
      <c r="Z9" s="730"/>
      <c r="AA9" s="730"/>
      <c r="AB9" s="730"/>
      <c r="AC9" s="730"/>
      <c r="AD9" s="730"/>
      <c r="AE9" s="730"/>
      <c r="AF9" s="730"/>
      <c r="AG9" s="730"/>
      <c r="AH9" s="729"/>
      <c r="AI9" s="729"/>
      <c r="AJ9" s="729"/>
      <c r="AK9" s="729"/>
      <c r="AL9" s="729"/>
      <c r="AM9" s="729"/>
      <c r="AN9" s="729"/>
      <c r="AO9" s="729"/>
    </row>
    <row r="10" spans="1:41">
      <c r="B10" s="731"/>
      <c r="C10" s="731"/>
      <c r="D10" s="731"/>
      <c r="E10" s="731"/>
      <c r="F10" s="728"/>
      <c r="G10" s="728"/>
      <c r="H10" s="728"/>
      <c r="I10" s="724"/>
      <c r="J10" s="724"/>
      <c r="K10" s="724"/>
      <c r="L10" s="729"/>
      <c r="M10" s="729"/>
      <c r="N10" s="729"/>
      <c r="O10" s="729"/>
      <c r="P10" s="729"/>
      <c r="Q10" s="724"/>
      <c r="R10" s="724"/>
      <c r="S10" s="730"/>
      <c r="T10" s="730"/>
      <c r="U10" s="730"/>
      <c r="V10" s="730">
        <v>33.9</v>
      </c>
      <c r="W10" s="730">
        <v>15.7</v>
      </c>
      <c r="X10" s="730">
        <v>25.2</v>
      </c>
      <c r="Y10" s="730">
        <v>3.7</v>
      </c>
      <c r="Z10" s="730">
        <v>10.8</v>
      </c>
      <c r="AA10" s="730"/>
      <c r="AB10" s="730"/>
      <c r="AC10" s="730"/>
      <c r="AD10" s="730"/>
      <c r="AE10" s="730"/>
      <c r="AF10" s="730"/>
      <c r="AG10" s="730"/>
      <c r="AH10" s="729"/>
      <c r="AI10" s="729"/>
      <c r="AJ10" s="729"/>
      <c r="AK10" s="729"/>
      <c r="AL10" s="729"/>
      <c r="AM10" s="729"/>
      <c r="AN10" s="729"/>
      <c r="AO10" s="729"/>
    </row>
    <row r="11" spans="1:41">
      <c r="A11" s="711"/>
      <c r="B11" s="731"/>
      <c r="C11" s="731"/>
      <c r="D11" s="731"/>
      <c r="E11" s="731"/>
      <c r="F11" s="728"/>
      <c r="G11" s="728"/>
      <c r="H11" s="728"/>
      <c r="I11" s="724"/>
      <c r="J11" s="724"/>
      <c r="K11" s="724"/>
      <c r="L11" s="729"/>
      <c r="M11" s="729"/>
      <c r="N11" s="729"/>
      <c r="O11" s="729"/>
      <c r="P11" s="729"/>
      <c r="Q11" s="724"/>
      <c r="R11" s="724"/>
      <c r="S11" s="730"/>
      <c r="T11" s="730"/>
      <c r="U11" s="730"/>
      <c r="V11" s="730"/>
      <c r="W11" s="730"/>
      <c r="X11" s="730"/>
      <c r="Y11" s="730"/>
      <c r="Z11" s="730"/>
      <c r="AA11" s="730">
        <v>21.2</v>
      </c>
      <c r="AB11" s="730">
        <v>9.6</v>
      </c>
      <c r="AC11" s="730">
        <v>9.8000000000000007</v>
      </c>
      <c r="AD11" s="730">
        <v>7</v>
      </c>
      <c r="AE11" s="730">
        <v>11.5</v>
      </c>
      <c r="AF11" s="730"/>
      <c r="AG11" s="730"/>
      <c r="AH11" s="729"/>
      <c r="AI11" s="729"/>
      <c r="AJ11" s="729"/>
      <c r="AK11" s="729"/>
      <c r="AL11" s="729"/>
      <c r="AM11" s="729"/>
      <c r="AN11" s="729"/>
      <c r="AO11" s="729"/>
    </row>
    <row r="12" spans="1:41">
      <c r="A12" s="711"/>
      <c r="B12" s="731"/>
      <c r="C12" s="731"/>
      <c r="D12" s="731"/>
      <c r="E12" s="731"/>
      <c r="F12" s="728"/>
      <c r="G12" s="728"/>
      <c r="H12" s="728"/>
      <c r="I12" s="724"/>
      <c r="J12" s="724"/>
      <c r="K12" s="724"/>
      <c r="L12" s="729"/>
      <c r="M12" s="729"/>
      <c r="N12" s="729"/>
      <c r="O12" s="729"/>
      <c r="P12" s="729"/>
      <c r="Q12" s="724"/>
      <c r="R12" s="724"/>
      <c r="S12" s="730"/>
      <c r="T12" s="730"/>
      <c r="U12" s="730"/>
      <c r="V12" s="730"/>
      <c r="W12" s="730"/>
      <c r="X12" s="730"/>
      <c r="Y12" s="730"/>
      <c r="Z12" s="730"/>
      <c r="AA12" s="730"/>
      <c r="AB12" s="730"/>
      <c r="AC12" s="730"/>
      <c r="AD12" s="730"/>
      <c r="AE12" s="730"/>
      <c r="AF12" s="730">
        <v>15.9</v>
      </c>
      <c r="AG12" s="730">
        <v>13.8</v>
      </c>
      <c r="AH12" s="730">
        <v>13.1</v>
      </c>
      <c r="AI12" s="730">
        <v>12.4</v>
      </c>
      <c r="AJ12" s="730">
        <v>6.5</v>
      </c>
      <c r="AK12" s="729"/>
      <c r="AL12" s="729"/>
      <c r="AM12" s="729"/>
      <c r="AN12" s="729"/>
      <c r="AO12" s="729"/>
    </row>
    <row r="13" spans="1:41">
      <c r="A13" s="711"/>
      <c r="B13" s="731"/>
      <c r="C13" s="731"/>
      <c r="D13" s="731"/>
      <c r="E13" s="731"/>
      <c r="F13" s="732"/>
      <c r="G13" s="732"/>
      <c r="H13" s="732"/>
      <c r="I13" s="732"/>
      <c r="J13" s="726"/>
      <c r="K13" s="726"/>
      <c r="L13" s="729"/>
      <c r="M13" s="729"/>
      <c r="N13" s="729"/>
      <c r="O13" s="729"/>
      <c r="P13" s="729"/>
      <c r="Q13" s="726"/>
      <c r="R13" s="726"/>
      <c r="S13" s="726"/>
      <c r="T13" s="729"/>
      <c r="U13" s="729"/>
      <c r="V13" s="729"/>
      <c r="W13" s="730"/>
      <c r="X13" s="730"/>
      <c r="Y13" s="730"/>
      <c r="Z13" s="730"/>
      <c r="AA13" s="730"/>
      <c r="AB13" s="730"/>
      <c r="AC13" s="730"/>
      <c r="AD13" s="730"/>
      <c r="AE13" s="730"/>
      <c r="AF13" s="730"/>
      <c r="AG13" s="730"/>
      <c r="AH13" s="730"/>
      <c r="AI13" s="730"/>
      <c r="AJ13" s="730"/>
      <c r="AK13" s="733">
        <v>1.3</v>
      </c>
      <c r="AL13" s="733">
        <v>1.6</v>
      </c>
      <c r="AM13" s="733">
        <v>9.3000000000000007</v>
      </c>
      <c r="AN13" s="733">
        <v>5.4</v>
      </c>
      <c r="AO13" s="733">
        <v>-7</v>
      </c>
    </row>
    <row r="14" spans="1:41" ht="12.75" customHeight="1">
      <c r="A14" s="711"/>
      <c r="AK14" s="708"/>
      <c r="AL14" s="708"/>
      <c r="AM14" s="708"/>
      <c r="AN14" s="708"/>
      <c r="AO14" s="708"/>
    </row>
    <row r="15" spans="1:41" ht="12.75" customHeight="1">
      <c r="A15" s="711"/>
      <c r="B15" s="708"/>
      <c r="C15" s="708"/>
      <c r="D15" s="708"/>
      <c r="E15" s="708"/>
      <c r="F15" s="708"/>
      <c r="G15" s="708"/>
      <c r="H15" s="708"/>
      <c r="I15" s="708"/>
      <c r="J15" s="708"/>
      <c r="K15" s="708"/>
      <c r="L15" s="708"/>
      <c r="M15" s="709"/>
      <c r="N15" s="709"/>
      <c r="AB15" s="699"/>
      <c r="AC15" s="699"/>
      <c r="AD15" s="699"/>
    </row>
    <row r="16" spans="1:41" ht="12.75" customHeight="1">
      <c r="A16" s="713"/>
      <c r="B16" s="708"/>
      <c r="C16" s="708"/>
      <c r="D16" s="708"/>
      <c r="E16" s="708"/>
      <c r="F16" s="708"/>
      <c r="G16" s="708"/>
      <c r="H16" s="708"/>
      <c r="I16" s="708"/>
      <c r="J16" s="708"/>
      <c r="K16" s="708"/>
      <c r="L16" s="708"/>
      <c r="M16" s="708"/>
      <c r="N16" s="709"/>
      <c r="AB16" s="699"/>
      <c r="AC16" s="699"/>
      <c r="AD16" s="699"/>
    </row>
    <row r="17" spans="1:48" ht="12.75" customHeight="1">
      <c r="A17" s="711"/>
      <c r="B17" s="708"/>
      <c r="C17" s="708"/>
      <c r="D17" s="708"/>
      <c r="E17" s="708"/>
      <c r="F17" s="708"/>
      <c r="G17" s="708"/>
      <c r="H17" s="708"/>
      <c r="I17" s="708"/>
      <c r="J17" s="708"/>
      <c r="K17" s="708"/>
      <c r="L17" s="708"/>
      <c r="M17" s="708"/>
      <c r="N17" s="709"/>
      <c r="AB17" s="699"/>
      <c r="AC17" s="699"/>
      <c r="AD17" s="699"/>
    </row>
    <row r="18" spans="1:48">
      <c r="A18" s="699"/>
      <c r="B18" s="708"/>
      <c r="C18" s="708"/>
      <c r="D18" s="708"/>
      <c r="E18" s="708"/>
      <c r="F18" s="708"/>
      <c r="G18" s="708"/>
      <c r="H18" s="708"/>
      <c r="I18" s="734"/>
      <c r="J18" s="708"/>
      <c r="K18" s="708"/>
      <c r="L18" s="708"/>
      <c r="M18" s="708"/>
      <c r="N18" s="709"/>
      <c r="AB18" s="699"/>
      <c r="AC18" s="699"/>
      <c r="AD18" s="699"/>
    </row>
    <row r="19" spans="1:48">
      <c r="A19" s="699"/>
      <c r="B19" s="708"/>
      <c r="C19" s="708"/>
      <c r="D19" s="708"/>
      <c r="E19" s="708"/>
      <c r="F19" s="708"/>
      <c r="G19" s="708"/>
      <c r="H19" s="708"/>
      <c r="I19" s="734"/>
      <c r="J19" s="708"/>
      <c r="K19" s="708"/>
      <c r="L19" s="708"/>
      <c r="M19" s="708"/>
      <c r="N19" s="699"/>
      <c r="AB19" s="699"/>
      <c r="AC19" s="699"/>
      <c r="AD19" s="699"/>
    </row>
    <row r="20" spans="1:48">
      <c r="A20" s="699"/>
      <c r="B20" s="708"/>
      <c r="C20" s="708"/>
      <c r="D20" s="708"/>
      <c r="E20" s="708"/>
      <c r="F20" s="708"/>
      <c r="G20" s="708"/>
      <c r="H20" s="708"/>
      <c r="I20" s="708"/>
      <c r="AB20" s="699"/>
      <c r="AC20" s="699"/>
      <c r="AD20" s="699"/>
    </row>
    <row r="21" spans="1:48">
      <c r="A21" s="699"/>
      <c r="B21" s="709"/>
      <c r="C21" s="709"/>
      <c r="D21" s="709"/>
      <c r="E21" s="709"/>
      <c r="F21" s="709"/>
      <c r="G21" s="709"/>
      <c r="H21" s="709"/>
      <c r="I21" s="709"/>
      <c r="AB21" s="699"/>
      <c r="AC21" s="699"/>
      <c r="AD21" s="699"/>
      <c r="AO21" s="698" t="str">
        <f>IF(Content!$E$1=1,AO22,AO23)</f>
        <v>Темпи зростання видатків зведеного бюджету за окремими напрямками, % р/р</v>
      </c>
      <c r="AP21" s="699"/>
      <c r="AQ21" s="699"/>
      <c r="AR21" s="699"/>
      <c r="AS21" s="699"/>
      <c r="AT21" s="699"/>
    </row>
    <row r="22" spans="1:48">
      <c r="A22" s="699"/>
      <c r="B22" s="709"/>
      <c r="C22" s="709"/>
      <c r="D22" s="709"/>
      <c r="E22" s="709"/>
      <c r="F22" s="709"/>
      <c r="G22" s="709"/>
      <c r="H22" s="709"/>
      <c r="I22" s="709"/>
      <c r="AB22" s="715"/>
      <c r="AC22" s="715"/>
      <c r="AD22" s="699"/>
      <c r="AE22" s="699"/>
      <c r="AF22" s="699"/>
      <c r="AO22" s="890" t="s">
        <v>1555</v>
      </c>
      <c r="AP22" s="715"/>
      <c r="AQ22" s="715"/>
      <c r="AR22" s="715"/>
      <c r="AS22" s="715"/>
      <c r="AT22" s="715"/>
      <c r="AU22" s="715"/>
      <c r="AV22" s="715"/>
    </row>
    <row r="23" spans="1:48">
      <c r="A23" s="699"/>
      <c r="B23" s="709"/>
      <c r="C23" s="709"/>
      <c r="D23" s="709"/>
      <c r="E23" s="709"/>
      <c r="F23" s="709"/>
      <c r="G23" s="709"/>
      <c r="H23" s="709"/>
      <c r="I23" s="709"/>
      <c r="AB23" s="715"/>
      <c r="AC23" s="715"/>
      <c r="AD23" s="699"/>
      <c r="AE23" s="699"/>
      <c r="AF23" s="699"/>
      <c r="AO23" s="329" t="s">
        <v>1556</v>
      </c>
      <c r="AP23" s="736"/>
      <c r="AQ23" s="736"/>
      <c r="AR23" s="736"/>
      <c r="AS23" s="736"/>
      <c r="AT23" s="736"/>
      <c r="AU23" s="715"/>
      <c r="AV23" s="715"/>
    </row>
    <row r="24" spans="1:48">
      <c r="A24" s="699"/>
      <c r="B24" s="709"/>
      <c r="C24" s="709"/>
      <c r="D24" s="709"/>
      <c r="E24" s="709"/>
      <c r="F24" s="709"/>
      <c r="G24" s="709"/>
      <c r="H24" s="709"/>
      <c r="I24" s="709"/>
      <c r="AB24" s="715"/>
      <c r="AC24" s="715"/>
      <c r="AD24" s="699"/>
      <c r="AE24" s="699"/>
      <c r="AF24" s="699"/>
      <c r="AO24" s="735"/>
      <c r="AP24" s="736"/>
      <c r="AQ24" s="736"/>
      <c r="AR24" s="736"/>
      <c r="AS24" s="736"/>
      <c r="AT24" s="736"/>
      <c r="AU24" s="715"/>
      <c r="AV24" s="715"/>
    </row>
    <row r="25" spans="1:48">
      <c r="A25" s="699"/>
      <c r="B25" s="709"/>
      <c r="C25" s="709"/>
      <c r="D25" s="709"/>
      <c r="E25" s="709"/>
      <c r="F25" s="709"/>
      <c r="G25" s="709"/>
      <c r="H25" s="709"/>
      <c r="I25" s="709"/>
      <c r="AB25" s="715"/>
      <c r="AC25" s="715"/>
      <c r="AD25" s="699"/>
      <c r="AE25" s="699"/>
      <c r="AF25" s="699"/>
      <c r="AO25" s="737"/>
      <c r="AP25" s="738"/>
      <c r="AQ25" s="738"/>
      <c r="AR25" s="738"/>
      <c r="AS25" s="738"/>
      <c r="AT25" s="706"/>
    </row>
    <row r="26" spans="1:48">
      <c r="A26" s="699"/>
      <c r="B26" s="709"/>
      <c r="C26" s="709"/>
      <c r="D26" s="709"/>
      <c r="E26" s="709"/>
      <c r="F26" s="709"/>
      <c r="G26" s="709"/>
      <c r="H26" s="709"/>
      <c r="I26" s="709"/>
      <c r="AB26" s="715"/>
      <c r="AC26" s="715"/>
      <c r="AD26" s="699"/>
      <c r="AE26" s="699"/>
      <c r="AF26" s="699"/>
      <c r="AT26" s="699"/>
    </row>
    <row r="27" spans="1:48">
      <c r="A27" s="699"/>
      <c r="B27" s="709"/>
      <c r="C27" s="709"/>
      <c r="D27" s="709"/>
      <c r="E27" s="709"/>
      <c r="F27" s="709"/>
      <c r="G27" s="709"/>
      <c r="H27" s="709"/>
      <c r="I27" s="709"/>
      <c r="AB27" s="715"/>
      <c r="AC27" s="715"/>
      <c r="AD27" s="699"/>
      <c r="AE27" s="699"/>
      <c r="AF27" s="699"/>
      <c r="AT27" s="710"/>
    </row>
    <row r="28" spans="1:48">
      <c r="A28" s="699"/>
      <c r="B28" s="709"/>
      <c r="C28" s="709"/>
      <c r="D28" s="709"/>
      <c r="E28" s="709"/>
      <c r="F28" s="709"/>
      <c r="G28" s="709"/>
      <c r="H28" s="709"/>
      <c r="I28" s="709"/>
      <c r="AB28" s="715"/>
      <c r="AC28" s="715"/>
      <c r="AD28" s="699"/>
      <c r="AE28" s="699"/>
      <c r="AF28" s="699"/>
      <c r="AT28" s="699"/>
    </row>
    <row r="29" spans="1:48">
      <c r="A29" s="699"/>
      <c r="B29" s="709"/>
      <c r="C29" s="709"/>
      <c r="D29" s="709"/>
      <c r="E29" s="709"/>
      <c r="F29" s="709"/>
      <c r="G29" s="709"/>
      <c r="H29" s="709"/>
      <c r="I29" s="709"/>
      <c r="AB29" s="715"/>
      <c r="AC29" s="715"/>
      <c r="AD29" s="699"/>
      <c r="AE29" s="699"/>
      <c r="AF29" s="699"/>
      <c r="AT29" s="710"/>
    </row>
    <row r="30" spans="1:48">
      <c r="A30" s="699"/>
      <c r="B30" s="709"/>
      <c r="C30" s="709"/>
      <c r="D30" s="709"/>
      <c r="E30" s="709"/>
      <c r="F30" s="709"/>
      <c r="G30" s="709"/>
      <c r="H30" s="709"/>
      <c r="I30" s="709"/>
      <c r="AB30" s="715"/>
      <c r="AC30" s="715"/>
      <c r="AD30" s="699"/>
      <c r="AE30" s="699"/>
      <c r="AF30" s="699"/>
      <c r="AT30" s="699"/>
    </row>
    <row r="31" spans="1:48">
      <c r="A31" s="699"/>
      <c r="B31" s="709"/>
      <c r="C31" s="709"/>
      <c r="D31" s="709"/>
      <c r="E31" s="709"/>
      <c r="F31" s="709"/>
      <c r="G31" s="709"/>
      <c r="H31" s="709"/>
      <c r="I31" s="709"/>
      <c r="AB31" s="715"/>
      <c r="AC31" s="715"/>
      <c r="AD31" s="699"/>
      <c r="AE31" s="699"/>
      <c r="AF31" s="699"/>
      <c r="AT31" s="699"/>
    </row>
    <row r="32" spans="1:48">
      <c r="A32" s="699"/>
      <c r="B32" s="709"/>
      <c r="C32" s="709"/>
      <c r="D32" s="709"/>
      <c r="E32" s="699"/>
      <c r="F32" s="699"/>
      <c r="G32" s="699"/>
      <c r="H32" s="699"/>
      <c r="I32" s="699"/>
      <c r="R32" s="33"/>
      <c r="S32" s="33"/>
      <c r="T32" s="33"/>
      <c r="U32" s="33"/>
      <c r="V32" s="304"/>
      <c r="W32" s="715"/>
      <c r="X32" s="714"/>
      <c r="Y32" s="714"/>
      <c r="Z32" s="714"/>
      <c r="AA32" s="715"/>
      <c r="AB32" s="715"/>
      <c r="AC32" s="715"/>
      <c r="AD32" s="699"/>
      <c r="AE32" s="699"/>
      <c r="AF32" s="699"/>
      <c r="AT32" s="699"/>
      <c r="AU32" s="33"/>
      <c r="AV32" s="33"/>
    </row>
    <row r="33" spans="1:48">
      <c r="A33" s="699"/>
      <c r="B33" s="709"/>
      <c r="C33" s="709"/>
      <c r="D33" s="709"/>
      <c r="E33" s="699"/>
      <c r="F33" s="699"/>
      <c r="G33" s="699"/>
      <c r="H33" s="699"/>
      <c r="I33" s="699"/>
      <c r="R33" s="33"/>
      <c r="S33" s="33"/>
      <c r="T33" s="33"/>
      <c r="U33" s="33"/>
      <c r="V33" s="304"/>
      <c r="W33" s="715"/>
      <c r="X33" s="714"/>
      <c r="Y33" s="714"/>
      <c r="Z33" s="714"/>
      <c r="AA33" s="715"/>
      <c r="AB33" s="715"/>
      <c r="AC33" s="715"/>
      <c r="AD33" s="699"/>
      <c r="AE33" s="699"/>
      <c r="AF33" s="699"/>
      <c r="AT33" s="699"/>
      <c r="AU33" s="33"/>
      <c r="AV33" s="33"/>
    </row>
    <row r="34" spans="1:48">
      <c r="A34" s="699"/>
      <c r="B34" s="709"/>
      <c r="C34" s="709"/>
      <c r="D34" s="709"/>
      <c r="E34" s="699"/>
      <c r="F34" s="699"/>
      <c r="G34" s="699"/>
      <c r="H34" s="699"/>
      <c r="I34" s="699"/>
      <c r="R34" s="33"/>
      <c r="S34" s="33"/>
      <c r="T34" s="33"/>
      <c r="U34" s="33"/>
      <c r="V34" s="304"/>
      <c r="W34" s="715"/>
      <c r="X34" s="714"/>
      <c r="Y34" s="714"/>
      <c r="Z34" s="714"/>
      <c r="AA34" s="715"/>
      <c r="AB34" s="715"/>
      <c r="AC34" s="715"/>
      <c r="AD34" s="699"/>
      <c r="AE34" s="699"/>
      <c r="AF34" s="699"/>
      <c r="AO34" s="699"/>
      <c r="AP34" s="699"/>
      <c r="AQ34" s="699"/>
      <c r="AR34" s="699"/>
      <c r="AS34" s="699"/>
      <c r="AT34" s="699"/>
      <c r="AU34" s="33"/>
      <c r="AV34" s="33"/>
    </row>
    <row r="35" spans="1:48">
      <c r="A35" s="699"/>
      <c r="B35" s="699"/>
      <c r="C35" s="699"/>
      <c r="D35" s="699"/>
      <c r="E35" s="699"/>
      <c r="F35" s="699"/>
      <c r="G35" s="699"/>
      <c r="H35" s="699"/>
      <c r="I35" s="699"/>
      <c r="R35" s="33"/>
      <c r="S35" s="33"/>
      <c r="T35" s="33"/>
      <c r="U35" s="33"/>
      <c r="V35" s="304"/>
      <c r="W35" s="715"/>
      <c r="X35" s="699"/>
      <c r="Y35" s="699"/>
      <c r="Z35" s="699"/>
      <c r="AA35" s="699"/>
      <c r="AB35" s="699"/>
      <c r="AC35" s="699"/>
      <c r="AD35" s="699"/>
      <c r="AE35" s="699"/>
      <c r="AF35" s="699"/>
      <c r="AO35" s="699"/>
      <c r="AP35" s="699"/>
      <c r="AQ35" s="699"/>
      <c r="AR35" s="699"/>
      <c r="AS35" s="699"/>
      <c r="AT35" s="699"/>
      <c r="AU35" s="33"/>
      <c r="AV35" s="33"/>
    </row>
    <row r="36" spans="1:48">
      <c r="R36" s="33"/>
      <c r="S36" s="33"/>
      <c r="T36" s="33"/>
      <c r="U36" s="33"/>
      <c r="V36" s="304"/>
      <c r="W36" s="715"/>
      <c r="X36" s="699"/>
      <c r="Y36" s="699"/>
      <c r="Z36" s="699"/>
      <c r="AA36" s="699"/>
      <c r="AB36" s="699"/>
      <c r="AC36" s="699"/>
      <c r="AD36" s="699"/>
      <c r="AE36" s="699"/>
      <c r="AF36" s="699"/>
      <c r="AO36" s="699"/>
      <c r="AP36" s="699"/>
      <c r="AQ36" s="699"/>
      <c r="AR36" s="699"/>
      <c r="AS36" s="699"/>
      <c r="AT36" s="699"/>
      <c r="AU36" s="33"/>
      <c r="AV36" s="33"/>
    </row>
    <row r="37" spans="1:48">
      <c r="R37" s="304"/>
      <c r="S37" s="304"/>
      <c r="T37" s="304"/>
      <c r="U37" s="304"/>
      <c r="V37" s="304"/>
      <c r="W37" s="715"/>
      <c r="X37" s="699"/>
      <c r="Y37" s="699"/>
      <c r="Z37" s="699"/>
      <c r="AA37" s="699"/>
      <c r="AB37" s="699"/>
      <c r="AC37" s="699"/>
      <c r="AD37" s="699"/>
      <c r="AE37" s="699"/>
      <c r="AF37" s="699"/>
      <c r="AO37" s="699"/>
      <c r="AP37" s="699"/>
      <c r="AQ37" s="699"/>
      <c r="AR37" s="699"/>
      <c r="AS37" s="699"/>
      <c r="AT37" s="699"/>
      <c r="AU37" s="304"/>
      <c r="AV37" s="304"/>
    </row>
    <row r="38" spans="1:48">
      <c r="R38" s="304"/>
      <c r="S38" s="304"/>
      <c r="T38" s="304"/>
      <c r="U38" s="304"/>
      <c r="V38" s="304"/>
      <c r="W38" s="715"/>
      <c r="X38" s="699"/>
      <c r="Y38" s="699"/>
      <c r="Z38" s="699"/>
      <c r="AA38" s="699"/>
      <c r="AB38" s="699"/>
      <c r="AC38" s="699"/>
      <c r="AD38" s="699"/>
      <c r="AE38" s="699"/>
      <c r="AF38" s="699"/>
      <c r="AO38" s="689"/>
      <c r="AP38" s="304"/>
      <c r="AQ38" s="304"/>
      <c r="AR38" s="715"/>
      <c r="AS38" s="715"/>
      <c r="AT38" s="715"/>
      <c r="AU38" s="304"/>
      <c r="AV38" s="304"/>
    </row>
    <row r="39" spans="1:48">
      <c r="R39" s="304"/>
      <c r="S39" s="304"/>
      <c r="T39" s="304"/>
      <c r="U39" s="304"/>
      <c r="V39" s="304"/>
      <c r="W39" s="715"/>
      <c r="X39" s="699"/>
      <c r="Y39" s="699"/>
      <c r="Z39" s="699"/>
      <c r="AA39" s="699"/>
      <c r="AB39" s="699"/>
      <c r="AC39" s="699"/>
      <c r="AD39" s="699"/>
      <c r="AE39" s="699"/>
      <c r="AF39" s="699"/>
      <c r="AO39" s="689" t="str">
        <f>IF(Content!$E$1=1,J46,O86)</f>
        <v>Джерело: ДКСУ, розрахунки НБУ.</v>
      </c>
      <c r="AP39" s="304"/>
      <c r="AQ39" s="304"/>
      <c r="AR39" s="715"/>
      <c r="AS39" s="715"/>
      <c r="AT39" s="715"/>
      <c r="AU39" s="715"/>
      <c r="AV39" s="715"/>
    </row>
    <row r="40" spans="1:48">
      <c r="R40" s="304"/>
      <c r="S40" s="304"/>
      <c r="T40" s="304"/>
      <c r="U40" s="304"/>
      <c r="V40" s="304"/>
      <c r="W40" s="715"/>
      <c r="X40" s="699"/>
      <c r="Y40" s="699"/>
      <c r="Z40" s="699"/>
      <c r="AA40" s="699"/>
      <c r="AB40" s="699"/>
      <c r="AC40" s="699"/>
      <c r="AD40" s="699"/>
      <c r="AE40" s="699"/>
      <c r="AF40" s="699"/>
      <c r="AO40" s="689" t="str">
        <f>IF(Content!$E$1=1,AO42,AO44)</f>
        <v>* Включає оборону та громадський порядок, безпеку та судову владу </v>
      </c>
      <c r="AP40" s="715"/>
      <c r="AQ40" s="715"/>
      <c r="AR40" s="715"/>
      <c r="AS40" s="715"/>
      <c r="AT40" s="715"/>
      <c r="AU40" s="715"/>
      <c r="AV40" s="715"/>
    </row>
    <row r="41" spans="1:48">
      <c r="R41" s="715"/>
      <c r="S41" s="715"/>
      <c r="T41" s="715"/>
      <c r="U41" s="715"/>
      <c r="V41" s="715"/>
      <c r="W41" s="715"/>
      <c r="X41" s="699"/>
      <c r="Y41" s="699"/>
      <c r="Z41" s="699"/>
      <c r="AA41" s="699"/>
      <c r="AB41" s="699"/>
      <c r="AC41" s="699"/>
      <c r="AD41" s="699"/>
      <c r="AE41" s="699"/>
      <c r="AF41" s="699"/>
      <c r="AO41" s="716"/>
      <c r="AP41" s="715"/>
      <c r="AQ41" s="715"/>
      <c r="AR41" s="715"/>
      <c r="AS41" s="715"/>
      <c r="AT41" s="715"/>
      <c r="AU41" s="715"/>
      <c r="AV41" s="715"/>
    </row>
    <row r="42" spans="1:48">
      <c r="R42" s="715"/>
      <c r="S42" s="715"/>
      <c r="T42" s="715"/>
      <c r="U42" s="715"/>
      <c r="V42" s="715"/>
      <c r="W42" s="715"/>
      <c r="X42" s="699"/>
      <c r="Y42" s="699"/>
      <c r="Z42" s="699"/>
      <c r="AA42" s="699"/>
      <c r="AB42" s="699"/>
      <c r="AC42" s="699"/>
      <c r="AD42" s="699"/>
      <c r="AE42" s="699"/>
      <c r="AF42" s="699"/>
      <c r="AO42" s="716" t="s">
        <v>1557</v>
      </c>
      <c r="AP42" s="715"/>
      <c r="AQ42" s="715"/>
      <c r="AR42" s="715"/>
      <c r="AS42" s="715"/>
      <c r="AT42" s="715"/>
      <c r="AU42" s="715"/>
      <c r="AV42" s="715"/>
    </row>
    <row r="43" spans="1:48">
      <c r="J43" s="252"/>
      <c r="K43" s="716"/>
      <c r="L43" s="716"/>
      <c r="M43" s="716"/>
      <c r="N43" s="716"/>
      <c r="O43" s="716"/>
      <c r="P43" s="715"/>
      <c r="Q43" s="715"/>
      <c r="R43" s="715"/>
      <c r="S43" s="715"/>
      <c r="T43" s="715"/>
      <c r="U43" s="715"/>
      <c r="V43" s="715"/>
      <c r="W43" s="715"/>
      <c r="X43" s="699"/>
      <c r="Y43" s="699"/>
      <c r="Z43" s="699"/>
      <c r="AA43" s="699"/>
      <c r="AB43" s="699"/>
      <c r="AC43" s="699"/>
      <c r="AD43" s="699"/>
      <c r="AE43" s="699"/>
      <c r="AF43" s="699"/>
      <c r="AO43" s="889" t="s">
        <v>190</v>
      </c>
      <c r="AP43" s="715"/>
      <c r="AQ43" s="715"/>
      <c r="AR43" s="715"/>
      <c r="AS43" s="715"/>
      <c r="AT43" s="715"/>
      <c r="AU43" s="715"/>
      <c r="AV43" s="715"/>
    </row>
    <row r="44" spans="1:48">
      <c r="J44" s="33" t="s">
        <v>1558</v>
      </c>
      <c r="K44" s="716"/>
      <c r="L44" s="716"/>
      <c r="M44" s="716"/>
      <c r="N44" s="716"/>
      <c r="O44" s="716"/>
      <c r="P44" s="715"/>
      <c r="Q44" s="715"/>
      <c r="R44" s="715"/>
      <c r="S44" s="715"/>
      <c r="T44" s="715"/>
      <c r="U44" s="715"/>
      <c r="V44" s="715"/>
      <c r="W44" s="715"/>
      <c r="X44" s="699"/>
      <c r="Y44" s="699"/>
      <c r="Z44" s="699"/>
      <c r="AA44" s="699"/>
      <c r="AB44" s="699"/>
      <c r="AC44" s="699"/>
      <c r="AD44" s="699"/>
      <c r="AE44" s="699"/>
      <c r="AF44" s="699"/>
      <c r="AO44" s="2" t="s">
        <v>1559</v>
      </c>
      <c r="AP44" s="715"/>
      <c r="AQ44" s="715"/>
      <c r="AR44" s="715"/>
      <c r="AS44" s="715"/>
      <c r="AT44" s="715"/>
      <c r="AU44" s="715"/>
      <c r="AV44" s="715"/>
    </row>
    <row r="45" spans="1:48">
      <c r="J45" s="33" t="s">
        <v>1560</v>
      </c>
      <c r="K45" s="716"/>
      <c r="L45" s="716"/>
      <c r="M45" s="716"/>
      <c r="N45" s="716"/>
      <c r="O45" s="716"/>
      <c r="P45" s="715"/>
      <c r="Q45" s="715"/>
      <c r="R45" s="715"/>
      <c r="S45" s="715"/>
      <c r="T45" s="715"/>
      <c r="U45" s="715"/>
      <c r="V45" s="715"/>
      <c r="W45" s="715"/>
      <c r="X45" s="699"/>
      <c r="Y45" s="699"/>
      <c r="Z45" s="699"/>
      <c r="AA45" s="699"/>
      <c r="AB45" s="699"/>
      <c r="AC45" s="699"/>
      <c r="AD45" s="699"/>
      <c r="AE45" s="699"/>
      <c r="AF45" s="699"/>
      <c r="AO45" s="715"/>
      <c r="AP45" s="715"/>
      <c r="AQ45" s="715"/>
      <c r="AR45" s="715"/>
      <c r="AS45" s="715"/>
      <c r="AT45" s="715"/>
      <c r="AU45" s="715"/>
      <c r="AV45" s="715"/>
    </row>
    <row r="46" spans="1:48">
      <c r="J46" s="691" t="s">
        <v>189</v>
      </c>
      <c r="K46" s="716"/>
      <c r="L46" s="716"/>
      <c r="M46" s="716"/>
      <c r="N46" s="716"/>
      <c r="O46" s="716"/>
      <c r="P46" s="715"/>
      <c r="Q46" s="715"/>
      <c r="R46" s="715"/>
      <c r="S46" s="715"/>
      <c r="T46" s="715"/>
      <c r="U46" s="715"/>
      <c r="V46" s="715"/>
      <c r="W46" s="715"/>
      <c r="X46" s="699"/>
      <c r="Y46" s="699"/>
      <c r="Z46" s="699"/>
      <c r="AA46" s="699"/>
      <c r="AB46" s="699"/>
      <c r="AC46" s="699"/>
      <c r="AD46" s="699"/>
      <c r="AE46" s="699"/>
      <c r="AF46" s="699"/>
      <c r="AO46" s="715"/>
      <c r="AP46" s="715"/>
      <c r="AQ46" s="715"/>
      <c r="AR46" s="715"/>
      <c r="AS46" s="715"/>
      <c r="AT46" s="715"/>
      <c r="AU46" s="715"/>
      <c r="AV46" s="715"/>
    </row>
    <row r="47" spans="1:48">
      <c r="P47" s="715"/>
      <c r="Q47" s="715"/>
      <c r="R47" s="715"/>
      <c r="S47" s="715"/>
      <c r="T47" s="715"/>
      <c r="U47" s="715"/>
      <c r="V47" s="715"/>
      <c r="W47" s="715"/>
      <c r="X47" s="699"/>
      <c r="Y47" s="699"/>
      <c r="Z47" s="699"/>
      <c r="AA47" s="699"/>
      <c r="AB47" s="699"/>
      <c r="AC47" s="699"/>
      <c r="AD47" s="699"/>
      <c r="AE47" s="699"/>
      <c r="AF47" s="699"/>
      <c r="AO47" s="715"/>
      <c r="AP47" s="715"/>
      <c r="AQ47" s="715"/>
      <c r="AR47" s="715"/>
      <c r="AS47" s="715"/>
      <c r="AT47" s="715"/>
      <c r="AU47" s="715"/>
      <c r="AV47" s="715"/>
    </row>
    <row r="48" spans="1:48">
      <c r="P48" s="715"/>
      <c r="Q48" s="715"/>
      <c r="R48" s="715"/>
      <c r="S48" s="715"/>
      <c r="T48" s="715"/>
      <c r="U48" s="715"/>
      <c r="V48" s="715"/>
      <c r="W48" s="715"/>
      <c r="AO48" s="715"/>
      <c r="AP48" s="716"/>
      <c r="AQ48" s="716"/>
      <c r="AR48" s="716"/>
      <c r="AS48" s="716"/>
      <c r="AT48" s="715"/>
      <c r="AU48" s="715"/>
      <c r="AV48" s="715"/>
    </row>
    <row r="49" spans="16:48">
      <c r="P49" s="715"/>
      <c r="Q49" s="715"/>
      <c r="R49" s="715"/>
      <c r="S49" s="715"/>
      <c r="T49" s="715"/>
      <c r="U49" s="715"/>
      <c r="V49" s="715"/>
      <c r="W49" s="715"/>
      <c r="AO49" s="715"/>
      <c r="AP49" s="252" t="str">
        <f>IF(Content!$E$1=1,AP50,AP51)</f>
        <v>Економічна класифікація</v>
      </c>
      <c r="AQ49" s="716"/>
      <c r="AR49" s="252" t="str">
        <f>IF(Content!$E$1=1,AR50,AR51)</f>
        <v xml:space="preserve">Функціональна класифікація
</v>
      </c>
      <c r="AS49" s="716"/>
      <c r="AT49" s="715"/>
      <c r="AU49" s="715"/>
      <c r="AV49" s="715"/>
    </row>
    <row r="50" spans="16:48" ht="63.75">
      <c r="P50" s="715"/>
      <c r="Q50" s="715"/>
      <c r="R50" s="715"/>
      <c r="S50" s="715"/>
      <c r="T50" s="715"/>
      <c r="U50" s="715"/>
      <c r="V50" s="715"/>
      <c r="W50" s="715"/>
      <c r="AO50" s="715"/>
      <c r="AP50" s="716" t="s">
        <v>1713</v>
      </c>
      <c r="AQ50" s="716"/>
      <c r="AR50" s="718" t="s">
        <v>1714</v>
      </c>
      <c r="AS50" s="716"/>
      <c r="AT50" s="715"/>
      <c r="AU50" s="715"/>
      <c r="AV50" s="715"/>
    </row>
    <row r="51" spans="16:48">
      <c r="P51" s="715"/>
      <c r="Q51" s="715"/>
      <c r="R51" s="715"/>
      <c r="S51" s="715"/>
      <c r="T51" s="715"/>
      <c r="U51" s="715"/>
      <c r="V51" s="715"/>
      <c r="W51" s="715"/>
      <c r="AO51" s="715"/>
      <c r="AP51" s="227" t="s">
        <v>1711</v>
      </c>
      <c r="AQ51" s="716"/>
      <c r="AR51" s="227" t="s">
        <v>1712</v>
      </c>
      <c r="AS51" s="715"/>
      <c r="AT51" s="715"/>
      <c r="AU51" s="715"/>
      <c r="AV51" s="715"/>
    </row>
    <row r="52" spans="16:48">
      <c r="AO52" s="715"/>
      <c r="AP52" s="715"/>
      <c r="AQ52" s="715"/>
      <c r="AR52" s="715"/>
      <c r="AS52" s="715"/>
      <c r="AT52" s="715"/>
      <c r="AU52" s="715"/>
      <c r="AV52" s="715"/>
    </row>
    <row r="53" spans="16:48">
      <c r="AO53" s="715"/>
      <c r="AP53" s="715"/>
      <c r="AQ53" s="715"/>
      <c r="AR53" s="715"/>
      <c r="AS53" s="715"/>
      <c r="AT53" s="715"/>
      <c r="AU53" s="715"/>
      <c r="AV53" s="715"/>
    </row>
    <row r="54" spans="16:48">
      <c r="AO54" s="715"/>
      <c r="AP54" s="715"/>
      <c r="AQ54" s="715"/>
      <c r="AR54" s="715"/>
      <c r="AS54" s="715"/>
      <c r="AT54" s="715"/>
      <c r="AU54" s="715"/>
      <c r="AV54" s="715"/>
    </row>
    <row r="55" spans="16:48">
      <c r="AO55" s="715"/>
      <c r="AP55" s="715"/>
      <c r="AQ55" s="715"/>
      <c r="AR55" s="715"/>
      <c r="AS55" s="715"/>
      <c r="AT55" s="715"/>
      <c r="AU55" s="715"/>
      <c r="AV55" s="715"/>
    </row>
    <row r="62" spans="16:48">
      <c r="U62" s="699"/>
      <c r="V62" s="699"/>
      <c r="W62" s="699"/>
      <c r="X62" s="699"/>
      <c r="Y62" s="699"/>
      <c r="Z62" s="699"/>
      <c r="AA62" s="699"/>
    </row>
    <row r="63" spans="16:48">
      <c r="U63" s="699"/>
      <c r="V63" s="699"/>
      <c r="W63" s="699"/>
      <c r="X63" s="699"/>
      <c r="Y63" s="699"/>
      <c r="Z63" s="699"/>
      <c r="AA63" s="699"/>
    </row>
    <row r="64" spans="16:48">
      <c r="U64" s="706"/>
      <c r="V64" s="706"/>
      <c r="W64" s="699"/>
      <c r="X64" s="699"/>
      <c r="Y64" s="699"/>
      <c r="Z64" s="699"/>
      <c r="AA64" s="699"/>
    </row>
    <row r="65" spans="21:27">
      <c r="U65" s="699"/>
      <c r="V65" s="699"/>
      <c r="W65" s="699"/>
      <c r="X65" s="699"/>
      <c r="Y65" s="699"/>
      <c r="Z65" s="699"/>
      <c r="AA65" s="699"/>
    </row>
    <row r="66" spans="21:27">
      <c r="U66" s="699"/>
      <c r="V66" s="699"/>
      <c r="W66" s="699"/>
      <c r="X66" s="699"/>
      <c r="Y66" s="699"/>
      <c r="Z66" s="699"/>
      <c r="AA66" s="699"/>
    </row>
    <row r="67" spans="21:27">
      <c r="U67" s="699"/>
      <c r="V67" s="699"/>
      <c r="W67" s="699"/>
      <c r="X67" s="699"/>
      <c r="Y67" s="699"/>
      <c r="Z67" s="699"/>
      <c r="AA67" s="699"/>
    </row>
    <row r="68" spans="21:27">
      <c r="U68" s="699"/>
      <c r="V68" s="699"/>
      <c r="W68" s="699"/>
      <c r="X68" s="699"/>
      <c r="Y68" s="699"/>
      <c r="Z68" s="699"/>
      <c r="AA68" s="699"/>
    </row>
    <row r="69" spans="21:27">
      <c r="U69" s="699"/>
      <c r="V69" s="699"/>
      <c r="W69" s="699"/>
      <c r="X69" s="699"/>
      <c r="Y69" s="699"/>
      <c r="Z69" s="699"/>
      <c r="AA69" s="699"/>
    </row>
    <row r="70" spans="21:27">
      <c r="U70" s="699"/>
      <c r="V70" s="699"/>
      <c r="W70" s="699"/>
      <c r="X70" s="699"/>
      <c r="Y70" s="699"/>
      <c r="Z70" s="699"/>
      <c r="AA70" s="699"/>
    </row>
    <row r="71" spans="21:27">
      <c r="U71" s="699"/>
      <c r="V71" s="699"/>
      <c r="W71" s="699"/>
      <c r="X71" s="699"/>
      <c r="Y71" s="699"/>
      <c r="Z71" s="699"/>
      <c r="AA71" s="699"/>
    </row>
    <row r="72" spans="21:27">
      <c r="U72" s="699"/>
      <c r="V72" s="699"/>
      <c r="W72" s="699"/>
      <c r="X72" s="699"/>
      <c r="Y72" s="699"/>
      <c r="Z72" s="699"/>
      <c r="AA72" s="699"/>
    </row>
    <row r="73" spans="21:27">
      <c r="U73" s="699"/>
      <c r="V73" s="699"/>
      <c r="W73" s="699"/>
      <c r="X73" s="699"/>
      <c r="Y73" s="699"/>
      <c r="Z73" s="699"/>
      <c r="AA73" s="699"/>
    </row>
    <row r="74" spans="21:27">
      <c r="U74" s="699"/>
      <c r="V74" s="699"/>
      <c r="W74" s="699"/>
      <c r="X74" s="699"/>
      <c r="Y74" s="699"/>
      <c r="Z74" s="699"/>
      <c r="AA74" s="699"/>
    </row>
    <row r="75" spans="21:27">
      <c r="U75" s="699"/>
      <c r="V75" s="699"/>
      <c r="W75" s="699"/>
      <c r="X75" s="699"/>
      <c r="Y75" s="699"/>
      <c r="Z75" s="699"/>
      <c r="AA75" s="699"/>
    </row>
    <row r="76" spans="21:27">
      <c r="U76" s="699"/>
      <c r="V76" s="699"/>
      <c r="W76" s="699"/>
      <c r="X76" s="699"/>
      <c r="Y76" s="699"/>
      <c r="Z76" s="699"/>
      <c r="AA76" s="699"/>
    </row>
    <row r="77" spans="21:27">
      <c r="W77" s="699"/>
      <c r="X77" s="699"/>
      <c r="Y77" s="699"/>
      <c r="Z77" s="699"/>
      <c r="AA77" s="699"/>
    </row>
    <row r="78" spans="21:27">
      <c r="W78" s="714"/>
      <c r="X78" s="714"/>
      <c r="Y78" s="714"/>
      <c r="Z78" s="714"/>
      <c r="AA78" s="699"/>
    </row>
    <row r="79" spans="21:27">
      <c r="W79" s="714"/>
      <c r="X79" s="714"/>
      <c r="Y79" s="714"/>
      <c r="Z79" s="714"/>
      <c r="AA79" s="715"/>
    </row>
    <row r="80" spans="21:27">
      <c r="U80" s="699"/>
      <c r="V80" s="699"/>
      <c r="W80" s="714"/>
      <c r="X80" s="714"/>
      <c r="Y80" s="714"/>
      <c r="Z80" s="714"/>
      <c r="AA80" s="715"/>
    </row>
    <row r="81" spans="15:27">
      <c r="U81" s="699"/>
      <c r="V81" s="699"/>
      <c r="W81" s="714"/>
      <c r="X81" s="714"/>
      <c r="Y81" s="714"/>
      <c r="Z81" s="714"/>
      <c r="AA81" s="715"/>
    </row>
    <row r="82" spans="15:27">
      <c r="U82" s="716"/>
      <c r="V82" s="699"/>
      <c r="W82" s="714"/>
      <c r="X82" s="714"/>
      <c r="Y82" s="714"/>
      <c r="Z82" s="714"/>
      <c r="AA82" s="715"/>
    </row>
    <row r="83" spans="15:27">
      <c r="U83" s="716"/>
      <c r="V83" s="715"/>
      <c r="W83" s="715"/>
      <c r="X83" s="714"/>
      <c r="Y83" s="714"/>
      <c r="Z83" s="714"/>
      <c r="AA83" s="715"/>
    </row>
    <row r="84" spans="15:27">
      <c r="U84" s="716"/>
      <c r="V84" s="715"/>
      <c r="W84" s="715"/>
      <c r="X84" s="714"/>
      <c r="Y84" s="714"/>
      <c r="Z84" s="714"/>
      <c r="AA84" s="715"/>
    </row>
    <row r="85" spans="15:27">
      <c r="U85" s="716"/>
      <c r="V85" s="715"/>
      <c r="W85" s="715"/>
      <c r="X85" s="714"/>
      <c r="Y85" s="714"/>
      <c r="Z85" s="714"/>
      <c r="AA85" s="715"/>
    </row>
    <row r="86" spans="15:27">
      <c r="O86" s="739" t="s">
        <v>190</v>
      </c>
      <c r="P86" s="716"/>
      <c r="Q86" s="716"/>
      <c r="R86" s="716"/>
      <c r="S86" s="716"/>
      <c r="T86" s="716"/>
      <c r="U86" s="716"/>
      <c r="V86" s="715"/>
      <c r="W86" s="715"/>
      <c r="X86" s="714"/>
      <c r="Y86" s="714"/>
      <c r="Z86" s="714"/>
      <c r="AA86" s="715"/>
    </row>
  </sheetData>
  <hyperlinks>
    <hyperlink ref="A1" location="Content!A1" display="&lt;&lt;"/>
  </hyperlinks>
  <pageMargins left="0.7" right="0.7" top="0.75" bottom="0.75" header="0.3" footer="0.3"/>
  <pageSetup paperSize="9" orientation="portrait" horizontalDpi="4294967294" verticalDpi="429496729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40"/>
  <sheetViews>
    <sheetView showGridLines="0" workbookViewId="0">
      <selection activeCell="H1" sqref="H1:K1"/>
    </sheetView>
  </sheetViews>
  <sheetFormatPr defaultColWidth="9.42578125" defaultRowHeight="12.75"/>
  <cols>
    <col min="1" max="1" width="27.42578125" style="701" customWidth="1"/>
    <col min="2" max="2" width="10" style="701" hidden="1" customWidth="1"/>
    <col min="3" max="3" width="11.7109375" style="701" hidden="1" customWidth="1"/>
    <col min="4" max="4" width="10" style="701" customWidth="1"/>
    <col min="5" max="5" width="9.42578125" style="746" bestFit="1" customWidth="1"/>
    <col min="6" max="10" width="9.42578125" style="746" customWidth="1"/>
    <col min="11" max="12" width="9.42578125" style="701" customWidth="1"/>
    <col min="13" max="38" width="9.42578125" style="701"/>
    <col min="39" max="39" width="42.42578125" style="701" bestFit="1" customWidth="1"/>
    <col min="40" max="40" width="9.42578125" style="701"/>
    <col min="41" max="41" width="11.42578125" style="701" bestFit="1" customWidth="1"/>
    <col min="42" max="42" width="10.42578125" style="701" bestFit="1" customWidth="1"/>
    <col min="43" max="16384" width="9.42578125" style="701"/>
  </cols>
  <sheetData>
    <row r="1" spans="1:29">
      <c r="A1" s="695" t="s">
        <v>71</v>
      </c>
      <c r="B1" s="695"/>
      <c r="C1" s="696"/>
      <c r="D1" s="740">
        <v>2018</v>
      </c>
      <c r="E1" s="741"/>
      <c r="F1" s="741"/>
      <c r="G1" s="741"/>
      <c r="H1" s="923">
        <v>2019</v>
      </c>
      <c r="I1" s="923"/>
      <c r="J1" s="923"/>
      <c r="K1" s="923"/>
      <c r="L1" s="740">
        <v>2020</v>
      </c>
      <c r="M1" s="699"/>
      <c r="N1" s="249" t="str">
        <f>IF(Content!$E$1=1,N2,N3)</f>
        <v xml:space="preserve">Чисті залучення державного бюджету, млрд грн </v>
      </c>
      <c r="O1" s="699"/>
      <c r="S1" s="699"/>
      <c r="T1" s="699"/>
      <c r="U1" s="699"/>
      <c r="V1" s="699"/>
      <c r="W1" s="699"/>
      <c r="X1" s="699"/>
      <c r="Y1" s="699"/>
      <c r="Z1" s="699"/>
      <c r="AA1" s="699"/>
      <c r="AB1" s="699"/>
      <c r="AC1" s="699"/>
    </row>
    <row r="2" spans="1:29">
      <c r="A2" s="695"/>
      <c r="B2" s="695"/>
      <c r="C2" s="696"/>
      <c r="D2" s="740" t="s">
        <v>1561</v>
      </c>
      <c r="E2" s="741" t="s">
        <v>1562</v>
      </c>
      <c r="F2" s="741" t="s">
        <v>1563</v>
      </c>
      <c r="G2" s="741" t="s">
        <v>1564</v>
      </c>
      <c r="H2" s="741" t="s">
        <v>1561</v>
      </c>
      <c r="I2" s="741" t="s">
        <v>1562</v>
      </c>
      <c r="J2" s="741" t="s">
        <v>1563</v>
      </c>
      <c r="K2" s="740" t="s">
        <v>1564</v>
      </c>
      <c r="L2" s="740" t="s">
        <v>1561</v>
      </c>
      <c r="M2" s="699"/>
      <c r="N2" s="742" t="s">
        <v>1565</v>
      </c>
      <c r="O2" s="699"/>
      <c r="P2" s="699"/>
      <c r="Q2" s="699"/>
      <c r="R2" s="699"/>
      <c r="S2" s="699"/>
      <c r="T2" s="699"/>
      <c r="U2" s="699"/>
      <c r="V2" s="699"/>
      <c r="W2" s="699"/>
      <c r="X2" s="699"/>
      <c r="Y2" s="699"/>
      <c r="Z2" s="699"/>
      <c r="AA2" s="699"/>
      <c r="AB2" s="699"/>
      <c r="AC2" s="699"/>
    </row>
    <row r="3" spans="1:29">
      <c r="A3" s="249" t="str">
        <f>IF(Content!$E$1=1,B3,C3)</f>
        <v>Національна валюта</v>
      </c>
      <c r="B3" s="26" t="s">
        <v>1566</v>
      </c>
      <c r="C3" s="681" t="s">
        <v>1567</v>
      </c>
      <c r="D3" s="743">
        <v>6.08</v>
      </c>
      <c r="E3" s="743">
        <v>-8.15</v>
      </c>
      <c r="F3" s="743">
        <v>-5.03</v>
      </c>
      <c r="G3" s="743">
        <v>-4.5599999999999996</v>
      </c>
      <c r="H3" s="743">
        <v>17.72</v>
      </c>
      <c r="I3" s="743">
        <v>28.62</v>
      </c>
      <c r="J3" s="743">
        <v>39.5</v>
      </c>
      <c r="K3" s="743">
        <v>12.75</v>
      </c>
      <c r="L3" s="744">
        <v>-1.91</v>
      </c>
      <c r="M3" s="699"/>
      <c r="N3" s="745" t="s">
        <v>1568</v>
      </c>
      <c r="O3" s="706"/>
      <c r="P3" s="699"/>
      <c r="Q3" s="699"/>
      <c r="R3" s="699"/>
      <c r="S3" s="699"/>
      <c r="T3" s="699"/>
      <c r="U3" s="699"/>
      <c r="V3" s="699"/>
      <c r="W3" s="699"/>
      <c r="X3" s="699"/>
      <c r="Y3" s="699"/>
      <c r="Z3" s="699"/>
      <c r="AA3" s="699"/>
      <c r="AB3" s="699"/>
      <c r="AC3" s="699"/>
    </row>
    <row r="4" spans="1:29">
      <c r="A4" s="249" t="str">
        <f>IF(Content!$E$1=1,B4,C4)</f>
        <v>Іноземна валюта (еквівалент у грн)</v>
      </c>
      <c r="B4" s="26" t="s">
        <v>1569</v>
      </c>
      <c r="C4" s="681" t="s">
        <v>1570</v>
      </c>
      <c r="D4" s="743">
        <v>-12.33</v>
      </c>
      <c r="E4" s="743">
        <v>-3.47</v>
      </c>
      <c r="F4" s="743">
        <v>11.42</v>
      </c>
      <c r="G4" s="743">
        <v>68.06</v>
      </c>
      <c r="H4" s="743">
        <v>3.29</v>
      </c>
      <c r="I4" s="743">
        <v>-13.47</v>
      </c>
      <c r="J4" s="743">
        <v>-11.68</v>
      </c>
      <c r="K4" s="743">
        <v>3.75</v>
      </c>
      <c r="L4" s="744">
        <v>39.5</v>
      </c>
      <c r="M4" s="699"/>
      <c r="N4" s="699"/>
      <c r="O4" s="699"/>
      <c r="P4" s="706"/>
      <c r="Q4" s="706"/>
      <c r="R4" s="706"/>
      <c r="S4" s="699"/>
      <c r="T4" s="699"/>
      <c r="U4" s="699"/>
      <c r="V4" s="699"/>
      <c r="W4" s="699"/>
      <c r="X4" s="699"/>
      <c r="Y4" s="699"/>
      <c r="Z4" s="699"/>
      <c r="AA4" s="699"/>
      <c r="AB4" s="699"/>
      <c r="AC4" s="699"/>
    </row>
    <row r="5" spans="1:29">
      <c r="L5" s="747"/>
      <c r="M5" s="699"/>
      <c r="N5" s="699"/>
      <c r="O5" s="699"/>
      <c r="P5" s="699"/>
      <c r="Q5" s="699"/>
      <c r="R5" s="699"/>
      <c r="S5" s="706"/>
      <c r="T5" s="706"/>
      <c r="U5" s="706"/>
      <c r="V5" s="699"/>
      <c r="W5" s="699"/>
      <c r="X5" s="699"/>
      <c r="Y5" s="699"/>
      <c r="Z5" s="699"/>
      <c r="AA5" s="699"/>
      <c r="AB5" s="699"/>
      <c r="AC5" s="699"/>
    </row>
    <row r="6" spans="1:29">
      <c r="D6" s="743"/>
      <c r="E6" s="743"/>
      <c r="F6" s="743"/>
      <c r="G6" s="743"/>
      <c r="H6" s="743"/>
      <c r="I6" s="743"/>
      <c r="J6" s="743"/>
      <c r="K6" s="743"/>
      <c r="L6" s="743"/>
      <c r="M6" s="699"/>
      <c r="N6" s="699"/>
      <c r="O6" s="699"/>
      <c r="P6" s="699"/>
      <c r="Q6" s="699"/>
      <c r="R6" s="699"/>
      <c r="S6" s="706"/>
      <c r="T6" s="706"/>
      <c r="U6" s="706"/>
      <c r="V6" s="699"/>
      <c r="W6" s="699"/>
      <c r="X6" s="699"/>
      <c r="Y6" s="699"/>
      <c r="Z6" s="699"/>
      <c r="AA6" s="699"/>
      <c r="AB6" s="699"/>
      <c r="AC6" s="699"/>
    </row>
    <row r="7" spans="1:29" ht="13.5" customHeight="1">
      <c r="D7" s="743"/>
      <c r="E7" s="743"/>
      <c r="F7" s="743"/>
      <c r="G7" s="743"/>
      <c r="H7" s="743"/>
      <c r="I7" s="743"/>
      <c r="J7" s="743"/>
      <c r="K7" s="743"/>
      <c r="L7" s="743"/>
      <c r="M7" s="699"/>
      <c r="N7" s="699"/>
      <c r="O7" s="699"/>
      <c r="P7" s="699"/>
      <c r="Q7" s="699"/>
      <c r="R7" s="699"/>
      <c r="S7" s="699"/>
      <c r="T7" s="699"/>
      <c r="U7" s="699"/>
      <c r="V7" s="699"/>
      <c r="W7" s="699"/>
      <c r="X7" s="699"/>
      <c r="Y7" s="699"/>
      <c r="Z7" s="699"/>
      <c r="AA7" s="699"/>
      <c r="AB7" s="699"/>
      <c r="AC7" s="699"/>
    </row>
    <row r="8" spans="1:29">
      <c r="M8" s="709"/>
      <c r="N8" s="699"/>
      <c r="O8" s="699"/>
      <c r="P8" s="699"/>
      <c r="Q8" s="699"/>
      <c r="R8" s="699"/>
      <c r="S8" s="710"/>
      <c r="T8" s="699"/>
      <c r="U8" s="699"/>
      <c r="V8" s="699"/>
      <c r="W8" s="699"/>
      <c r="X8" s="699"/>
      <c r="Y8" s="699"/>
      <c r="Z8" s="699"/>
      <c r="AA8" s="699"/>
      <c r="AB8" s="699"/>
      <c r="AC8" s="699"/>
    </row>
    <row r="9" spans="1:29">
      <c r="A9" s="748"/>
      <c r="B9" s="748"/>
      <c r="C9" s="681"/>
      <c r="H9" s="749"/>
      <c r="I9" s="749"/>
      <c r="J9" s="749"/>
      <c r="K9" s="708"/>
      <c r="L9" s="708"/>
      <c r="M9" s="709"/>
      <c r="N9" s="699"/>
      <c r="O9" s="699"/>
      <c r="P9" s="699"/>
      <c r="Q9" s="699"/>
      <c r="R9" s="699"/>
      <c r="S9" s="699"/>
      <c r="T9" s="699"/>
      <c r="U9" s="699"/>
      <c r="V9" s="699"/>
      <c r="W9" s="699"/>
      <c r="X9" s="699"/>
      <c r="Y9" s="699"/>
      <c r="Z9" s="699"/>
      <c r="AA9" s="699"/>
      <c r="AB9" s="699"/>
      <c r="AC9" s="699"/>
    </row>
    <row r="10" spans="1:29">
      <c r="A10" s="711"/>
      <c r="B10" s="711"/>
      <c r="C10" s="681"/>
      <c r="H10" s="749"/>
      <c r="I10" s="749"/>
      <c r="J10" s="749"/>
      <c r="K10" s="708"/>
      <c r="L10" s="708"/>
      <c r="M10" s="709"/>
      <c r="N10" s="699"/>
      <c r="O10" s="699"/>
      <c r="P10" s="699"/>
      <c r="Q10" s="699"/>
      <c r="R10" s="699"/>
      <c r="S10" s="710"/>
      <c r="T10" s="699"/>
      <c r="U10" s="699"/>
      <c r="V10" s="699"/>
      <c r="W10" s="699"/>
      <c r="X10" s="699"/>
      <c r="Y10" s="699"/>
      <c r="Z10" s="699"/>
      <c r="AA10" s="699"/>
      <c r="AB10" s="699"/>
      <c r="AC10" s="699"/>
    </row>
    <row r="11" spans="1:29" ht="12.75" customHeight="1">
      <c r="A11" s="711"/>
      <c r="B11" s="711"/>
      <c r="C11" s="712"/>
      <c r="H11" s="749"/>
      <c r="I11" s="749"/>
      <c r="J11" s="749"/>
      <c r="K11" s="708"/>
      <c r="L11" s="708"/>
      <c r="M11" s="709"/>
      <c r="N11" s="699"/>
      <c r="O11" s="699"/>
      <c r="P11" s="699"/>
      <c r="Q11" s="699"/>
      <c r="R11" s="699"/>
      <c r="S11" s="699"/>
      <c r="T11" s="699"/>
      <c r="U11" s="699"/>
      <c r="V11" s="699"/>
      <c r="W11" s="699"/>
      <c r="X11" s="699"/>
      <c r="Y11" s="699"/>
      <c r="Z11" s="699"/>
      <c r="AA11" s="699"/>
      <c r="AB11" s="699"/>
      <c r="AC11" s="699"/>
    </row>
    <row r="12" spans="1:29" ht="12.75" customHeight="1">
      <c r="A12" s="711"/>
      <c r="B12" s="711"/>
      <c r="C12" s="712"/>
      <c r="H12" s="749"/>
      <c r="I12" s="749"/>
      <c r="J12" s="749"/>
      <c r="K12" s="708"/>
      <c r="L12" s="708"/>
      <c r="M12" s="709"/>
      <c r="N12" s="699"/>
      <c r="O12" s="699"/>
      <c r="P12" s="699"/>
      <c r="Q12" s="699"/>
      <c r="R12" s="699"/>
      <c r="S12" s="699"/>
      <c r="T12" s="699"/>
      <c r="U12" s="699"/>
      <c r="V12" s="699"/>
      <c r="W12" s="699"/>
      <c r="X12" s="699"/>
      <c r="Y12" s="699"/>
      <c r="Z12" s="699"/>
      <c r="AA12" s="699"/>
      <c r="AB12" s="699"/>
      <c r="AC12" s="699"/>
    </row>
    <row r="13" spans="1:29" ht="12.75" customHeight="1">
      <c r="A13" s="711"/>
      <c r="B13" s="711"/>
      <c r="C13" s="712"/>
      <c r="H13" s="749"/>
      <c r="I13" s="749"/>
      <c r="J13" s="749"/>
      <c r="K13" s="708"/>
      <c r="L13" s="708"/>
      <c r="M13" s="709"/>
      <c r="N13" s="699"/>
      <c r="O13" s="699"/>
      <c r="P13" s="699"/>
      <c r="Q13" s="699"/>
      <c r="R13" s="699"/>
      <c r="S13" s="699"/>
      <c r="T13" s="699"/>
      <c r="U13" s="699"/>
      <c r="V13" s="699"/>
      <c r="W13" s="699"/>
      <c r="X13" s="699"/>
      <c r="Y13" s="699"/>
      <c r="Z13" s="699"/>
      <c r="AA13" s="699"/>
      <c r="AB13" s="699"/>
      <c r="AC13" s="699"/>
    </row>
    <row r="14" spans="1:29" ht="12.75" customHeight="1">
      <c r="A14" s="711"/>
      <c r="B14" s="711"/>
      <c r="C14" s="712"/>
      <c r="H14" s="749"/>
      <c r="I14" s="749"/>
      <c r="J14" s="749"/>
      <c r="K14" s="708"/>
      <c r="L14" s="708"/>
      <c r="M14" s="709"/>
      <c r="N14" s="699"/>
      <c r="O14" s="699"/>
      <c r="P14" s="699"/>
      <c r="Q14" s="699"/>
      <c r="R14" s="699"/>
      <c r="S14" s="699"/>
      <c r="T14" s="699"/>
      <c r="U14" s="699"/>
      <c r="V14" s="699"/>
      <c r="W14" s="699"/>
      <c r="X14" s="699"/>
      <c r="Y14" s="699"/>
      <c r="Z14" s="699"/>
      <c r="AA14" s="699"/>
      <c r="AB14" s="699"/>
      <c r="AC14" s="699"/>
    </row>
    <row r="15" spans="1:29" ht="12.75" customHeight="1">
      <c r="A15" s="713"/>
      <c r="B15" s="713"/>
      <c r="C15" s="712"/>
      <c r="H15" s="749"/>
      <c r="I15" s="749"/>
      <c r="J15" s="749"/>
      <c r="K15" s="708"/>
      <c r="L15" s="708"/>
      <c r="M15" s="709"/>
      <c r="N15" s="699"/>
      <c r="O15" s="699"/>
      <c r="P15" s="699"/>
      <c r="Q15" s="699"/>
      <c r="R15" s="699"/>
      <c r="S15" s="699"/>
      <c r="T15" s="699"/>
      <c r="U15" s="699"/>
      <c r="V15" s="699"/>
      <c r="W15" s="699"/>
      <c r="X15" s="699"/>
      <c r="Y15" s="699"/>
      <c r="Z15" s="699"/>
      <c r="AA15" s="699"/>
      <c r="AB15" s="699"/>
      <c r="AC15" s="699"/>
    </row>
    <row r="16" spans="1:29">
      <c r="A16" s="699"/>
      <c r="B16" s="699"/>
      <c r="C16" s="702"/>
      <c r="H16" s="749"/>
      <c r="I16" s="749"/>
      <c r="J16" s="749"/>
      <c r="K16" s="708"/>
      <c r="L16" s="708"/>
      <c r="M16" s="709"/>
      <c r="W16" s="699"/>
      <c r="X16" s="699"/>
      <c r="Y16" s="699"/>
      <c r="Z16" s="699"/>
      <c r="AA16" s="699"/>
      <c r="AB16" s="699"/>
      <c r="AC16" s="699"/>
    </row>
    <row r="17" spans="1:31">
      <c r="A17" s="699"/>
      <c r="B17" s="699"/>
      <c r="C17" s="702"/>
      <c r="H17" s="749"/>
      <c r="I17" s="749"/>
      <c r="J17" s="749"/>
      <c r="K17" s="708"/>
      <c r="L17" s="708"/>
      <c r="M17" s="699"/>
      <c r="N17" s="750"/>
      <c r="O17" s="714"/>
      <c r="P17" s="714"/>
      <c r="Q17" s="714"/>
      <c r="R17" s="714"/>
      <c r="S17" s="714"/>
      <c r="T17" s="714"/>
      <c r="U17" s="714"/>
      <c r="W17" s="699"/>
      <c r="X17" s="699"/>
      <c r="Y17" s="699"/>
      <c r="Z17" s="699"/>
      <c r="AA17" s="699"/>
      <c r="AB17" s="699"/>
      <c r="AC17" s="699"/>
    </row>
    <row r="18" spans="1:31">
      <c r="A18" s="699"/>
      <c r="B18" s="699"/>
      <c r="C18" s="699"/>
      <c r="D18" s="709"/>
      <c r="E18" s="751"/>
      <c r="F18" s="751"/>
      <c r="G18" s="751"/>
      <c r="H18" s="751"/>
      <c r="I18" s="751"/>
      <c r="J18" s="751"/>
      <c r="K18" s="709"/>
      <c r="L18" s="709"/>
      <c r="N18" s="714"/>
      <c r="O18" s="714"/>
      <c r="P18" s="714"/>
      <c r="Q18" s="714"/>
      <c r="R18" s="714"/>
      <c r="S18" s="714"/>
      <c r="T18" s="714"/>
      <c r="U18" s="714"/>
      <c r="W18" s="714"/>
      <c r="X18" s="714"/>
      <c r="Y18" s="714"/>
      <c r="Z18" s="715"/>
      <c r="AA18" s="715"/>
      <c r="AB18" s="715"/>
      <c r="AC18" s="699"/>
      <c r="AD18" s="699"/>
      <c r="AE18" s="699"/>
    </row>
    <row r="19" spans="1:31">
      <c r="A19" s="699"/>
      <c r="B19" s="699"/>
      <c r="C19" s="699"/>
      <c r="D19" s="709"/>
      <c r="E19" s="751"/>
      <c r="F19" s="751"/>
      <c r="G19" s="751"/>
      <c r="H19" s="751"/>
      <c r="I19" s="751"/>
      <c r="J19" s="751"/>
      <c r="K19" s="709"/>
      <c r="L19" s="709"/>
      <c r="M19" s="699"/>
      <c r="N19" s="249" t="str">
        <f>IF(Content!$E$1=1,N22,N23)</f>
        <v>Джерело: ДКСУ, розрахунки НБУ.</v>
      </c>
      <c r="O19" s="714"/>
      <c r="P19" s="714"/>
      <c r="Q19" s="714"/>
      <c r="R19" s="714"/>
      <c r="S19" s="714"/>
      <c r="T19" s="714"/>
      <c r="U19" s="714"/>
      <c r="W19" s="714"/>
      <c r="X19" s="714"/>
      <c r="Y19" s="714"/>
      <c r="Z19" s="715"/>
      <c r="AA19" s="715"/>
      <c r="AB19" s="715"/>
      <c r="AC19" s="699"/>
      <c r="AD19" s="699"/>
      <c r="AE19" s="699"/>
    </row>
    <row r="20" spans="1:31">
      <c r="A20" s="699"/>
      <c r="B20" s="699"/>
      <c r="C20" s="699"/>
      <c r="D20" s="709"/>
      <c r="E20" s="751"/>
      <c r="F20" s="751"/>
      <c r="G20" s="751"/>
      <c r="H20" s="751"/>
      <c r="I20" s="751"/>
      <c r="J20" s="751"/>
      <c r="K20" s="709"/>
      <c r="L20" s="709"/>
      <c r="M20" s="699"/>
      <c r="N20" s="752"/>
      <c r="O20" s="714"/>
      <c r="P20" s="714"/>
      <c r="Q20" s="714"/>
      <c r="R20" s="714"/>
      <c r="S20" s="714"/>
      <c r="T20" s="714"/>
      <c r="U20" s="714"/>
      <c r="W20" s="714"/>
      <c r="X20" s="714"/>
      <c r="Y20" s="714"/>
      <c r="Z20" s="715"/>
      <c r="AA20" s="715"/>
      <c r="AB20" s="715"/>
      <c r="AC20" s="699"/>
      <c r="AD20" s="699"/>
      <c r="AE20" s="699"/>
    </row>
    <row r="21" spans="1:31">
      <c r="A21" s="699"/>
      <c r="B21" s="699"/>
      <c r="C21" s="699"/>
      <c r="D21" s="709"/>
      <c r="E21" s="751"/>
      <c r="F21" s="751"/>
      <c r="G21" s="751"/>
      <c r="H21" s="751"/>
      <c r="I21" s="751"/>
      <c r="J21" s="751"/>
      <c r="K21" s="709"/>
      <c r="L21" s="709"/>
      <c r="M21" s="715"/>
      <c r="N21" s="753"/>
      <c r="O21" s="716"/>
      <c r="P21" s="716"/>
      <c r="Q21" s="716"/>
      <c r="R21" s="716"/>
      <c r="S21" s="716"/>
      <c r="T21" s="714"/>
      <c r="U21" s="714"/>
      <c r="V21" s="716"/>
      <c r="W21" s="716"/>
      <c r="X21" s="714"/>
      <c r="Y21" s="714"/>
      <c r="Z21" s="715"/>
      <c r="AA21" s="715"/>
      <c r="AB21" s="715"/>
      <c r="AC21" s="699"/>
      <c r="AD21" s="699"/>
      <c r="AE21" s="699"/>
    </row>
    <row r="22" spans="1:31">
      <c r="A22" s="699"/>
      <c r="B22" s="699"/>
      <c r="C22" s="699"/>
      <c r="D22" s="709"/>
      <c r="E22" s="751"/>
      <c r="F22" s="751"/>
      <c r="G22" s="751"/>
      <c r="H22" s="751"/>
      <c r="I22" s="751"/>
      <c r="J22" s="751"/>
      <c r="K22" s="709"/>
      <c r="L22" s="709"/>
      <c r="M22" s="716"/>
      <c r="N22" s="691" t="s">
        <v>189</v>
      </c>
      <c r="O22" s="716"/>
      <c r="P22" s="716"/>
      <c r="Q22" s="716"/>
      <c r="R22" s="716"/>
      <c r="S22" s="716"/>
      <c r="T22" s="714"/>
      <c r="U22" s="714"/>
      <c r="V22" s="716"/>
      <c r="W22" s="716"/>
      <c r="X22" s="714"/>
      <c r="Y22" s="714"/>
      <c r="Z22" s="715"/>
      <c r="AA22" s="715"/>
      <c r="AB22" s="715"/>
      <c r="AC22" s="699"/>
      <c r="AD22" s="699"/>
      <c r="AE22" s="699"/>
    </row>
    <row r="23" spans="1:31">
      <c r="A23" s="699"/>
      <c r="B23" s="699"/>
      <c r="C23" s="699"/>
      <c r="D23" s="709"/>
      <c r="E23" s="751"/>
      <c r="F23" s="751"/>
      <c r="G23" s="751"/>
      <c r="H23" s="751"/>
      <c r="I23" s="751"/>
      <c r="J23" s="751"/>
      <c r="K23" s="709"/>
      <c r="L23" s="709"/>
      <c r="M23" s="716"/>
      <c r="N23" s="739" t="s">
        <v>190</v>
      </c>
      <c r="O23" s="716"/>
      <c r="P23" s="716"/>
      <c r="Q23" s="716"/>
      <c r="R23" s="716"/>
      <c r="S23" s="716"/>
      <c r="T23" s="714"/>
      <c r="U23" s="714"/>
      <c r="V23" s="716"/>
      <c r="W23" s="716"/>
      <c r="X23" s="714"/>
      <c r="Y23" s="714"/>
      <c r="Z23" s="715"/>
      <c r="AA23" s="715"/>
      <c r="AB23" s="715"/>
      <c r="AC23" s="699"/>
      <c r="AD23" s="699"/>
      <c r="AE23" s="699"/>
    </row>
    <row r="24" spans="1:31">
      <c r="A24" s="699"/>
      <c r="B24" s="699"/>
      <c r="C24" s="699"/>
      <c r="D24" s="709"/>
      <c r="E24" s="751"/>
      <c r="F24" s="751"/>
      <c r="G24" s="754"/>
      <c r="H24" s="754"/>
      <c r="I24" s="754"/>
      <c r="J24" s="754"/>
      <c r="K24" s="699"/>
      <c r="L24" s="699"/>
      <c r="M24" s="716"/>
      <c r="N24" s="253"/>
      <c r="O24" s="33"/>
      <c r="P24" s="33"/>
      <c r="Q24" s="33"/>
      <c r="R24" s="33"/>
      <c r="S24" s="33"/>
      <c r="T24" s="676"/>
      <c r="U24" s="676"/>
      <c r="V24" s="716"/>
      <c r="W24" s="716"/>
      <c r="X24" s="714"/>
      <c r="Y24" s="714"/>
      <c r="Z24" s="715"/>
      <c r="AA24" s="715"/>
      <c r="AB24" s="715"/>
      <c r="AC24" s="699"/>
      <c r="AD24" s="699"/>
      <c r="AE24" s="699"/>
    </row>
    <row r="25" spans="1:31">
      <c r="A25" s="699"/>
      <c r="B25" s="699"/>
      <c r="C25" s="699"/>
      <c r="D25" s="709"/>
      <c r="E25" s="751"/>
      <c r="F25" s="751"/>
      <c r="G25" s="754"/>
      <c r="H25" s="754"/>
      <c r="I25" s="754"/>
      <c r="J25" s="754"/>
      <c r="K25" s="699"/>
      <c r="L25" s="699"/>
      <c r="M25" s="716"/>
      <c r="N25" s="33" t="s">
        <v>189</v>
      </c>
      <c r="O25" s="33"/>
      <c r="P25" s="33"/>
      <c r="Q25" s="33"/>
      <c r="R25" s="33"/>
      <c r="S25" s="33"/>
      <c r="T25" s="676"/>
      <c r="U25" s="676"/>
      <c r="V25" s="716"/>
      <c r="W25" s="716"/>
      <c r="X25" s="714"/>
      <c r="Y25" s="714"/>
      <c r="Z25" s="715"/>
      <c r="AA25" s="715"/>
      <c r="AB25" s="715"/>
      <c r="AC25" s="699"/>
      <c r="AD25" s="699"/>
      <c r="AE25" s="699"/>
    </row>
    <row r="26" spans="1:31">
      <c r="A26" s="699"/>
      <c r="B26" s="699"/>
      <c r="C26" s="699"/>
      <c r="D26" s="709"/>
      <c r="E26" s="751"/>
      <c r="F26" s="751"/>
      <c r="G26" s="754"/>
      <c r="H26" s="754"/>
      <c r="I26" s="754"/>
      <c r="J26" s="754"/>
      <c r="K26" s="699"/>
      <c r="L26" s="699"/>
      <c r="M26" s="716"/>
      <c r="N26" s="329"/>
      <c r="O26" s="33"/>
      <c r="P26" s="33"/>
      <c r="Q26" s="33"/>
      <c r="R26" s="33"/>
      <c r="S26" s="33"/>
      <c r="T26" s="676"/>
      <c r="U26" s="676"/>
      <c r="V26" s="716"/>
      <c r="W26" s="716"/>
      <c r="X26" s="714"/>
      <c r="Y26" s="714"/>
      <c r="Z26" s="715"/>
      <c r="AA26" s="715"/>
      <c r="AB26" s="715"/>
      <c r="AC26" s="699"/>
      <c r="AD26" s="699"/>
      <c r="AE26" s="699"/>
    </row>
    <row r="27" spans="1:31">
      <c r="A27" s="699"/>
      <c r="B27" s="699"/>
      <c r="C27" s="755"/>
      <c r="D27" s="709"/>
      <c r="E27" s="751"/>
      <c r="F27" s="751"/>
      <c r="G27" s="754"/>
      <c r="H27" s="754"/>
      <c r="I27" s="754"/>
      <c r="J27" s="754"/>
      <c r="K27" s="699"/>
      <c r="L27" s="699"/>
      <c r="M27" s="716"/>
      <c r="N27" s="691" t="s">
        <v>189</v>
      </c>
      <c r="O27" s="33"/>
      <c r="P27" s="33"/>
      <c r="Q27" s="33"/>
      <c r="R27" s="33"/>
      <c r="S27" s="33"/>
      <c r="T27" s="676"/>
      <c r="U27" s="676"/>
      <c r="V27" s="716"/>
      <c r="W27" s="716"/>
      <c r="X27" s="714"/>
      <c r="Y27" s="714"/>
      <c r="Z27" s="715"/>
      <c r="AA27" s="715"/>
      <c r="AB27" s="715"/>
      <c r="AC27" s="699"/>
      <c r="AD27" s="699"/>
      <c r="AE27" s="699"/>
    </row>
    <row r="28" spans="1:31">
      <c r="N28" s="715"/>
      <c r="O28" s="715"/>
      <c r="P28" s="715"/>
      <c r="Q28" s="715"/>
      <c r="R28" s="715"/>
      <c r="S28" s="715"/>
      <c r="T28" s="715"/>
      <c r="U28" s="715"/>
      <c r="V28" s="715"/>
      <c r="W28" s="715"/>
    </row>
    <row r="29" spans="1:31">
      <c r="N29" s="715"/>
      <c r="O29" s="715"/>
      <c r="P29" s="715"/>
      <c r="Q29" s="715"/>
      <c r="R29" s="715"/>
      <c r="S29" s="715"/>
      <c r="T29" s="715"/>
      <c r="U29" s="715"/>
      <c r="V29" s="715"/>
      <c r="W29" s="715"/>
    </row>
    <row r="30" spans="1:31">
      <c r="N30" s="715"/>
      <c r="O30" s="715"/>
      <c r="P30" s="715"/>
      <c r="Q30" s="715"/>
      <c r="R30" s="715"/>
      <c r="S30" s="715"/>
      <c r="T30" s="715"/>
      <c r="U30" s="715"/>
      <c r="V30" s="715"/>
      <c r="W30" s="715"/>
    </row>
    <row r="31" spans="1:31">
      <c r="N31" s="715"/>
      <c r="O31" s="715"/>
      <c r="P31" s="715"/>
      <c r="Q31" s="715"/>
      <c r="R31" s="715"/>
      <c r="S31" s="715"/>
      <c r="T31" s="715"/>
      <c r="U31" s="715"/>
      <c r="V31" s="715"/>
      <c r="W31" s="715"/>
    </row>
    <row r="32" spans="1:31">
      <c r="N32" s="715"/>
      <c r="O32" s="715"/>
      <c r="P32" s="715"/>
      <c r="Q32" s="715"/>
      <c r="R32" s="715"/>
      <c r="S32" s="715"/>
      <c r="T32" s="715"/>
      <c r="U32" s="715"/>
      <c r="V32" s="715"/>
      <c r="W32" s="715"/>
    </row>
    <row r="33" spans="14:23">
      <c r="N33" s="715"/>
      <c r="O33" s="715"/>
      <c r="P33" s="715"/>
      <c r="Q33" s="715"/>
      <c r="R33" s="715"/>
      <c r="S33" s="715"/>
      <c r="T33" s="715"/>
      <c r="U33" s="715"/>
      <c r="V33" s="715"/>
      <c r="W33" s="715"/>
    </row>
    <row r="34" spans="14:23">
      <c r="N34" s="715"/>
      <c r="O34" s="715"/>
      <c r="P34" s="715"/>
      <c r="Q34" s="715"/>
      <c r="R34" s="715"/>
      <c r="S34" s="715"/>
      <c r="T34" s="715"/>
      <c r="U34" s="715"/>
      <c r="V34" s="715"/>
      <c r="W34" s="715"/>
    </row>
    <row r="35" spans="14:23">
      <c r="N35" s="715"/>
      <c r="O35" s="715"/>
      <c r="P35" s="715"/>
      <c r="Q35" s="715"/>
      <c r="R35" s="715"/>
      <c r="S35" s="715"/>
      <c r="T35" s="715"/>
      <c r="U35" s="715"/>
      <c r="V35" s="715"/>
      <c r="W35" s="715"/>
    </row>
    <row r="36" spans="14:23">
      <c r="N36" s="715"/>
      <c r="O36" s="715"/>
      <c r="P36" s="715"/>
      <c r="Q36" s="715"/>
      <c r="R36" s="715"/>
      <c r="S36" s="715"/>
      <c r="T36" s="715"/>
      <c r="U36" s="715"/>
      <c r="V36" s="715"/>
      <c r="W36" s="715"/>
    </row>
    <row r="37" spans="14:23">
      <c r="N37" s="715"/>
      <c r="O37" s="715"/>
      <c r="P37" s="715"/>
      <c r="Q37" s="715"/>
      <c r="R37" s="715"/>
      <c r="S37" s="715"/>
      <c r="T37" s="715"/>
      <c r="U37" s="715"/>
      <c r="V37" s="715"/>
      <c r="W37" s="715"/>
    </row>
    <row r="38" spans="14:23">
      <c r="N38" s="715"/>
      <c r="O38" s="715"/>
      <c r="P38" s="715"/>
      <c r="Q38" s="715"/>
      <c r="R38" s="715"/>
      <c r="S38" s="715"/>
      <c r="T38" s="715"/>
      <c r="U38" s="715"/>
      <c r="V38" s="715"/>
      <c r="W38" s="715"/>
    </row>
    <row r="39" spans="14:23">
      <c r="N39" s="715"/>
      <c r="O39" s="715"/>
      <c r="P39" s="715"/>
      <c r="Q39" s="715"/>
      <c r="R39" s="715"/>
      <c r="S39" s="715"/>
      <c r="T39" s="715"/>
      <c r="U39" s="715"/>
      <c r="V39" s="715"/>
      <c r="W39" s="715"/>
    </row>
    <row r="40" spans="14:23">
      <c r="N40" s="715"/>
      <c r="O40" s="715"/>
      <c r="P40" s="715"/>
      <c r="Q40" s="715"/>
      <c r="R40" s="715"/>
      <c r="S40" s="715"/>
      <c r="T40" s="715"/>
      <c r="U40" s="715"/>
      <c r="V40" s="715"/>
      <c r="W40" s="715"/>
    </row>
  </sheetData>
  <mergeCells count="1">
    <mergeCell ref="H1:K1"/>
  </mergeCells>
  <hyperlinks>
    <hyperlink ref="A1" location="Content!A1" display="&lt;&lt;"/>
  </hyperlinks>
  <pageMargins left="0.7" right="0.7" top="0.75" bottom="0.75" header="0.3" footer="0.3"/>
  <pageSetup paperSize="9" orientation="portrait" horizontalDpi="4294967294"/>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9"/>
  <sheetViews>
    <sheetView showGridLines="0" workbookViewId="0">
      <selection activeCell="H1" sqref="H1"/>
    </sheetView>
  </sheetViews>
  <sheetFormatPr defaultColWidth="9.42578125" defaultRowHeight="12.75"/>
  <cols>
    <col min="1" max="1" width="9.42578125" style="757"/>
    <col min="2" max="2" width="9.42578125" style="757" bestFit="1" customWidth="1"/>
    <col min="3" max="5" width="9.42578125" style="757"/>
    <col min="6" max="6" width="9.42578125" style="756"/>
    <col min="7" max="16384" width="9.42578125" style="757"/>
  </cols>
  <sheetData>
    <row r="1" spans="1:28">
      <c r="A1" s="678" t="s">
        <v>71</v>
      </c>
      <c r="B1" s="249" t="str">
        <f>IF(Content!$E$1=1,B2,B3)</f>
        <v>Борг, усього</v>
      </c>
      <c r="C1" s="249" t="str">
        <f>IF(Content!$E$1=1,C2,C3)</f>
        <v>Національна валюта</v>
      </c>
      <c r="D1" s="249" t="str">
        <f>IF(Content!$E$1=1,D2,D3)</f>
        <v>Іноземна валюта (еквівалент у грн)</v>
      </c>
      <c r="E1" s="249" t="str">
        <f>IF(Content!$E$1=1,E2,E3)</f>
        <v>% ВВП (п ш.)</v>
      </c>
      <c r="H1" s="249" t="str">
        <f>IF(Content!$E$1=1,H2,H3)</f>
        <v xml:space="preserve">Державний та гарантований державою борг (у розрізі валют погашення*), млрд грн та % ВВП**     </v>
      </c>
    </row>
    <row r="2" spans="1:28" ht="1.5" customHeight="1">
      <c r="A2" s="678"/>
      <c r="B2" s="757" t="s">
        <v>1571</v>
      </c>
      <c r="C2" s="757" t="s">
        <v>1566</v>
      </c>
      <c r="D2" s="757" t="s">
        <v>1569</v>
      </c>
      <c r="E2" s="757" t="s">
        <v>1572</v>
      </c>
      <c r="H2" s="758" t="s">
        <v>1573</v>
      </c>
    </row>
    <row r="3" spans="1:28" hidden="1">
      <c r="B3" s="757" t="s">
        <v>1574</v>
      </c>
      <c r="C3" s="681" t="s">
        <v>1567</v>
      </c>
      <c r="D3" s="681" t="s">
        <v>1570</v>
      </c>
      <c r="E3" s="757" t="s">
        <v>1575</v>
      </c>
      <c r="G3" s="759"/>
      <c r="H3" s="757" t="s">
        <v>1576</v>
      </c>
      <c r="I3" s="759"/>
      <c r="J3" s="759"/>
      <c r="K3" s="759"/>
      <c r="L3" s="759"/>
      <c r="M3" s="759"/>
      <c r="N3" s="759"/>
      <c r="O3" s="759"/>
      <c r="P3" s="759"/>
      <c r="Q3" s="759"/>
      <c r="R3" s="759"/>
      <c r="S3" s="759"/>
      <c r="T3" s="759"/>
      <c r="U3" s="759"/>
      <c r="W3" s="759"/>
    </row>
    <row r="4" spans="1:28">
      <c r="A4" s="757" t="s">
        <v>1577</v>
      </c>
      <c r="B4" s="760">
        <v>1524.37</v>
      </c>
      <c r="C4" s="760">
        <v>442.96</v>
      </c>
      <c r="D4" s="760">
        <v>1081.4100000000001</v>
      </c>
      <c r="E4" s="760">
        <v>92.61</v>
      </c>
      <c r="G4" s="761"/>
      <c r="H4" s="759"/>
      <c r="I4" s="759"/>
      <c r="J4" s="759"/>
      <c r="K4" s="759"/>
      <c r="L4" s="759"/>
      <c r="M4" s="759"/>
      <c r="N4" s="759"/>
      <c r="O4" s="759"/>
      <c r="P4" s="759"/>
      <c r="Q4" s="759"/>
      <c r="R4" s="759"/>
      <c r="S4" s="759"/>
      <c r="T4" s="759"/>
      <c r="V4" s="759"/>
    </row>
    <row r="5" spans="1:28">
      <c r="A5" s="757" t="s">
        <v>1578</v>
      </c>
      <c r="B5" s="760">
        <v>1438.22</v>
      </c>
      <c r="C5" s="760">
        <v>460.16</v>
      </c>
      <c r="D5" s="760">
        <v>978.06</v>
      </c>
      <c r="E5" s="760">
        <v>83.6</v>
      </c>
      <c r="F5" s="762" t="s">
        <v>1578</v>
      </c>
      <c r="G5" s="761"/>
      <c r="H5" s="759"/>
      <c r="I5" s="759"/>
      <c r="J5" s="759"/>
      <c r="K5" s="759"/>
      <c r="L5" s="759"/>
      <c r="M5" s="759"/>
      <c r="N5" s="759"/>
      <c r="O5" s="763"/>
      <c r="P5" s="759"/>
      <c r="Q5" s="759"/>
      <c r="R5" s="759"/>
      <c r="S5" s="759"/>
      <c r="T5" s="759"/>
      <c r="U5" s="759"/>
      <c r="V5" s="759"/>
      <c r="W5" s="759"/>
    </row>
    <row r="6" spans="1:28">
      <c r="A6" s="757" t="s">
        <v>1579</v>
      </c>
      <c r="B6" s="760">
        <v>1521.45</v>
      </c>
      <c r="C6" s="760">
        <v>464.5</v>
      </c>
      <c r="D6" s="760">
        <v>1056.95</v>
      </c>
      <c r="E6" s="764">
        <v>82.38</v>
      </c>
      <c r="F6" s="762"/>
      <c r="G6" s="765"/>
      <c r="H6" s="761"/>
      <c r="I6" s="761"/>
      <c r="J6" s="761"/>
      <c r="K6" s="761"/>
      <c r="L6" s="766"/>
      <c r="M6" s="766"/>
      <c r="N6" s="766"/>
      <c r="O6" s="761"/>
      <c r="P6" s="761"/>
      <c r="Q6" s="761"/>
      <c r="R6" s="761"/>
      <c r="S6" s="761"/>
      <c r="T6" s="761"/>
      <c r="U6" s="761"/>
      <c r="V6" s="761"/>
      <c r="W6" s="761"/>
      <c r="AB6" s="767"/>
    </row>
    <row r="7" spans="1:28">
      <c r="A7" s="757" t="s">
        <v>18</v>
      </c>
      <c r="B7" s="760">
        <v>1572.18</v>
      </c>
      <c r="C7" s="760">
        <v>468.38</v>
      </c>
      <c r="D7" s="760">
        <v>1103.8</v>
      </c>
      <c r="E7" s="764">
        <v>79.06</v>
      </c>
      <c r="F7" s="762" t="s">
        <v>18</v>
      </c>
      <c r="G7" s="765"/>
      <c r="H7" s="761"/>
      <c r="I7" s="761"/>
      <c r="J7" s="761"/>
      <c r="K7" s="761"/>
      <c r="L7" s="761"/>
      <c r="M7" s="761"/>
      <c r="N7" s="761"/>
      <c r="O7" s="761"/>
      <c r="P7" s="766"/>
      <c r="Q7" s="766"/>
      <c r="R7" s="766"/>
      <c r="S7" s="766"/>
      <c r="T7" s="766"/>
      <c r="U7" s="761"/>
      <c r="V7" s="761"/>
      <c r="AB7" s="767"/>
    </row>
    <row r="8" spans="1:28">
      <c r="A8" s="757" t="s">
        <v>91</v>
      </c>
      <c r="B8" s="761">
        <v>1710.39</v>
      </c>
      <c r="C8" s="761">
        <v>479.94</v>
      </c>
      <c r="D8" s="761">
        <v>1230.44</v>
      </c>
      <c r="E8" s="764">
        <v>82.71</v>
      </c>
      <c r="F8" s="762"/>
      <c r="G8" s="765"/>
      <c r="H8" s="761"/>
      <c r="I8" s="761"/>
      <c r="J8" s="761"/>
      <c r="K8" s="761"/>
      <c r="L8" s="761"/>
      <c r="M8" s="761"/>
      <c r="N8" s="761"/>
      <c r="O8" s="761"/>
      <c r="P8" s="766"/>
      <c r="Q8" s="766"/>
      <c r="R8" s="766"/>
      <c r="S8" s="766"/>
      <c r="T8" s="766"/>
      <c r="U8" s="761"/>
      <c r="V8" s="761"/>
      <c r="AB8" s="767"/>
    </row>
    <row r="9" spans="1:28">
      <c r="A9" s="757" t="s">
        <v>117</v>
      </c>
      <c r="B9" s="761">
        <v>1668.29</v>
      </c>
      <c r="C9" s="761">
        <v>483.36</v>
      </c>
      <c r="D9" s="761">
        <v>1184.94</v>
      </c>
      <c r="E9" s="764">
        <v>77.709999999999994</v>
      </c>
      <c r="F9" s="762" t="s">
        <v>117</v>
      </c>
      <c r="G9" s="765"/>
      <c r="H9" s="761"/>
      <c r="I9" s="761"/>
      <c r="J9" s="761"/>
      <c r="K9" s="761"/>
      <c r="L9" s="761"/>
      <c r="M9" s="761"/>
      <c r="N9" s="761"/>
      <c r="O9" s="761"/>
      <c r="P9" s="761"/>
      <c r="Q9" s="761"/>
      <c r="R9" s="761"/>
      <c r="S9" s="761"/>
      <c r="T9" s="761"/>
      <c r="U9" s="761"/>
      <c r="V9" s="761"/>
      <c r="W9" s="761"/>
    </row>
    <row r="10" spans="1:28">
      <c r="A10" s="757" t="s">
        <v>1580</v>
      </c>
      <c r="B10" s="761">
        <v>1778.03</v>
      </c>
      <c r="C10" s="761">
        <v>482.28</v>
      </c>
      <c r="D10" s="761">
        <v>1295.75</v>
      </c>
      <c r="E10" s="764">
        <v>78.98</v>
      </c>
      <c r="F10" s="762"/>
      <c r="G10" s="765"/>
      <c r="H10" s="761"/>
      <c r="I10" s="761"/>
      <c r="J10" s="761"/>
      <c r="K10" s="761"/>
      <c r="L10" s="761"/>
      <c r="M10" s="761"/>
      <c r="N10" s="761"/>
      <c r="O10" s="761"/>
      <c r="P10" s="768"/>
      <c r="Q10" s="768"/>
      <c r="R10" s="761"/>
      <c r="S10" s="761"/>
    </row>
    <row r="11" spans="1:28">
      <c r="A11" s="757" t="s">
        <v>22</v>
      </c>
      <c r="B11" s="761">
        <v>1929.81</v>
      </c>
      <c r="C11" s="761">
        <v>584.05999999999995</v>
      </c>
      <c r="D11" s="761">
        <v>1345.75</v>
      </c>
      <c r="E11" s="764">
        <v>80.900000000000006</v>
      </c>
      <c r="F11" s="762" t="s">
        <v>22</v>
      </c>
      <c r="G11" s="765"/>
      <c r="O11" s="761"/>
      <c r="P11" s="769"/>
      <c r="Q11" s="769"/>
    </row>
    <row r="12" spans="1:28">
      <c r="A12" s="757" t="s">
        <v>92</v>
      </c>
      <c r="B12" s="761">
        <v>1951.85</v>
      </c>
      <c r="C12" s="761">
        <v>613.98</v>
      </c>
      <c r="D12" s="761">
        <v>1337.88</v>
      </c>
      <c r="E12" s="764">
        <v>77.37</v>
      </c>
      <c r="F12" s="762"/>
      <c r="G12" s="765"/>
      <c r="H12" s="759"/>
      <c r="I12" s="759"/>
      <c r="J12" s="759"/>
      <c r="K12" s="759"/>
      <c r="L12" s="759"/>
      <c r="M12" s="759"/>
      <c r="N12" s="759"/>
      <c r="O12" s="761"/>
      <c r="P12" s="770"/>
      <c r="Q12" s="770"/>
      <c r="R12" s="759"/>
      <c r="S12" s="759"/>
      <c r="T12" s="759"/>
      <c r="U12" s="759"/>
      <c r="V12" s="759"/>
      <c r="W12" s="759"/>
    </row>
    <row r="13" spans="1:28">
      <c r="A13" s="757" t="s">
        <v>118</v>
      </c>
      <c r="B13" s="761">
        <v>1957.82</v>
      </c>
      <c r="C13" s="761">
        <v>605.22</v>
      </c>
      <c r="D13" s="761">
        <v>1352.6</v>
      </c>
      <c r="E13" s="764">
        <v>73.819999999999993</v>
      </c>
      <c r="F13" s="762" t="s">
        <v>118</v>
      </c>
      <c r="G13" s="765"/>
      <c r="O13" s="761"/>
      <c r="P13" s="771"/>
      <c r="Q13" s="769"/>
    </row>
    <row r="14" spans="1:28">
      <c r="A14" s="757" t="s">
        <v>1483</v>
      </c>
      <c r="B14" s="761">
        <v>2043.26</v>
      </c>
      <c r="C14" s="761">
        <v>624.1</v>
      </c>
      <c r="D14" s="761">
        <v>1419.16</v>
      </c>
      <c r="E14" s="764">
        <v>72.59</v>
      </c>
      <c r="F14" s="762"/>
      <c r="G14" s="765"/>
      <c r="O14" s="761"/>
      <c r="P14" s="769"/>
      <c r="Q14" s="769"/>
    </row>
    <row r="15" spans="1:28">
      <c r="A15" s="757" t="s">
        <v>26</v>
      </c>
      <c r="B15" s="761">
        <v>2141.69</v>
      </c>
      <c r="C15" s="761">
        <v>643.62</v>
      </c>
      <c r="D15" s="761">
        <v>1498.07</v>
      </c>
      <c r="E15" s="764">
        <v>71.78</v>
      </c>
      <c r="F15" s="762" t="s">
        <v>26</v>
      </c>
      <c r="G15" s="765"/>
      <c r="H15" s="761"/>
      <c r="I15" s="761"/>
      <c r="J15" s="761"/>
      <c r="K15" s="761"/>
      <c r="L15" s="761"/>
      <c r="M15" s="761"/>
      <c r="N15" s="761"/>
      <c r="O15" s="761"/>
      <c r="P15" s="769"/>
      <c r="Q15" s="769"/>
    </row>
    <row r="16" spans="1:28">
      <c r="A16" s="757" t="s">
        <v>83</v>
      </c>
      <c r="B16" s="761">
        <v>2053.79</v>
      </c>
      <c r="C16" s="761">
        <v>651.15</v>
      </c>
      <c r="D16" s="761">
        <v>1402.64</v>
      </c>
      <c r="E16" s="764">
        <v>66.33</v>
      </c>
      <c r="F16" s="762"/>
      <c r="G16" s="765"/>
      <c r="O16" s="761"/>
      <c r="P16" s="769"/>
      <c r="Q16" s="769"/>
    </row>
    <row r="17" spans="1:22">
      <c r="A17" s="757" t="s">
        <v>94</v>
      </c>
      <c r="B17" s="761">
        <v>1998.44</v>
      </c>
      <c r="C17" s="761">
        <v>643.11</v>
      </c>
      <c r="D17" s="761">
        <v>1355.32</v>
      </c>
      <c r="E17" s="760">
        <v>61.64</v>
      </c>
      <c r="F17" s="762" t="s">
        <v>94</v>
      </c>
      <c r="G17" s="761"/>
      <c r="O17" s="761"/>
      <c r="P17" s="769"/>
      <c r="Q17" s="769"/>
    </row>
    <row r="18" spans="1:22" ht="12.75" customHeight="1">
      <c r="A18" s="757" t="s">
        <v>131</v>
      </c>
      <c r="B18" s="761">
        <v>2112.96</v>
      </c>
      <c r="C18" s="761">
        <v>637.54999999999995</v>
      </c>
      <c r="D18" s="761">
        <v>1475.41</v>
      </c>
      <c r="E18" s="760">
        <v>62.1</v>
      </c>
      <c r="F18" s="762"/>
      <c r="G18" s="761"/>
      <c r="H18" s="249" t="str">
        <f>IF(Content!$E$1=1,H22,H25)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O18" s="761"/>
      <c r="P18" s="769"/>
      <c r="Q18" s="769"/>
    </row>
    <row r="19" spans="1:22" ht="12.75" customHeight="1">
      <c r="A19" s="757" t="s">
        <v>120</v>
      </c>
      <c r="B19" s="761">
        <v>2168.4499999999998</v>
      </c>
      <c r="C19" s="761">
        <v>631.75</v>
      </c>
      <c r="D19" s="761">
        <v>1536.69</v>
      </c>
      <c r="E19" s="760">
        <v>60.9</v>
      </c>
      <c r="F19" s="762" t="s">
        <v>120</v>
      </c>
      <c r="G19" s="761"/>
      <c r="H19" s="249" t="str">
        <f>IF(Content!$E$1=1,H23,H26)</f>
        <v xml:space="preserve">**ВВП за 2020 рік –  оцінка НБУ. </v>
      </c>
      <c r="O19" s="761"/>
      <c r="P19" s="769"/>
      <c r="Q19" s="769"/>
    </row>
    <row r="20" spans="1:22" ht="12.75" customHeight="1">
      <c r="A20" s="757" t="s">
        <v>121</v>
      </c>
      <c r="B20" s="761">
        <v>2147.02</v>
      </c>
      <c r="C20" s="761">
        <v>651.99</v>
      </c>
      <c r="D20" s="761">
        <v>1495.03</v>
      </c>
      <c r="E20" s="760">
        <v>58.64</v>
      </c>
      <c r="F20" s="762"/>
      <c r="G20" s="762"/>
      <c r="L20" s="756"/>
      <c r="M20" s="756"/>
      <c r="N20" s="756"/>
      <c r="O20" s="760"/>
      <c r="P20" s="772"/>
      <c r="Q20" s="772"/>
      <c r="R20" s="756"/>
      <c r="S20" s="756"/>
      <c r="T20" s="756"/>
      <c r="U20" s="756"/>
      <c r="V20" s="756"/>
    </row>
    <row r="21" spans="1:22">
      <c r="A21" s="757" t="s">
        <v>555</v>
      </c>
      <c r="B21" s="761">
        <v>2103.13</v>
      </c>
      <c r="C21" s="761">
        <v>684.65</v>
      </c>
      <c r="D21" s="761">
        <v>1418.48</v>
      </c>
      <c r="E21" s="760">
        <v>55.66</v>
      </c>
      <c r="F21" s="762" t="s">
        <v>555</v>
      </c>
      <c r="G21" s="762"/>
      <c r="H21" s="249" t="str">
        <f>IF(Content!$E$1=1,H27,H28)</f>
        <v>Джерело: МФУ, ДССУ, розрахунки НБУ.</v>
      </c>
      <c r="L21" s="756"/>
      <c r="M21" s="756"/>
      <c r="N21" s="756"/>
      <c r="O21" s="760"/>
      <c r="P21" s="772"/>
      <c r="Q21" s="772"/>
      <c r="R21" s="756"/>
      <c r="S21" s="756"/>
      <c r="T21" s="756"/>
      <c r="U21" s="756"/>
      <c r="V21" s="756"/>
    </row>
    <row r="22" spans="1:22">
      <c r="A22" s="757" t="s">
        <v>1487</v>
      </c>
      <c r="B22" s="761">
        <v>1997.97</v>
      </c>
      <c r="C22" s="761">
        <v>722.28</v>
      </c>
      <c r="D22" s="761">
        <v>1275.69</v>
      </c>
      <c r="E22" s="760">
        <v>51.37</v>
      </c>
      <c r="F22" s="762"/>
      <c r="G22" s="762"/>
      <c r="H22" s="773" t="s">
        <v>1581</v>
      </c>
      <c r="I22" s="773"/>
      <c r="J22" s="773"/>
      <c r="K22" s="773"/>
      <c r="L22" s="773"/>
      <c r="M22" s="773"/>
      <c r="N22" s="773"/>
      <c r="O22" s="761"/>
      <c r="Q22" s="756"/>
      <c r="R22" s="756"/>
      <c r="S22" s="756"/>
      <c r="T22" s="756"/>
      <c r="U22" s="756"/>
      <c r="V22" s="756"/>
    </row>
    <row r="23" spans="1:22">
      <c r="A23" s="757" t="s">
        <v>124</v>
      </c>
      <c r="B23" s="761">
        <v>1998.3</v>
      </c>
      <c r="C23" s="761">
        <v>732.25</v>
      </c>
      <c r="D23" s="761">
        <v>1266.05</v>
      </c>
      <c r="E23" s="760">
        <v>50.28</v>
      </c>
      <c r="F23" s="762" t="s">
        <v>124</v>
      </c>
      <c r="G23" s="762"/>
      <c r="H23" s="773" t="s">
        <v>1582</v>
      </c>
      <c r="I23" s="773"/>
      <c r="J23" s="773"/>
      <c r="K23" s="773"/>
      <c r="L23" s="773"/>
      <c r="M23" s="773"/>
      <c r="N23" s="773"/>
      <c r="O23" s="761"/>
      <c r="Q23" s="756"/>
      <c r="R23" s="756"/>
      <c r="S23" s="756"/>
      <c r="T23" s="756"/>
      <c r="U23" s="756"/>
      <c r="V23" s="756"/>
    </row>
    <row r="24" spans="1:22">
      <c r="A24" s="757" t="s">
        <v>150</v>
      </c>
      <c r="B24" s="761">
        <v>2255.5500000000002</v>
      </c>
      <c r="C24" s="761">
        <v>729.64</v>
      </c>
      <c r="D24" s="761">
        <v>1525.92</v>
      </c>
      <c r="E24" s="760">
        <v>56.51</v>
      </c>
      <c r="F24" s="762"/>
      <c r="G24" s="762"/>
      <c r="H24" s="773"/>
      <c r="I24" s="773"/>
      <c r="J24" s="773"/>
      <c r="K24" s="773"/>
      <c r="L24" s="773"/>
      <c r="M24" s="773"/>
      <c r="N24" s="773"/>
      <c r="O24" s="761"/>
      <c r="Q24" s="756"/>
      <c r="R24" s="756"/>
      <c r="S24" s="756"/>
      <c r="T24" s="756"/>
      <c r="U24" s="756"/>
      <c r="V24" s="756"/>
    </row>
    <row r="25" spans="1:22">
      <c r="A25" s="759"/>
      <c r="B25" s="761"/>
      <c r="C25" s="761"/>
      <c r="D25" s="761"/>
      <c r="E25" s="760"/>
      <c r="F25" s="774"/>
      <c r="G25" s="762"/>
      <c r="H25" s="742" t="s">
        <v>1583</v>
      </c>
      <c r="I25" s="773"/>
      <c r="J25" s="773"/>
      <c r="K25" s="773"/>
      <c r="L25" s="773"/>
      <c r="M25" s="773"/>
      <c r="N25" s="773"/>
      <c r="O25" s="761"/>
      <c r="Q25" s="756"/>
      <c r="R25" s="756"/>
      <c r="S25" s="756"/>
      <c r="T25" s="756"/>
      <c r="U25" s="756"/>
      <c r="V25" s="756"/>
    </row>
    <row r="26" spans="1:22">
      <c r="A26" s="759"/>
      <c r="B26" s="761"/>
      <c r="C26" s="761"/>
      <c r="D26" s="761"/>
      <c r="E26" s="760"/>
      <c r="F26" s="760"/>
      <c r="G26" s="762"/>
      <c r="H26" s="773" t="s">
        <v>1584</v>
      </c>
      <c r="I26" s="773"/>
      <c r="J26" s="773"/>
      <c r="K26" s="773"/>
      <c r="L26" s="773"/>
      <c r="M26" s="773"/>
      <c r="N26" s="773"/>
      <c r="O26" s="761"/>
      <c r="Q26" s="756"/>
      <c r="R26" s="756"/>
      <c r="S26" s="756"/>
      <c r="T26" s="756"/>
      <c r="U26" s="756"/>
      <c r="V26" s="756"/>
    </row>
    <row r="27" spans="1:22">
      <c r="A27" s="759"/>
      <c r="B27" s="761"/>
      <c r="C27" s="761"/>
      <c r="D27" s="761"/>
      <c r="E27" s="761"/>
      <c r="F27" s="760"/>
      <c r="G27" s="762"/>
      <c r="H27" s="773" t="s">
        <v>1585</v>
      </c>
      <c r="I27" s="773"/>
      <c r="J27" s="773"/>
      <c r="K27" s="773"/>
      <c r="L27" s="773"/>
      <c r="M27" s="773"/>
      <c r="N27" s="773"/>
      <c r="Q27" s="756"/>
      <c r="R27" s="756"/>
      <c r="S27" s="756"/>
      <c r="T27" s="756"/>
      <c r="U27" s="756"/>
      <c r="V27" s="756"/>
    </row>
    <row r="28" spans="1:22">
      <c r="B28" s="761"/>
      <c r="C28" s="761"/>
      <c r="D28" s="761"/>
      <c r="E28" s="761"/>
      <c r="F28" s="760"/>
      <c r="G28" s="762"/>
      <c r="H28" s="99" t="s">
        <v>1586</v>
      </c>
      <c r="I28" s="773"/>
      <c r="J28" s="773"/>
      <c r="K28" s="773"/>
      <c r="L28" s="773"/>
      <c r="M28" s="773"/>
      <c r="N28" s="773"/>
      <c r="Q28" s="756"/>
      <c r="R28" s="756"/>
      <c r="S28" s="756"/>
      <c r="T28" s="756"/>
      <c r="U28" s="756"/>
      <c r="V28" s="756"/>
    </row>
    <row r="29" spans="1:22">
      <c r="B29" s="761"/>
      <c r="C29" s="761"/>
      <c r="D29" s="761"/>
      <c r="E29" s="761"/>
      <c r="F29" s="760"/>
      <c r="G29" s="762"/>
      <c r="I29" s="773"/>
      <c r="J29" s="773"/>
      <c r="K29" s="773"/>
      <c r="L29" s="773"/>
      <c r="M29" s="773"/>
      <c r="N29" s="773"/>
      <c r="Q29" s="756"/>
      <c r="R29" s="756"/>
      <c r="S29" s="756"/>
      <c r="T29" s="756"/>
      <c r="U29" s="756"/>
      <c r="V29" s="756"/>
    </row>
    <row r="30" spans="1:22">
      <c r="B30" s="761"/>
      <c r="C30" s="761"/>
      <c r="D30" s="761"/>
      <c r="E30" s="761"/>
      <c r="F30" s="760"/>
      <c r="G30" s="762"/>
      <c r="I30" s="773"/>
      <c r="J30" s="773"/>
      <c r="K30" s="773"/>
      <c r="L30" s="773"/>
      <c r="M30" s="773"/>
      <c r="N30" s="773"/>
      <c r="Q30" s="756"/>
      <c r="R30" s="756"/>
      <c r="S30" s="756"/>
      <c r="T30" s="756"/>
      <c r="U30" s="756"/>
      <c r="V30" s="756"/>
    </row>
    <row r="31" spans="1:22">
      <c r="B31" s="761"/>
      <c r="C31" s="761"/>
      <c r="D31" s="761"/>
      <c r="E31" s="761"/>
      <c r="F31" s="760"/>
      <c r="G31" s="762"/>
      <c r="I31" s="773"/>
      <c r="J31" s="773"/>
      <c r="K31" s="773"/>
      <c r="L31" s="773"/>
      <c r="M31" s="773"/>
      <c r="N31" s="773"/>
      <c r="Q31" s="756"/>
      <c r="R31" s="756"/>
      <c r="S31" s="756"/>
      <c r="T31" s="756"/>
      <c r="U31" s="756"/>
      <c r="V31" s="756"/>
    </row>
    <row r="32" spans="1:22">
      <c r="B32" s="761"/>
      <c r="C32" s="761"/>
      <c r="D32" s="761"/>
      <c r="E32" s="761"/>
      <c r="F32" s="760"/>
      <c r="G32" s="762"/>
      <c r="I32" s="773"/>
      <c r="J32" s="773"/>
      <c r="K32" s="773"/>
      <c r="L32" s="773"/>
      <c r="M32" s="773"/>
      <c r="N32" s="773"/>
      <c r="Q32" s="756"/>
      <c r="R32" s="756"/>
      <c r="S32" s="756"/>
      <c r="T32" s="756"/>
      <c r="U32" s="756"/>
      <c r="V32" s="756"/>
    </row>
    <row r="33" spans="2:22">
      <c r="B33" s="761"/>
      <c r="C33" s="761"/>
      <c r="D33" s="761"/>
      <c r="E33" s="761"/>
      <c r="F33" s="760"/>
      <c r="G33" s="762"/>
      <c r="I33" s="773"/>
      <c r="J33" s="773"/>
      <c r="K33" s="773"/>
      <c r="L33" s="773"/>
      <c r="M33" s="773"/>
      <c r="N33" s="773"/>
      <c r="Q33" s="756"/>
      <c r="R33" s="756"/>
      <c r="S33" s="756"/>
      <c r="T33" s="756"/>
      <c r="U33" s="756"/>
      <c r="V33" s="756"/>
    </row>
    <row r="34" spans="2:22">
      <c r="B34" s="761"/>
      <c r="C34" s="761"/>
      <c r="D34" s="761"/>
      <c r="E34" s="761"/>
      <c r="F34" s="760"/>
      <c r="G34" s="760"/>
      <c r="I34" s="773"/>
      <c r="J34" s="773"/>
      <c r="K34" s="773"/>
      <c r="L34" s="773"/>
      <c r="M34" s="773"/>
      <c r="N34" s="773"/>
      <c r="Q34" s="756"/>
      <c r="R34" s="756"/>
      <c r="S34" s="756"/>
      <c r="T34" s="756"/>
      <c r="U34" s="756"/>
      <c r="V34" s="756"/>
    </row>
    <row r="35" spans="2:22">
      <c r="B35" s="761"/>
      <c r="C35" s="761"/>
      <c r="D35" s="761"/>
      <c r="E35" s="761"/>
      <c r="F35" s="760"/>
      <c r="G35" s="760"/>
      <c r="I35" s="773"/>
      <c r="J35" s="773"/>
      <c r="K35" s="773"/>
      <c r="L35" s="773"/>
      <c r="M35" s="773"/>
      <c r="N35" s="773"/>
      <c r="Q35" s="756"/>
      <c r="R35" s="756"/>
      <c r="S35" s="756"/>
      <c r="T35" s="756"/>
      <c r="U35" s="756"/>
      <c r="V35" s="756"/>
    </row>
    <row r="36" spans="2:22">
      <c r="B36" s="761"/>
      <c r="C36" s="761"/>
      <c r="D36" s="761"/>
      <c r="E36" s="761"/>
      <c r="F36" s="760"/>
      <c r="G36" s="760"/>
      <c r="Q36" s="756"/>
      <c r="R36" s="756"/>
      <c r="S36" s="756"/>
      <c r="T36" s="756"/>
      <c r="U36" s="756"/>
      <c r="V36" s="756"/>
    </row>
    <row r="37" spans="2:22">
      <c r="B37" s="761"/>
      <c r="C37" s="761"/>
      <c r="D37" s="761"/>
      <c r="E37" s="761"/>
      <c r="F37" s="760"/>
      <c r="G37" s="760"/>
      <c r="Q37" s="756"/>
      <c r="R37" s="756"/>
      <c r="S37" s="756"/>
      <c r="T37" s="756"/>
      <c r="U37" s="756"/>
      <c r="V37" s="756"/>
    </row>
    <row r="38" spans="2:22">
      <c r="B38" s="761"/>
      <c r="C38" s="761"/>
      <c r="D38" s="761"/>
      <c r="E38" s="761"/>
      <c r="F38" s="760"/>
      <c r="G38" s="760"/>
      <c r="Q38" s="756"/>
      <c r="R38" s="756"/>
      <c r="S38" s="756"/>
      <c r="T38" s="756"/>
      <c r="U38" s="756"/>
      <c r="V38" s="775"/>
    </row>
    <row r="39" spans="2:22">
      <c r="B39" s="761"/>
      <c r="C39" s="761"/>
      <c r="D39" s="761"/>
      <c r="E39" s="761"/>
      <c r="F39" s="760"/>
      <c r="G39" s="760"/>
      <c r="Q39" s="756"/>
      <c r="R39" s="756"/>
      <c r="S39" s="756"/>
      <c r="T39" s="756"/>
      <c r="U39" s="756"/>
      <c r="V39" s="756"/>
    </row>
    <row r="40" spans="2:22">
      <c r="B40" s="761"/>
      <c r="C40" s="761"/>
      <c r="D40" s="761"/>
      <c r="E40" s="761"/>
      <c r="F40" s="760"/>
      <c r="G40" s="760"/>
      <c r="Q40" s="756"/>
      <c r="R40" s="756"/>
      <c r="S40" s="756"/>
      <c r="T40" s="756"/>
      <c r="U40" s="756"/>
      <c r="V40" s="756"/>
    </row>
    <row r="41" spans="2:22">
      <c r="B41" s="761"/>
      <c r="C41" s="761"/>
      <c r="D41" s="761"/>
      <c r="E41" s="761"/>
      <c r="F41" s="760"/>
      <c r="G41" s="760"/>
      <c r="Q41" s="776"/>
      <c r="R41" s="776"/>
      <c r="S41" s="776"/>
      <c r="T41" s="776"/>
      <c r="U41" s="776"/>
    </row>
    <row r="42" spans="2:22">
      <c r="B42" s="761"/>
      <c r="C42" s="761"/>
      <c r="D42" s="761"/>
      <c r="E42" s="761"/>
      <c r="F42" s="760"/>
      <c r="G42" s="760"/>
      <c r="Q42" s="776"/>
      <c r="R42" s="776"/>
      <c r="S42" s="776"/>
      <c r="T42" s="776"/>
      <c r="U42" s="776"/>
    </row>
    <row r="43" spans="2:22">
      <c r="B43" s="761"/>
      <c r="C43" s="761"/>
      <c r="D43" s="761"/>
      <c r="E43" s="761"/>
      <c r="F43" s="760"/>
      <c r="G43" s="760"/>
      <c r="Q43" s="776"/>
      <c r="R43" s="776"/>
      <c r="S43" s="776"/>
      <c r="T43" s="776"/>
      <c r="U43" s="776"/>
    </row>
    <row r="44" spans="2:22">
      <c r="B44" s="761"/>
      <c r="C44" s="761"/>
      <c r="D44" s="761"/>
      <c r="E44" s="761"/>
      <c r="F44" s="760"/>
      <c r="G44" s="760"/>
      <c r="H44" s="756"/>
      <c r="I44" s="756"/>
      <c r="J44" s="756"/>
      <c r="K44" s="756"/>
      <c r="L44" s="756"/>
      <c r="M44" s="756"/>
      <c r="N44" s="756"/>
      <c r="O44" s="756"/>
      <c r="P44" s="756"/>
      <c r="Q44" s="756"/>
      <c r="R44" s="756"/>
      <c r="S44" s="756"/>
      <c r="T44" s="756"/>
      <c r="U44" s="756"/>
    </row>
    <row r="45" spans="2:22">
      <c r="B45" s="761"/>
      <c r="C45" s="761"/>
      <c r="D45" s="761"/>
      <c r="E45" s="761"/>
      <c r="F45" s="760"/>
      <c r="G45" s="760"/>
      <c r="H45" s="756"/>
      <c r="I45" s="756"/>
      <c r="J45" s="756"/>
      <c r="K45" s="756"/>
      <c r="L45" s="756"/>
      <c r="M45" s="756"/>
      <c r="N45" s="756"/>
      <c r="O45" s="756"/>
      <c r="P45" s="756"/>
      <c r="Q45" s="756"/>
      <c r="R45" s="756"/>
      <c r="S45" s="756"/>
      <c r="T45" s="756"/>
      <c r="U45" s="756"/>
    </row>
    <row r="46" spans="2:22">
      <c r="B46" s="761"/>
      <c r="C46" s="761"/>
      <c r="D46" s="761"/>
      <c r="E46" s="761"/>
      <c r="G46" s="760"/>
      <c r="H46" s="756"/>
      <c r="I46" s="756"/>
      <c r="J46" s="756"/>
      <c r="K46" s="756"/>
      <c r="L46" s="756"/>
      <c r="M46" s="756"/>
      <c r="N46" s="756"/>
      <c r="O46" s="756"/>
      <c r="P46" s="756"/>
      <c r="Q46" s="756"/>
      <c r="R46" s="756"/>
      <c r="S46" s="756"/>
      <c r="T46" s="756"/>
      <c r="U46" s="756"/>
    </row>
    <row r="47" spans="2:22">
      <c r="G47" s="760"/>
      <c r="H47" s="756"/>
      <c r="I47" s="756"/>
      <c r="J47" s="756"/>
      <c r="K47" s="756"/>
      <c r="L47" s="756"/>
      <c r="M47" s="756"/>
      <c r="N47" s="756"/>
      <c r="O47" s="756"/>
      <c r="P47" s="756"/>
      <c r="Q47" s="756"/>
      <c r="R47" s="756"/>
      <c r="S47" s="756"/>
      <c r="T47" s="756"/>
      <c r="U47" s="756"/>
    </row>
    <row r="48" spans="2:22">
      <c r="G48" s="761"/>
    </row>
    <row r="49" spans="7:7">
      <c r="G49" s="761"/>
    </row>
  </sheetData>
  <hyperlinks>
    <hyperlink ref="A1" location="Content!A1" display="&lt;&lt;"/>
  </hyperlinks>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1516"/>
  <sheetViews>
    <sheetView showGridLines="0" zoomScale="98" zoomScaleNormal="98" zoomScalePageLayoutView="98" workbookViewId="0">
      <selection activeCell="B1" sqref="B1"/>
    </sheetView>
  </sheetViews>
  <sheetFormatPr defaultColWidth="7.85546875" defaultRowHeight="12.75"/>
  <cols>
    <col min="1" max="1" width="5.7109375" style="783" customWidth="1"/>
    <col min="2" max="2" width="44.7109375" style="783" customWidth="1"/>
    <col min="3" max="3" width="46.42578125" style="783" hidden="1" customWidth="1"/>
    <col min="4" max="4" width="27.85546875" style="783" hidden="1" customWidth="1"/>
    <col min="5" max="5" width="6.42578125" style="783" customWidth="1"/>
    <col min="6" max="6" width="9.85546875" style="783" customWidth="1"/>
    <col min="7" max="7" width="5.85546875" style="783" customWidth="1"/>
    <col min="8" max="10" width="4.7109375" style="786" customWidth="1"/>
    <col min="11" max="11" width="7.7109375" style="786" customWidth="1"/>
    <col min="12" max="14" width="5.42578125" style="783" customWidth="1"/>
    <col min="15" max="18" width="35.42578125" style="783" customWidth="1"/>
    <col min="19" max="20" width="8.7109375" style="783" customWidth="1"/>
    <col min="21" max="21" width="9.28515625" style="783" customWidth="1"/>
    <col min="22" max="22" width="8.28515625" style="783" customWidth="1"/>
    <col min="23" max="23" width="8.7109375" style="783" customWidth="1"/>
    <col min="24" max="16384" width="7.85546875" style="783"/>
  </cols>
  <sheetData>
    <row r="1" spans="1:23" s="779" customFormat="1" ht="11.25" customHeight="1">
      <c r="A1" s="777" t="s">
        <v>71</v>
      </c>
      <c r="B1" s="249" t="str">
        <f>IF(Content!$E$1=1,B2,B3)</f>
        <v>Основні макроекономічні параметри</v>
      </c>
      <c r="C1" s="778"/>
      <c r="D1" s="778"/>
      <c r="H1" s="780"/>
      <c r="I1" s="780"/>
      <c r="J1" s="780"/>
      <c r="K1" s="780"/>
    </row>
    <row r="2" spans="1:23" s="779" customFormat="1" hidden="1">
      <c r="B2" s="778" t="s">
        <v>1587</v>
      </c>
      <c r="C2" s="781"/>
      <c r="D2" s="781"/>
      <c r="H2" s="780"/>
      <c r="I2" s="780"/>
      <c r="J2" s="780"/>
      <c r="K2" s="780"/>
    </row>
    <row r="3" spans="1:23" s="779" customFormat="1" hidden="1">
      <c r="B3" s="782" t="s">
        <v>1588</v>
      </c>
      <c r="C3" s="782"/>
      <c r="D3" s="782"/>
      <c r="H3" s="780"/>
      <c r="I3" s="780"/>
      <c r="J3" s="780"/>
      <c r="K3" s="780"/>
    </row>
    <row r="4" spans="1:23" s="779" customFormat="1">
      <c r="B4" s="782"/>
      <c r="C4" s="782"/>
      <c r="D4" s="782"/>
      <c r="H4" s="780"/>
      <c r="I4" s="780"/>
      <c r="J4" s="780"/>
      <c r="K4" s="780"/>
    </row>
    <row r="5" spans="1:23" ht="8.25" customHeight="1">
      <c r="B5" s="897"/>
      <c r="C5" s="784"/>
      <c r="D5" s="784"/>
      <c r="E5" s="924">
        <f>IF(Content!$E$1=1,E7,E9)</f>
        <v>2019</v>
      </c>
      <c r="F5" s="925">
        <f>IF(Content!$E$1=1,F7,F9)</f>
        <v>2020</v>
      </c>
      <c r="G5" s="925">
        <f>IF(Content!$E$1=1,G7,G9)</f>
        <v>0</v>
      </c>
      <c r="H5" s="785"/>
      <c r="I5" s="785"/>
      <c r="J5" s="785"/>
      <c r="L5" s="926"/>
      <c r="M5" s="926"/>
      <c r="N5" s="926"/>
      <c r="V5" s="926"/>
      <c r="W5" s="926"/>
    </row>
    <row r="6" spans="1:23" ht="8.25" customHeight="1">
      <c r="B6" s="795"/>
      <c r="C6" s="787"/>
      <c r="D6" s="787"/>
      <c r="E6" s="924">
        <f>IF(Content!$E$1=1,E7,E8)</f>
        <v>2019</v>
      </c>
      <c r="F6" s="896" t="str">
        <f>IF(Content!$E$1=1,F8,F10)</f>
        <v>КМУ</v>
      </c>
      <c r="G6" s="896" t="str">
        <f>IF(Content!$E$1=1,G8,G10)</f>
        <v>НБУ</v>
      </c>
      <c r="H6" s="785"/>
      <c r="I6" s="785"/>
      <c r="J6" s="785"/>
    </row>
    <row r="7" spans="1:23" ht="8.25" hidden="1" customHeight="1">
      <c r="B7" s="795"/>
      <c r="C7" s="789"/>
      <c r="D7" s="789"/>
      <c r="E7" s="790">
        <v>2019</v>
      </c>
      <c r="F7" s="927">
        <v>2020</v>
      </c>
      <c r="G7" s="927"/>
      <c r="H7" s="785"/>
      <c r="I7" s="785"/>
      <c r="J7" s="785"/>
    </row>
    <row r="8" spans="1:23" ht="8.25" hidden="1" customHeight="1">
      <c r="B8" s="795"/>
      <c r="C8" s="789"/>
      <c r="D8" s="789"/>
      <c r="E8" s="791"/>
      <c r="F8" s="792" t="s">
        <v>1589</v>
      </c>
      <c r="G8" s="792" t="s">
        <v>646</v>
      </c>
      <c r="H8" s="785"/>
      <c r="I8" s="785"/>
      <c r="K8" s="783"/>
    </row>
    <row r="9" spans="1:23" ht="8.25" hidden="1" customHeight="1">
      <c r="B9" s="795"/>
      <c r="C9" s="784"/>
      <c r="D9" s="784"/>
      <c r="E9" s="924">
        <v>2019</v>
      </c>
      <c r="F9" s="925">
        <v>2020</v>
      </c>
      <c r="G9" s="925"/>
      <c r="H9" s="785"/>
      <c r="I9" s="785"/>
      <c r="K9" s="783"/>
    </row>
    <row r="10" spans="1:23" ht="8.25" hidden="1" customHeight="1">
      <c r="B10" s="898"/>
      <c r="C10" s="787"/>
      <c r="D10" s="787"/>
      <c r="E10" s="924"/>
      <c r="F10" s="793" t="s">
        <v>1590</v>
      </c>
      <c r="G10" s="788" t="s">
        <v>647</v>
      </c>
      <c r="H10" s="785"/>
      <c r="I10" s="785"/>
      <c r="K10" s="783"/>
    </row>
    <row r="11" spans="1:23" s="794" customFormat="1" ht="9.75" customHeight="1">
      <c r="B11" s="795" t="str">
        <f>IF(Content!$E$1=1,C11,D11)</f>
        <v>Номінальний ВВП, млрд гривень</v>
      </c>
      <c r="C11" s="795" t="s">
        <v>1591</v>
      </c>
      <c r="D11" s="795" t="s">
        <v>1592</v>
      </c>
      <c r="E11" s="796">
        <v>3975</v>
      </c>
      <c r="F11" s="797">
        <v>3985.5</v>
      </c>
      <c r="G11" s="798">
        <v>3970</v>
      </c>
      <c r="H11" s="799"/>
      <c r="I11" s="800"/>
      <c r="J11" s="800"/>
      <c r="K11" s="801"/>
    </row>
    <row r="12" spans="1:23" s="794" customFormat="1" ht="9.75" customHeight="1">
      <c r="B12" s="802" t="str">
        <f>IF(Content!$E$1=1,C12,D12)</f>
        <v>ВВП реальний, %</v>
      </c>
      <c r="C12" s="802" t="s">
        <v>1593</v>
      </c>
      <c r="D12" s="802" t="s">
        <v>1594</v>
      </c>
      <c r="E12" s="796">
        <v>3.2</v>
      </c>
      <c r="F12" s="906">
        <v>-4.8</v>
      </c>
      <c r="G12" s="798">
        <v>-5</v>
      </c>
      <c r="H12" s="799"/>
      <c r="I12" s="800"/>
      <c r="J12" s="800"/>
      <c r="K12" s="801"/>
    </row>
    <row r="13" spans="1:23" s="794" customFormat="1" ht="9.75" customHeight="1">
      <c r="B13" s="803" t="str">
        <f>IF(Content!$E$1=1,C13,D13)</f>
        <v>Дефлятор, %</v>
      </c>
      <c r="C13" s="803" t="s">
        <v>1595</v>
      </c>
      <c r="D13" s="803" t="s">
        <v>1596</v>
      </c>
      <c r="E13" s="796">
        <v>8.1</v>
      </c>
      <c r="F13" s="906">
        <v>5.5</v>
      </c>
      <c r="G13" s="798">
        <v>5.0999999999999996</v>
      </c>
      <c r="H13" s="799"/>
      <c r="I13" s="800"/>
      <c r="J13" s="800"/>
      <c r="K13" s="801"/>
    </row>
    <row r="14" spans="1:23" s="794" customFormat="1" ht="9.75" customHeight="1">
      <c r="B14" s="803" t="str">
        <f>IF(Content!$E$1=1,C14,D14)</f>
        <v>Індекс споживчих цін, % (гру/гру)</v>
      </c>
      <c r="C14" s="803" t="s">
        <v>1597</v>
      </c>
      <c r="D14" s="803" t="s">
        <v>1598</v>
      </c>
      <c r="E14" s="796">
        <v>4.0999999999999996</v>
      </c>
      <c r="F14" s="906">
        <v>11.6</v>
      </c>
      <c r="G14" s="798">
        <v>6</v>
      </c>
      <c r="H14" s="799"/>
      <c r="I14" s="800"/>
      <c r="J14" s="800"/>
      <c r="K14" s="801"/>
    </row>
    <row r="15" spans="1:23" s="794" customFormat="1" ht="9.75" customHeight="1">
      <c r="B15" s="803" t="str">
        <f>IF(Content!$E$1=1,C15,D15)</f>
        <v>Експорт товарів та послуг (млрд дол. США)</v>
      </c>
      <c r="C15" s="803" t="s">
        <v>1599</v>
      </c>
      <c r="D15" s="803" t="s">
        <v>1600</v>
      </c>
      <c r="E15" s="796">
        <v>63.4</v>
      </c>
      <c r="F15" s="906">
        <v>59.9</v>
      </c>
      <c r="G15" s="798">
        <v>57</v>
      </c>
      <c r="H15" s="799"/>
      <c r="I15" s="800"/>
      <c r="J15" s="800"/>
      <c r="K15" s="801"/>
    </row>
    <row r="16" spans="1:23" s="794" customFormat="1" ht="9.75" customHeight="1">
      <c r="B16" s="803" t="str">
        <f>IF(Content!$E$1=1,C16,D16)</f>
        <v>Імпорт товарів і послуг (млрд дол. США)</v>
      </c>
      <c r="C16" s="803" t="s">
        <v>1601</v>
      </c>
      <c r="D16" s="803" t="s">
        <v>1602</v>
      </c>
      <c r="E16" s="796">
        <v>75.5</v>
      </c>
      <c r="F16" s="906">
        <v>68.2</v>
      </c>
      <c r="G16" s="798">
        <v>64.8</v>
      </c>
      <c r="H16" s="799"/>
      <c r="I16" s="800"/>
      <c r="J16" s="800"/>
      <c r="K16" s="801"/>
    </row>
    <row r="17" spans="2:26" s="801" customFormat="1" ht="9.75" customHeight="1">
      <c r="B17" s="803" t="str">
        <f>IF(Content!$E$1=1,C17,D17)</f>
        <v>Обмінний курс, грн/дол (середній)</v>
      </c>
      <c r="C17" s="803" t="s">
        <v>1603</v>
      </c>
      <c r="D17" s="803" t="s">
        <v>1604</v>
      </c>
      <c r="E17" s="796">
        <v>23.7</v>
      </c>
      <c r="F17" s="906">
        <v>29.5</v>
      </c>
      <c r="G17" s="798" t="s">
        <v>1605</v>
      </c>
      <c r="H17" s="799"/>
      <c r="I17" s="800"/>
      <c r="J17" s="800"/>
    </row>
    <row r="18" spans="2:26" s="794" customFormat="1" ht="9.75" customHeight="1">
      <c r="B18" s="804" t="str">
        <f>IF(Content!$E$1=1,C18,D18)</f>
        <v>Номінальна середня заробітна плата, % р/р</v>
      </c>
      <c r="C18" s="804" t="s">
        <v>1606</v>
      </c>
      <c r="D18" s="804" t="s">
        <v>1607</v>
      </c>
      <c r="E18" s="805">
        <v>18.5</v>
      </c>
      <c r="F18" s="907">
        <v>1.9</v>
      </c>
      <c r="G18" s="806">
        <v>4.3</v>
      </c>
      <c r="H18" s="799"/>
      <c r="I18" s="800"/>
      <c r="J18" s="800"/>
      <c r="K18" s="801"/>
    </row>
    <row r="19" spans="2:26" s="779" customFormat="1" ht="10.5" customHeight="1">
      <c r="B19" s="807"/>
      <c r="C19" s="807"/>
      <c r="D19" s="808"/>
      <c r="E19" s="809"/>
      <c r="F19" s="809"/>
      <c r="G19" s="809"/>
      <c r="H19" s="810"/>
      <c r="I19" s="810"/>
      <c r="J19" s="810"/>
      <c r="K19" s="780"/>
    </row>
    <row r="20" spans="2:26" s="779" customFormat="1">
      <c r="B20" s="249" t="str">
        <f>IF(Content!$E$1=1,B21,B22)</f>
        <v>Джерело: ДCСУ, ВРУ, розрахунки НБУ.</v>
      </c>
      <c r="C20" s="811"/>
      <c r="D20" s="811"/>
      <c r="E20" s="811"/>
      <c r="F20" s="811"/>
      <c r="G20" s="811"/>
      <c r="H20" s="812"/>
      <c r="I20" s="780"/>
      <c r="J20" s="780"/>
      <c r="K20" s="780"/>
    </row>
    <row r="21" spans="2:26" s="779" customFormat="1">
      <c r="B21" s="876" t="s">
        <v>1608</v>
      </c>
      <c r="C21" s="811"/>
      <c r="D21" s="811"/>
      <c r="E21" s="811"/>
      <c r="F21" s="811"/>
      <c r="G21" s="811"/>
      <c r="H21" s="780"/>
      <c r="I21" s="780"/>
      <c r="J21" s="780"/>
      <c r="K21" s="780"/>
    </row>
    <row r="22" spans="2:26" s="779" customFormat="1">
      <c r="B22" s="876" t="s">
        <v>1609</v>
      </c>
      <c r="C22" s="811"/>
      <c r="D22" s="811"/>
      <c r="E22" s="811"/>
      <c r="F22" s="811"/>
      <c r="G22" s="811"/>
      <c r="H22" s="780"/>
      <c r="I22" s="780"/>
      <c r="J22" s="780"/>
      <c r="K22" s="780"/>
      <c r="N22" s="813"/>
      <c r="O22" s="813"/>
      <c r="P22" s="813"/>
      <c r="Q22" s="813"/>
      <c r="R22" s="813"/>
      <c r="S22" s="813"/>
      <c r="T22" s="813"/>
      <c r="U22" s="813"/>
      <c r="V22" s="813"/>
      <c r="W22" s="813"/>
      <c r="X22" s="813"/>
      <c r="Y22" s="813"/>
      <c r="Z22" s="813"/>
    </row>
    <row r="23" spans="2:26" s="779" customFormat="1">
      <c r="B23" s="814"/>
      <c r="C23" s="814"/>
      <c r="D23" s="814"/>
      <c r="E23" s="815"/>
      <c r="F23" s="814"/>
      <c r="G23" s="815"/>
      <c r="H23" s="780"/>
      <c r="I23" s="780"/>
      <c r="J23" s="780"/>
      <c r="K23" s="780"/>
      <c r="N23" s="813"/>
      <c r="O23" s="813"/>
      <c r="P23" s="813"/>
      <c r="Q23" s="813"/>
      <c r="R23" s="813"/>
      <c r="S23" s="813"/>
      <c r="T23" s="813"/>
      <c r="U23" s="813"/>
      <c r="V23" s="813"/>
      <c r="W23" s="813"/>
      <c r="X23" s="813"/>
      <c r="Y23" s="813"/>
      <c r="Z23" s="813"/>
    </row>
    <row r="24" spans="2:26" s="779" customFormat="1">
      <c r="B24" s="814"/>
      <c r="C24" s="814"/>
      <c r="D24" s="814"/>
      <c r="E24" s="816"/>
      <c r="F24" s="816"/>
      <c r="G24" s="816"/>
      <c r="H24" s="780"/>
      <c r="I24" s="780"/>
      <c r="J24" s="780"/>
      <c r="K24" s="780"/>
      <c r="N24" s="813"/>
      <c r="O24" s="813"/>
      <c r="P24" s="813"/>
      <c r="Q24" s="813"/>
      <c r="R24" s="813"/>
      <c r="S24" s="813"/>
      <c r="T24" s="813"/>
      <c r="U24" s="813"/>
      <c r="V24" s="813"/>
      <c r="W24" s="813"/>
      <c r="X24" s="813"/>
      <c r="Y24" s="813"/>
      <c r="Z24" s="813"/>
    </row>
    <row r="25" spans="2:26" s="779" customFormat="1">
      <c r="B25" s="817"/>
      <c r="C25" s="814"/>
      <c r="D25" s="814"/>
      <c r="E25" s="816"/>
      <c r="F25" s="816"/>
      <c r="G25" s="816"/>
      <c r="H25" s="780"/>
      <c r="I25" s="780"/>
      <c r="J25" s="780"/>
      <c r="K25" s="780"/>
      <c r="N25" s="813"/>
      <c r="O25" s="813"/>
      <c r="P25" s="813"/>
      <c r="Q25" s="813"/>
      <c r="R25" s="813"/>
      <c r="S25" s="813"/>
      <c r="T25" s="813"/>
      <c r="U25" s="813"/>
      <c r="V25" s="813"/>
      <c r="W25" s="813"/>
      <c r="X25" s="813"/>
      <c r="Y25" s="813"/>
      <c r="Z25" s="813"/>
    </row>
    <row r="26" spans="2:26" s="779" customFormat="1">
      <c r="B26" s="818"/>
      <c r="C26" s="814"/>
      <c r="D26" s="814"/>
      <c r="E26" s="816"/>
      <c r="F26" s="816"/>
      <c r="G26" s="816"/>
      <c r="H26" s="780"/>
      <c r="I26" s="780"/>
      <c r="J26" s="780"/>
      <c r="K26" s="780"/>
      <c r="N26" s="813"/>
      <c r="O26" s="813"/>
      <c r="P26" s="813"/>
      <c r="Q26" s="813"/>
      <c r="R26" s="813"/>
      <c r="S26" s="813"/>
      <c r="T26" s="813"/>
      <c r="U26" s="813"/>
      <c r="V26" s="813"/>
      <c r="W26" s="813"/>
      <c r="X26" s="813"/>
      <c r="Y26" s="813"/>
      <c r="Z26" s="813"/>
    </row>
    <row r="27" spans="2:26" s="779" customFormat="1">
      <c r="B27" s="819"/>
      <c r="C27" s="814"/>
      <c r="D27" s="814"/>
      <c r="E27" s="816"/>
      <c r="F27" s="816"/>
      <c r="G27" s="816"/>
      <c r="H27" s="780"/>
      <c r="I27" s="780"/>
      <c r="J27" s="780"/>
      <c r="K27" s="780"/>
      <c r="N27" s="813"/>
      <c r="O27" s="928"/>
      <c r="P27" s="929"/>
      <c r="Q27" s="928"/>
      <c r="R27" s="928"/>
      <c r="S27" s="813"/>
      <c r="T27" s="813"/>
      <c r="U27" s="813"/>
      <c r="V27" s="813"/>
      <c r="W27" s="813"/>
      <c r="X27" s="813"/>
      <c r="Y27" s="813"/>
      <c r="Z27" s="813"/>
    </row>
    <row r="28" spans="2:26" s="779" customFormat="1">
      <c r="B28" s="820"/>
      <c r="C28" s="814"/>
      <c r="D28" s="814"/>
      <c r="E28" s="816"/>
      <c r="F28" s="816"/>
      <c r="G28" s="816"/>
      <c r="H28" s="780"/>
      <c r="I28" s="780"/>
      <c r="J28" s="780"/>
      <c r="K28" s="780"/>
      <c r="N28" s="813"/>
      <c r="O28" s="928"/>
      <c r="P28" s="929"/>
      <c r="Q28" s="798"/>
      <c r="R28" s="798"/>
      <c r="S28" s="813"/>
      <c r="T28" s="813"/>
      <c r="U28" s="813"/>
      <c r="V28" s="813"/>
      <c r="W28" s="813"/>
      <c r="X28" s="813"/>
      <c r="Y28" s="813"/>
      <c r="Z28" s="813"/>
    </row>
    <row r="29" spans="2:26" s="779" customFormat="1">
      <c r="B29" s="820"/>
      <c r="C29" s="814"/>
      <c r="D29" s="814"/>
      <c r="E29" s="816"/>
      <c r="F29" s="816"/>
      <c r="G29" s="816"/>
      <c r="H29" s="780"/>
      <c r="I29" s="780"/>
      <c r="J29" s="780"/>
      <c r="K29" s="780"/>
      <c r="N29" s="813"/>
      <c r="O29" s="821"/>
      <c r="P29" s="798"/>
      <c r="Q29" s="822"/>
      <c r="R29" s="798"/>
      <c r="S29" s="813"/>
      <c r="T29" s="813"/>
      <c r="U29" s="813"/>
      <c r="V29" s="813"/>
      <c r="W29" s="813"/>
      <c r="X29" s="813"/>
      <c r="Y29" s="813"/>
      <c r="Z29" s="813"/>
    </row>
    <row r="30" spans="2:26" s="779" customFormat="1">
      <c r="B30" s="820"/>
      <c r="C30" s="814"/>
      <c r="D30" s="814"/>
      <c r="E30" s="816"/>
      <c r="F30" s="816"/>
      <c r="G30" s="816"/>
      <c r="H30" s="780"/>
      <c r="I30" s="780"/>
      <c r="J30" s="780"/>
      <c r="K30" s="780"/>
      <c r="N30" s="813"/>
      <c r="O30" s="821"/>
      <c r="P30" s="798"/>
      <c r="Q30" s="822"/>
      <c r="R30" s="798"/>
      <c r="S30" s="813"/>
      <c r="T30" s="813"/>
      <c r="U30" s="813"/>
      <c r="V30" s="813"/>
      <c r="W30" s="813"/>
      <c r="X30" s="813"/>
      <c r="Y30" s="813"/>
      <c r="Z30" s="813"/>
    </row>
    <row r="31" spans="2:26" s="779" customFormat="1">
      <c r="B31" s="820"/>
      <c r="C31" s="814"/>
      <c r="D31" s="814"/>
      <c r="E31" s="816"/>
      <c r="F31" s="816"/>
      <c r="G31" s="816"/>
      <c r="H31" s="780"/>
      <c r="I31" s="780"/>
      <c r="J31" s="780"/>
      <c r="K31" s="780"/>
      <c r="N31" s="813"/>
      <c r="O31" s="821"/>
      <c r="P31" s="798"/>
      <c r="Q31" s="822"/>
      <c r="R31" s="798"/>
      <c r="S31" s="813"/>
      <c r="T31" s="813"/>
      <c r="U31" s="813"/>
      <c r="V31" s="813"/>
      <c r="W31" s="813"/>
      <c r="X31" s="813"/>
      <c r="Y31" s="813"/>
      <c r="Z31" s="813"/>
    </row>
    <row r="32" spans="2:26" s="779" customFormat="1">
      <c r="B32" s="823"/>
      <c r="C32" s="824"/>
      <c r="D32" s="824"/>
      <c r="E32" s="812"/>
      <c r="F32" s="812"/>
      <c r="G32" s="812"/>
      <c r="H32" s="780"/>
      <c r="I32" s="780"/>
      <c r="J32" s="780"/>
      <c r="K32" s="780"/>
      <c r="N32" s="813"/>
      <c r="O32" s="821"/>
      <c r="P32" s="798"/>
      <c r="Q32" s="822"/>
      <c r="R32" s="798"/>
      <c r="S32" s="813"/>
      <c r="T32" s="813"/>
      <c r="U32" s="813"/>
      <c r="V32" s="813"/>
      <c r="W32" s="813"/>
      <c r="X32" s="813"/>
      <c r="Y32" s="813"/>
      <c r="Z32" s="813"/>
    </row>
    <row r="33" spans="2:26" s="779" customFormat="1">
      <c r="B33" s="823"/>
      <c r="C33" s="824"/>
      <c r="D33" s="824"/>
      <c r="E33" s="824"/>
      <c r="F33" s="824"/>
      <c r="G33" s="824"/>
      <c r="H33" s="780"/>
      <c r="I33" s="780"/>
      <c r="J33" s="780"/>
      <c r="K33" s="780"/>
      <c r="N33" s="813"/>
      <c r="O33" s="821"/>
      <c r="P33" s="798"/>
      <c r="Q33" s="822"/>
      <c r="R33" s="798"/>
      <c r="S33" s="813"/>
      <c r="T33" s="813"/>
      <c r="U33" s="813"/>
      <c r="V33" s="813"/>
      <c r="W33" s="813"/>
      <c r="X33" s="813"/>
      <c r="Y33" s="813"/>
      <c r="Z33" s="813"/>
    </row>
    <row r="34" spans="2:26" s="779" customFormat="1">
      <c r="H34" s="780"/>
      <c r="I34" s="780"/>
      <c r="J34" s="780"/>
      <c r="K34" s="780"/>
      <c r="N34" s="813"/>
      <c r="O34" s="821"/>
      <c r="P34" s="798"/>
      <c r="Q34" s="822"/>
      <c r="R34" s="798"/>
      <c r="S34" s="813"/>
      <c r="T34" s="813"/>
      <c r="U34" s="813"/>
      <c r="V34" s="813"/>
      <c r="W34" s="813"/>
      <c r="X34" s="813"/>
      <c r="Y34" s="813"/>
      <c r="Z34" s="813"/>
    </row>
    <row r="35" spans="2:26" s="779" customFormat="1">
      <c r="H35" s="780"/>
      <c r="I35" s="780"/>
      <c r="J35" s="780"/>
      <c r="K35" s="780"/>
      <c r="N35" s="813"/>
      <c r="O35" s="821"/>
      <c r="P35" s="798"/>
      <c r="Q35" s="825"/>
      <c r="R35" s="798"/>
      <c r="S35" s="813"/>
      <c r="T35" s="813"/>
      <c r="U35" s="813"/>
      <c r="V35" s="813"/>
      <c r="W35" s="813"/>
      <c r="X35" s="813"/>
      <c r="Y35" s="813"/>
      <c r="Z35" s="813"/>
    </row>
    <row r="36" spans="2:26" s="779" customFormat="1">
      <c r="H36" s="780"/>
      <c r="I36" s="780"/>
      <c r="J36" s="780"/>
      <c r="K36" s="780"/>
      <c r="N36" s="813"/>
      <c r="O36" s="821"/>
      <c r="P36" s="798"/>
      <c r="Q36" s="822"/>
      <c r="R36" s="798"/>
      <c r="S36" s="813"/>
      <c r="T36" s="813"/>
      <c r="U36" s="813"/>
      <c r="V36" s="813"/>
      <c r="W36" s="813"/>
      <c r="X36" s="813"/>
      <c r="Y36" s="813"/>
      <c r="Z36" s="813"/>
    </row>
    <row r="37" spans="2:26" s="779" customFormat="1">
      <c r="H37" s="780"/>
      <c r="I37" s="780"/>
      <c r="J37" s="780"/>
      <c r="K37" s="780"/>
      <c r="N37" s="813"/>
      <c r="O37" s="826"/>
      <c r="P37" s="827"/>
      <c r="Q37" s="827"/>
      <c r="R37" s="827"/>
      <c r="S37" s="813"/>
      <c r="T37" s="813"/>
      <c r="U37" s="813"/>
      <c r="V37" s="813"/>
      <c r="W37" s="813"/>
      <c r="X37" s="813"/>
      <c r="Y37" s="813"/>
      <c r="Z37" s="813"/>
    </row>
    <row r="38" spans="2:26" s="779" customFormat="1">
      <c r="H38" s="780"/>
      <c r="I38" s="780"/>
      <c r="J38" s="780"/>
      <c r="K38" s="780"/>
      <c r="N38" s="813"/>
      <c r="O38" s="813"/>
      <c r="P38" s="813"/>
      <c r="Q38" s="813"/>
      <c r="R38" s="813"/>
      <c r="S38" s="813"/>
      <c r="T38" s="813"/>
      <c r="U38" s="813"/>
      <c r="V38" s="813"/>
      <c r="W38" s="813"/>
      <c r="X38" s="813"/>
      <c r="Y38" s="813"/>
      <c r="Z38" s="813"/>
    </row>
    <row r="39" spans="2:26" s="779" customFormat="1">
      <c r="H39" s="780"/>
      <c r="I39" s="780"/>
      <c r="J39" s="780"/>
      <c r="K39" s="780"/>
      <c r="N39" s="813"/>
      <c r="O39" s="813"/>
      <c r="P39" s="813"/>
      <c r="Q39" s="813"/>
      <c r="R39" s="813"/>
      <c r="S39" s="813"/>
      <c r="T39" s="813"/>
      <c r="U39" s="813"/>
      <c r="V39" s="813"/>
      <c r="W39" s="813"/>
      <c r="X39" s="813"/>
      <c r="Y39" s="813"/>
      <c r="Z39" s="813"/>
    </row>
    <row r="40" spans="2:26" s="779" customFormat="1">
      <c r="H40" s="780"/>
      <c r="I40" s="780"/>
      <c r="J40" s="780"/>
      <c r="K40" s="780"/>
      <c r="N40" s="813"/>
      <c r="O40" s="813"/>
      <c r="P40" s="813"/>
      <c r="Q40" s="813"/>
      <c r="R40" s="813"/>
      <c r="S40" s="813"/>
      <c r="T40" s="813"/>
      <c r="U40" s="813"/>
      <c r="V40" s="813"/>
      <c r="W40" s="813"/>
      <c r="X40" s="813"/>
      <c r="Y40" s="813"/>
      <c r="Z40" s="813"/>
    </row>
    <row r="41" spans="2:26" s="779" customFormat="1">
      <c r="G41" s="828"/>
      <c r="H41" s="780"/>
      <c r="I41" s="780"/>
      <c r="J41" s="780"/>
      <c r="K41" s="780"/>
      <c r="N41" s="813"/>
      <c r="O41" s="813"/>
      <c r="P41" s="813"/>
      <c r="Q41" s="813"/>
      <c r="R41" s="813"/>
      <c r="S41" s="813"/>
      <c r="T41" s="813"/>
      <c r="U41" s="813"/>
      <c r="V41" s="813"/>
      <c r="W41" s="813"/>
      <c r="X41" s="813"/>
      <c r="Y41" s="813"/>
      <c r="Z41" s="813"/>
    </row>
    <row r="42" spans="2:26" s="779" customFormat="1">
      <c r="G42" s="828"/>
      <c r="H42" s="780"/>
      <c r="I42" s="780"/>
      <c r="J42" s="780"/>
      <c r="K42" s="780"/>
      <c r="N42" s="813"/>
      <c r="O42" s="813"/>
      <c r="P42" s="813"/>
      <c r="Q42" s="813"/>
      <c r="R42" s="813"/>
      <c r="S42" s="813"/>
      <c r="T42" s="813"/>
      <c r="U42" s="813"/>
      <c r="V42" s="813"/>
      <c r="W42" s="813"/>
      <c r="X42" s="813"/>
      <c r="Y42" s="813"/>
      <c r="Z42" s="813"/>
    </row>
    <row r="43" spans="2:26" s="779" customFormat="1">
      <c r="H43" s="780"/>
      <c r="I43" s="780"/>
      <c r="J43" s="780"/>
      <c r="K43" s="780"/>
      <c r="N43" s="813"/>
      <c r="O43" s="813"/>
      <c r="P43" s="813"/>
      <c r="Q43" s="813"/>
      <c r="R43" s="813"/>
      <c r="S43" s="813"/>
      <c r="T43" s="813"/>
      <c r="U43" s="813"/>
      <c r="V43" s="813"/>
      <c r="W43" s="813"/>
      <c r="X43" s="813"/>
      <c r="Y43" s="813"/>
      <c r="Z43" s="813"/>
    </row>
    <row r="44" spans="2:26" s="779" customFormat="1">
      <c r="H44" s="780"/>
      <c r="I44" s="780"/>
      <c r="J44" s="780"/>
      <c r="K44" s="780"/>
      <c r="N44" s="813"/>
      <c r="O44" s="813"/>
      <c r="P44" s="813"/>
      <c r="Q44" s="813"/>
      <c r="R44" s="813"/>
      <c r="S44" s="813"/>
      <c r="T44" s="813"/>
      <c r="U44" s="813"/>
      <c r="V44" s="813"/>
      <c r="W44" s="813"/>
      <c r="X44" s="813"/>
      <c r="Y44" s="813"/>
      <c r="Z44" s="813"/>
    </row>
    <row r="45" spans="2:26" s="779" customFormat="1">
      <c r="H45" s="780"/>
      <c r="I45" s="780"/>
      <c r="J45" s="780"/>
      <c r="K45" s="780"/>
      <c r="N45" s="813"/>
      <c r="O45" s="813"/>
      <c r="P45" s="813"/>
      <c r="Q45" s="813"/>
      <c r="R45" s="813"/>
      <c r="S45" s="813"/>
      <c r="T45" s="813"/>
      <c r="U45" s="813"/>
      <c r="V45" s="813"/>
      <c r="W45" s="813"/>
      <c r="X45" s="813"/>
      <c r="Y45" s="813"/>
      <c r="Z45" s="813"/>
    </row>
    <row r="46" spans="2:26" s="779" customFormat="1">
      <c r="H46" s="780"/>
      <c r="I46" s="780"/>
      <c r="J46" s="780"/>
      <c r="K46" s="780"/>
      <c r="N46" s="813"/>
      <c r="O46" s="813"/>
      <c r="P46" s="813"/>
      <c r="Q46" s="813"/>
      <c r="R46" s="813"/>
      <c r="S46" s="813"/>
      <c r="T46" s="813"/>
      <c r="U46" s="813"/>
      <c r="V46" s="813"/>
      <c r="W46" s="813"/>
      <c r="X46" s="813"/>
      <c r="Y46" s="813"/>
      <c r="Z46" s="813"/>
    </row>
    <row r="47" spans="2:26" s="779" customFormat="1">
      <c r="H47" s="780"/>
      <c r="I47" s="780"/>
      <c r="J47" s="780"/>
      <c r="K47" s="780"/>
      <c r="N47" s="813"/>
      <c r="O47" s="813"/>
      <c r="P47" s="813"/>
      <c r="Q47" s="813"/>
      <c r="R47" s="813"/>
      <c r="S47" s="813"/>
      <c r="T47" s="813"/>
      <c r="U47" s="813"/>
      <c r="V47" s="813"/>
      <c r="W47" s="813"/>
      <c r="X47" s="813"/>
      <c r="Y47" s="813"/>
      <c r="Z47" s="813"/>
    </row>
    <row r="48" spans="2:26" s="779" customFormat="1">
      <c r="H48" s="780"/>
      <c r="I48" s="780"/>
      <c r="J48" s="780"/>
      <c r="K48" s="780"/>
      <c r="N48" s="813"/>
      <c r="O48" s="813"/>
      <c r="P48" s="813"/>
      <c r="Q48" s="813"/>
      <c r="R48" s="813"/>
      <c r="S48" s="813"/>
      <c r="T48" s="813"/>
      <c r="U48" s="813"/>
      <c r="V48" s="813"/>
      <c r="W48" s="813"/>
      <c r="X48" s="813"/>
      <c r="Y48" s="813"/>
      <c r="Z48" s="813"/>
    </row>
    <row r="49" spans="8:26" s="779" customFormat="1">
      <c r="H49" s="780"/>
      <c r="I49" s="780"/>
      <c r="J49" s="780"/>
      <c r="K49" s="780"/>
      <c r="N49" s="813"/>
      <c r="O49" s="813"/>
      <c r="P49" s="813"/>
      <c r="Q49" s="813"/>
      <c r="R49" s="813"/>
      <c r="S49" s="813"/>
      <c r="T49" s="813"/>
      <c r="U49" s="813"/>
      <c r="V49" s="813"/>
      <c r="W49" s="813"/>
      <c r="X49" s="813"/>
      <c r="Y49" s="813"/>
      <c r="Z49" s="813"/>
    </row>
    <row r="50" spans="8:26" s="779" customFormat="1">
      <c r="H50" s="780"/>
      <c r="I50" s="780"/>
      <c r="J50" s="780"/>
      <c r="K50" s="780"/>
      <c r="N50" s="813"/>
      <c r="O50" s="813"/>
      <c r="P50" s="813"/>
      <c r="Q50" s="813"/>
      <c r="R50" s="813"/>
      <c r="S50" s="813"/>
      <c r="T50" s="813"/>
      <c r="U50" s="813"/>
      <c r="V50" s="813"/>
      <c r="W50" s="813"/>
      <c r="X50" s="813"/>
      <c r="Y50" s="813"/>
      <c r="Z50" s="813"/>
    </row>
    <row r="51" spans="8:26" s="779" customFormat="1">
      <c r="H51" s="780"/>
      <c r="I51" s="780"/>
      <c r="J51" s="780"/>
      <c r="K51" s="780"/>
      <c r="N51" s="813"/>
      <c r="O51" s="813"/>
      <c r="P51" s="813"/>
      <c r="Q51" s="813"/>
      <c r="R51" s="813"/>
      <c r="S51" s="813"/>
      <c r="T51" s="813"/>
      <c r="U51" s="813"/>
      <c r="V51" s="813"/>
      <c r="W51" s="813"/>
      <c r="X51" s="813"/>
      <c r="Y51" s="813"/>
      <c r="Z51" s="813"/>
    </row>
    <row r="52" spans="8:26" s="779" customFormat="1">
      <c r="H52" s="780"/>
      <c r="I52" s="780"/>
      <c r="J52" s="780"/>
      <c r="K52" s="780"/>
      <c r="N52" s="813"/>
      <c r="O52" s="813"/>
      <c r="P52" s="813"/>
      <c r="Q52" s="813"/>
      <c r="R52" s="813"/>
      <c r="S52" s="813"/>
      <c r="T52" s="813"/>
      <c r="U52" s="813"/>
      <c r="V52" s="813"/>
      <c r="W52" s="813"/>
      <c r="X52" s="813"/>
      <c r="Y52" s="813"/>
      <c r="Z52" s="813"/>
    </row>
    <row r="53" spans="8:26" s="779" customFormat="1">
      <c r="H53" s="780"/>
      <c r="I53" s="780"/>
      <c r="J53" s="780"/>
      <c r="K53" s="780"/>
      <c r="N53" s="813"/>
      <c r="O53" s="813"/>
      <c r="P53" s="813"/>
      <c r="Q53" s="813"/>
      <c r="R53" s="813"/>
      <c r="S53" s="813"/>
      <c r="T53" s="813"/>
      <c r="U53" s="813"/>
      <c r="V53" s="813"/>
      <c r="W53" s="813"/>
      <c r="X53" s="813"/>
      <c r="Y53" s="813"/>
      <c r="Z53" s="813"/>
    </row>
    <row r="54" spans="8:26" s="779" customFormat="1">
      <c r="H54" s="780"/>
      <c r="I54" s="780"/>
      <c r="J54" s="780"/>
      <c r="K54" s="780"/>
      <c r="N54" s="813"/>
      <c r="O54" s="813"/>
      <c r="P54" s="813"/>
      <c r="Q54" s="813"/>
      <c r="R54" s="813"/>
      <c r="S54" s="813"/>
      <c r="T54" s="813"/>
      <c r="U54" s="813"/>
      <c r="V54" s="813"/>
      <c r="W54" s="813"/>
      <c r="X54" s="813"/>
      <c r="Y54" s="813"/>
      <c r="Z54" s="813"/>
    </row>
    <row r="55" spans="8:26" s="779" customFormat="1">
      <c r="H55" s="780"/>
      <c r="I55" s="780"/>
      <c r="J55" s="780"/>
      <c r="K55" s="780"/>
      <c r="N55" s="813"/>
      <c r="O55" s="813"/>
      <c r="P55" s="813"/>
      <c r="Q55" s="813"/>
      <c r="R55" s="813"/>
      <c r="S55" s="813"/>
      <c r="T55" s="813"/>
      <c r="U55" s="813"/>
      <c r="V55" s="813"/>
      <c r="W55" s="813"/>
      <c r="X55" s="813"/>
      <c r="Y55" s="813"/>
      <c r="Z55" s="813"/>
    </row>
    <row r="56" spans="8:26" s="779" customFormat="1">
      <c r="H56" s="780"/>
      <c r="I56" s="780"/>
      <c r="J56" s="780"/>
      <c r="K56" s="780"/>
      <c r="N56" s="813"/>
      <c r="O56" s="813"/>
      <c r="P56" s="813"/>
      <c r="Q56" s="813"/>
      <c r="R56" s="813"/>
      <c r="S56" s="813"/>
      <c r="T56" s="813"/>
      <c r="U56" s="813"/>
      <c r="V56" s="813"/>
      <c r="W56" s="813"/>
      <c r="X56" s="813"/>
      <c r="Y56" s="813"/>
      <c r="Z56" s="813"/>
    </row>
    <row r="57" spans="8:26" s="779" customFormat="1">
      <c r="H57" s="780"/>
      <c r="I57" s="780"/>
      <c r="J57" s="780"/>
      <c r="K57" s="780"/>
      <c r="N57" s="813"/>
      <c r="O57" s="813"/>
      <c r="P57" s="813"/>
      <c r="Q57" s="813"/>
      <c r="R57" s="813"/>
      <c r="S57" s="813"/>
      <c r="T57" s="813"/>
      <c r="U57" s="813"/>
      <c r="V57" s="813"/>
      <c r="W57" s="813"/>
      <c r="X57" s="813"/>
      <c r="Y57" s="813"/>
      <c r="Z57" s="813"/>
    </row>
    <row r="58" spans="8:26" s="779" customFormat="1">
      <c r="H58" s="780"/>
      <c r="I58" s="780"/>
      <c r="J58" s="780"/>
      <c r="K58" s="780"/>
      <c r="N58" s="813"/>
      <c r="O58" s="813"/>
      <c r="P58" s="813"/>
      <c r="Q58" s="813"/>
      <c r="R58" s="813"/>
      <c r="S58" s="813"/>
      <c r="T58" s="813"/>
      <c r="U58" s="813"/>
      <c r="V58" s="813"/>
      <c r="W58" s="813"/>
      <c r="X58" s="813"/>
      <c r="Y58" s="813"/>
      <c r="Z58" s="813"/>
    </row>
    <row r="59" spans="8:26" s="779" customFormat="1">
      <c r="H59" s="780"/>
      <c r="I59" s="780"/>
      <c r="J59" s="780"/>
      <c r="K59" s="780"/>
      <c r="N59" s="813"/>
      <c r="O59" s="813"/>
      <c r="P59" s="813"/>
      <c r="Q59" s="813"/>
      <c r="R59" s="813"/>
      <c r="S59" s="813"/>
      <c r="T59" s="813"/>
      <c r="U59" s="813"/>
      <c r="V59" s="813"/>
      <c r="W59" s="813"/>
      <c r="X59" s="813"/>
      <c r="Y59" s="813"/>
      <c r="Z59" s="813"/>
    </row>
    <row r="60" spans="8:26" s="779" customFormat="1">
      <c r="H60" s="780"/>
      <c r="I60" s="780"/>
      <c r="J60" s="780"/>
      <c r="K60" s="780"/>
      <c r="N60" s="813"/>
      <c r="O60" s="813"/>
      <c r="P60" s="813"/>
      <c r="Q60" s="813"/>
      <c r="R60" s="813"/>
      <c r="S60" s="813"/>
      <c r="T60" s="813"/>
      <c r="U60" s="813"/>
      <c r="V60" s="813"/>
      <c r="W60" s="813"/>
      <c r="X60" s="813"/>
      <c r="Y60" s="813"/>
      <c r="Z60" s="813"/>
    </row>
    <row r="61" spans="8:26" s="779" customFormat="1">
      <c r="H61" s="780"/>
      <c r="I61" s="780"/>
      <c r="J61" s="780"/>
      <c r="K61" s="780"/>
      <c r="N61" s="813"/>
      <c r="O61" s="813"/>
      <c r="P61" s="813"/>
      <c r="Q61" s="813"/>
      <c r="R61" s="813"/>
      <c r="S61" s="813"/>
      <c r="T61" s="813"/>
      <c r="U61" s="813"/>
      <c r="V61" s="813"/>
      <c r="W61" s="813"/>
      <c r="X61" s="813"/>
      <c r="Y61" s="813"/>
      <c r="Z61" s="813"/>
    </row>
    <row r="62" spans="8:26" s="779" customFormat="1">
      <c r="H62" s="780"/>
      <c r="I62" s="780"/>
      <c r="J62" s="780"/>
      <c r="K62" s="780"/>
    </row>
    <row r="63" spans="8:26" s="779" customFormat="1">
      <c r="H63" s="780"/>
      <c r="I63" s="780"/>
      <c r="J63" s="780"/>
      <c r="K63" s="780"/>
    </row>
    <row r="64" spans="8:26" s="779" customFormat="1">
      <c r="H64" s="780"/>
      <c r="I64" s="780"/>
      <c r="J64" s="780"/>
      <c r="K64" s="780"/>
    </row>
    <row r="65" spans="8:11" s="779" customFormat="1">
      <c r="H65" s="780"/>
      <c r="I65" s="780"/>
      <c r="J65" s="780"/>
      <c r="K65" s="780"/>
    </row>
    <row r="66" spans="8:11" s="779" customFormat="1">
      <c r="H66" s="780"/>
      <c r="I66" s="780"/>
      <c r="J66" s="780"/>
      <c r="K66" s="780"/>
    </row>
    <row r="67" spans="8:11" s="779" customFormat="1">
      <c r="H67" s="780"/>
      <c r="I67" s="780"/>
      <c r="J67" s="780"/>
      <c r="K67" s="780"/>
    </row>
    <row r="68" spans="8:11" s="779" customFormat="1">
      <c r="H68" s="780"/>
      <c r="I68" s="780"/>
      <c r="J68" s="780"/>
      <c r="K68" s="780"/>
    </row>
    <row r="69" spans="8:11" s="779" customFormat="1">
      <c r="H69" s="780"/>
      <c r="I69" s="780"/>
      <c r="J69" s="780"/>
      <c r="K69" s="780"/>
    </row>
    <row r="70" spans="8:11" s="779" customFormat="1">
      <c r="H70" s="780"/>
      <c r="I70" s="780"/>
      <c r="J70" s="780"/>
      <c r="K70" s="780"/>
    </row>
    <row r="71" spans="8:11" s="779" customFormat="1">
      <c r="H71" s="780"/>
      <c r="I71" s="780"/>
      <c r="J71" s="780"/>
      <c r="K71" s="780"/>
    </row>
    <row r="72" spans="8:11" s="779" customFormat="1">
      <c r="H72" s="780"/>
      <c r="I72" s="780"/>
      <c r="J72" s="780"/>
      <c r="K72" s="780"/>
    </row>
    <row r="73" spans="8:11" s="779" customFormat="1">
      <c r="H73" s="780"/>
      <c r="I73" s="780"/>
      <c r="J73" s="780"/>
      <c r="K73" s="780"/>
    </row>
    <row r="74" spans="8:11" s="779" customFormat="1">
      <c r="H74" s="780"/>
      <c r="I74" s="780"/>
      <c r="J74" s="780"/>
      <c r="K74" s="780"/>
    </row>
    <row r="75" spans="8:11" s="779" customFormat="1">
      <c r="H75" s="780"/>
      <c r="I75" s="780"/>
      <c r="J75" s="780"/>
      <c r="K75" s="780"/>
    </row>
    <row r="76" spans="8:11" s="779" customFormat="1">
      <c r="H76" s="780"/>
      <c r="I76" s="780"/>
      <c r="J76" s="780"/>
      <c r="K76" s="780"/>
    </row>
    <row r="77" spans="8:11" s="779" customFormat="1">
      <c r="H77" s="780"/>
      <c r="I77" s="780"/>
      <c r="J77" s="780"/>
      <c r="K77" s="780"/>
    </row>
    <row r="78" spans="8:11" s="779" customFormat="1">
      <c r="H78" s="780"/>
      <c r="I78" s="780"/>
      <c r="J78" s="780"/>
      <c r="K78" s="780"/>
    </row>
    <row r="79" spans="8:11" s="779" customFormat="1">
      <c r="H79" s="780"/>
      <c r="I79" s="780"/>
      <c r="J79" s="780"/>
      <c r="K79" s="780"/>
    </row>
    <row r="80" spans="8:11" s="779" customFormat="1">
      <c r="H80" s="780"/>
      <c r="I80" s="780"/>
      <c r="J80" s="780"/>
      <c r="K80" s="780"/>
    </row>
    <row r="81" spans="8:11" s="779" customFormat="1">
      <c r="H81" s="780"/>
      <c r="I81" s="780"/>
      <c r="J81" s="780"/>
      <c r="K81" s="780"/>
    </row>
    <row r="82" spans="8:11" s="779" customFormat="1">
      <c r="H82" s="780"/>
      <c r="I82" s="780"/>
      <c r="J82" s="780"/>
      <c r="K82" s="780"/>
    </row>
    <row r="83" spans="8:11" s="779" customFormat="1">
      <c r="H83" s="780"/>
      <c r="I83" s="780"/>
      <c r="J83" s="780"/>
      <c r="K83" s="780"/>
    </row>
    <row r="84" spans="8:11" s="779" customFormat="1">
      <c r="H84" s="780"/>
      <c r="I84" s="780"/>
      <c r="J84" s="780"/>
      <c r="K84" s="780"/>
    </row>
    <row r="85" spans="8:11" s="779" customFormat="1">
      <c r="H85" s="780"/>
      <c r="I85" s="780"/>
      <c r="J85" s="780"/>
      <c r="K85" s="780"/>
    </row>
    <row r="86" spans="8:11" s="779" customFormat="1">
      <c r="H86" s="780"/>
      <c r="I86" s="780"/>
      <c r="J86" s="780"/>
      <c r="K86" s="780"/>
    </row>
    <row r="87" spans="8:11" s="779" customFormat="1">
      <c r="H87" s="780"/>
      <c r="I87" s="780"/>
      <c r="J87" s="780"/>
      <c r="K87" s="780"/>
    </row>
    <row r="88" spans="8:11" s="779" customFormat="1">
      <c r="H88" s="780"/>
      <c r="I88" s="780"/>
      <c r="J88" s="780"/>
      <c r="K88" s="780"/>
    </row>
    <row r="89" spans="8:11" s="779" customFormat="1">
      <c r="H89" s="780"/>
      <c r="I89" s="780"/>
      <c r="J89" s="780"/>
      <c r="K89" s="780"/>
    </row>
    <row r="90" spans="8:11" s="779" customFormat="1">
      <c r="H90" s="780"/>
      <c r="I90" s="780"/>
      <c r="J90" s="780"/>
      <c r="K90" s="780"/>
    </row>
    <row r="91" spans="8:11" s="779" customFormat="1">
      <c r="H91" s="780"/>
      <c r="I91" s="780"/>
      <c r="J91" s="780"/>
      <c r="K91" s="780"/>
    </row>
    <row r="92" spans="8:11" s="779" customFormat="1">
      <c r="H92" s="780"/>
      <c r="I92" s="780"/>
      <c r="J92" s="780"/>
      <c r="K92" s="780"/>
    </row>
    <row r="93" spans="8:11" s="779" customFormat="1">
      <c r="H93" s="780"/>
      <c r="I93" s="780"/>
      <c r="J93" s="780"/>
      <c r="K93" s="780"/>
    </row>
    <row r="94" spans="8:11" s="779" customFormat="1">
      <c r="H94" s="780"/>
      <c r="I94" s="780"/>
      <c r="J94" s="780"/>
      <c r="K94" s="780"/>
    </row>
    <row r="95" spans="8:11" s="779" customFormat="1">
      <c r="H95" s="780"/>
      <c r="I95" s="780"/>
      <c r="J95" s="780"/>
      <c r="K95" s="780"/>
    </row>
    <row r="96" spans="8:11" s="779" customFormat="1">
      <c r="H96" s="780"/>
      <c r="I96" s="780"/>
      <c r="J96" s="780"/>
      <c r="K96" s="780"/>
    </row>
    <row r="97" spans="8:11" s="779" customFormat="1">
      <c r="H97" s="780"/>
      <c r="I97" s="780"/>
      <c r="J97" s="780"/>
      <c r="K97" s="780"/>
    </row>
    <row r="98" spans="8:11" s="779" customFormat="1">
      <c r="H98" s="780"/>
      <c r="I98" s="780"/>
      <c r="J98" s="780"/>
      <c r="K98" s="780"/>
    </row>
    <row r="99" spans="8:11" s="779" customFormat="1">
      <c r="H99" s="780"/>
      <c r="I99" s="780"/>
      <c r="J99" s="780"/>
      <c r="K99" s="780"/>
    </row>
    <row r="100" spans="8:11" s="779" customFormat="1">
      <c r="H100" s="780"/>
      <c r="I100" s="780"/>
      <c r="J100" s="780"/>
      <c r="K100" s="780"/>
    </row>
    <row r="101" spans="8:11" s="779" customFormat="1">
      <c r="H101" s="780"/>
      <c r="I101" s="780"/>
      <c r="J101" s="780"/>
      <c r="K101" s="780"/>
    </row>
    <row r="102" spans="8:11" s="779" customFormat="1">
      <c r="H102" s="780"/>
      <c r="I102" s="780"/>
      <c r="J102" s="780"/>
      <c r="K102" s="780"/>
    </row>
    <row r="103" spans="8:11" s="779" customFormat="1">
      <c r="H103" s="780"/>
      <c r="I103" s="780"/>
      <c r="J103" s="780"/>
      <c r="K103" s="780"/>
    </row>
    <row r="104" spans="8:11" s="779" customFormat="1">
      <c r="H104" s="780"/>
      <c r="I104" s="780"/>
      <c r="J104" s="780"/>
      <c r="K104" s="780"/>
    </row>
    <row r="105" spans="8:11" s="779" customFormat="1">
      <c r="H105" s="780"/>
      <c r="I105" s="780"/>
      <c r="J105" s="780"/>
      <c r="K105" s="780"/>
    </row>
    <row r="106" spans="8:11" s="779" customFormat="1">
      <c r="H106" s="780"/>
      <c r="I106" s="780"/>
      <c r="J106" s="780"/>
      <c r="K106" s="780"/>
    </row>
    <row r="107" spans="8:11" s="779" customFormat="1">
      <c r="H107" s="780"/>
      <c r="I107" s="780"/>
      <c r="J107" s="780"/>
      <c r="K107" s="780"/>
    </row>
    <row r="108" spans="8:11" s="779" customFormat="1">
      <c r="H108" s="780"/>
      <c r="I108" s="780"/>
      <c r="J108" s="780"/>
      <c r="K108" s="780"/>
    </row>
    <row r="109" spans="8:11" s="779" customFormat="1">
      <c r="H109" s="780"/>
      <c r="I109" s="780"/>
      <c r="J109" s="780"/>
      <c r="K109" s="780"/>
    </row>
    <row r="110" spans="8:11" s="779" customFormat="1">
      <c r="H110" s="780"/>
      <c r="I110" s="780"/>
      <c r="J110" s="780"/>
      <c r="K110" s="780"/>
    </row>
    <row r="111" spans="8:11" s="779" customFormat="1">
      <c r="H111" s="780"/>
      <c r="I111" s="780"/>
      <c r="J111" s="780"/>
      <c r="K111" s="780"/>
    </row>
    <row r="112" spans="8:11" s="779" customFormat="1">
      <c r="H112" s="780"/>
      <c r="I112" s="780"/>
      <c r="J112" s="780"/>
      <c r="K112" s="780"/>
    </row>
    <row r="113" spans="8:11" s="779" customFormat="1">
      <c r="H113" s="780"/>
      <c r="I113" s="780"/>
      <c r="J113" s="780"/>
      <c r="K113" s="780"/>
    </row>
    <row r="114" spans="8:11" s="779" customFormat="1">
      <c r="H114" s="780"/>
      <c r="I114" s="780"/>
      <c r="J114" s="780"/>
      <c r="K114" s="780"/>
    </row>
    <row r="115" spans="8:11" s="779" customFormat="1">
      <c r="H115" s="780"/>
      <c r="I115" s="780"/>
      <c r="J115" s="780"/>
      <c r="K115" s="780"/>
    </row>
    <row r="116" spans="8:11" s="779" customFormat="1">
      <c r="H116" s="780"/>
      <c r="I116" s="780"/>
      <c r="J116" s="780"/>
      <c r="K116" s="780"/>
    </row>
    <row r="117" spans="8:11" s="779" customFormat="1">
      <c r="H117" s="780"/>
      <c r="I117" s="780"/>
      <c r="J117" s="780"/>
      <c r="K117" s="780"/>
    </row>
    <row r="118" spans="8:11" s="779" customFormat="1">
      <c r="H118" s="780"/>
      <c r="I118" s="780"/>
      <c r="J118" s="780"/>
      <c r="K118" s="780"/>
    </row>
    <row r="119" spans="8:11" s="779" customFormat="1">
      <c r="H119" s="780"/>
      <c r="I119" s="780"/>
      <c r="J119" s="780"/>
      <c r="K119" s="780"/>
    </row>
    <row r="120" spans="8:11" s="779" customFormat="1">
      <c r="H120" s="780"/>
      <c r="I120" s="780"/>
      <c r="J120" s="780"/>
      <c r="K120" s="780"/>
    </row>
    <row r="121" spans="8:11" s="779" customFormat="1">
      <c r="H121" s="780"/>
      <c r="I121" s="780"/>
      <c r="J121" s="780"/>
      <c r="K121" s="780"/>
    </row>
    <row r="122" spans="8:11" s="779" customFormat="1">
      <c r="H122" s="780"/>
      <c r="I122" s="780"/>
      <c r="J122" s="780"/>
      <c r="K122" s="780"/>
    </row>
    <row r="123" spans="8:11" s="779" customFormat="1">
      <c r="H123" s="780"/>
      <c r="I123" s="780"/>
      <c r="J123" s="780"/>
      <c r="K123" s="780"/>
    </row>
    <row r="124" spans="8:11" s="779" customFormat="1">
      <c r="H124" s="780"/>
      <c r="I124" s="780"/>
      <c r="J124" s="780"/>
      <c r="K124" s="780"/>
    </row>
    <row r="125" spans="8:11" s="779" customFormat="1">
      <c r="H125" s="780"/>
      <c r="I125" s="780"/>
      <c r="J125" s="780"/>
      <c r="K125" s="780"/>
    </row>
    <row r="126" spans="8:11" s="779" customFormat="1">
      <c r="H126" s="780"/>
      <c r="I126" s="780"/>
      <c r="J126" s="780"/>
      <c r="K126" s="780"/>
    </row>
    <row r="127" spans="8:11" s="779" customFormat="1">
      <c r="H127" s="780"/>
      <c r="I127" s="780"/>
      <c r="J127" s="780"/>
      <c r="K127" s="780"/>
    </row>
    <row r="128" spans="8:11" s="779" customFormat="1">
      <c r="H128" s="780"/>
      <c r="I128" s="780"/>
      <c r="J128" s="780"/>
      <c r="K128" s="780"/>
    </row>
    <row r="129" spans="8:11" s="779" customFormat="1">
      <c r="H129" s="780"/>
      <c r="I129" s="780"/>
      <c r="J129" s="780"/>
      <c r="K129" s="780"/>
    </row>
    <row r="130" spans="8:11" s="779" customFormat="1">
      <c r="H130" s="780"/>
      <c r="I130" s="780"/>
      <c r="J130" s="780"/>
      <c r="K130" s="780"/>
    </row>
    <row r="131" spans="8:11" s="779" customFormat="1">
      <c r="H131" s="780"/>
      <c r="I131" s="780"/>
      <c r="J131" s="780"/>
      <c r="K131" s="780"/>
    </row>
    <row r="132" spans="8:11" s="779" customFormat="1">
      <c r="H132" s="780"/>
      <c r="I132" s="780"/>
      <c r="J132" s="780"/>
      <c r="K132" s="780"/>
    </row>
    <row r="133" spans="8:11" s="779" customFormat="1">
      <c r="H133" s="780"/>
      <c r="I133" s="780"/>
      <c r="J133" s="780"/>
      <c r="K133" s="780"/>
    </row>
    <row r="134" spans="8:11" s="779" customFormat="1">
      <c r="H134" s="780"/>
      <c r="I134" s="780"/>
      <c r="J134" s="780"/>
      <c r="K134" s="780"/>
    </row>
    <row r="135" spans="8:11" s="779" customFormat="1">
      <c r="H135" s="780"/>
      <c r="I135" s="780"/>
      <c r="J135" s="780"/>
      <c r="K135" s="780"/>
    </row>
    <row r="136" spans="8:11" s="779" customFormat="1">
      <c r="H136" s="780"/>
      <c r="I136" s="780"/>
      <c r="J136" s="780"/>
      <c r="K136" s="780"/>
    </row>
    <row r="137" spans="8:11" s="779" customFormat="1">
      <c r="H137" s="780"/>
      <c r="I137" s="780"/>
      <c r="J137" s="780"/>
      <c r="K137" s="780"/>
    </row>
    <row r="138" spans="8:11" s="779" customFormat="1">
      <c r="H138" s="780"/>
      <c r="I138" s="780"/>
      <c r="J138" s="780"/>
      <c r="K138" s="780"/>
    </row>
    <row r="139" spans="8:11" s="779" customFormat="1">
      <c r="H139" s="780"/>
      <c r="I139" s="780"/>
      <c r="J139" s="780"/>
      <c r="K139" s="780"/>
    </row>
    <row r="140" spans="8:11" s="779" customFormat="1">
      <c r="H140" s="780"/>
      <c r="I140" s="780"/>
      <c r="J140" s="780"/>
      <c r="K140" s="780"/>
    </row>
    <row r="141" spans="8:11" s="779" customFormat="1">
      <c r="H141" s="780"/>
      <c r="I141" s="780"/>
      <c r="J141" s="780"/>
      <c r="K141" s="780"/>
    </row>
    <row r="142" spans="8:11" s="779" customFormat="1">
      <c r="H142" s="780"/>
      <c r="I142" s="780"/>
      <c r="J142" s="780"/>
      <c r="K142" s="780"/>
    </row>
    <row r="143" spans="8:11" s="779" customFormat="1">
      <c r="H143" s="780"/>
      <c r="I143" s="780"/>
      <c r="J143" s="780"/>
      <c r="K143" s="780"/>
    </row>
    <row r="144" spans="8:11" s="779" customFormat="1">
      <c r="H144" s="780"/>
      <c r="I144" s="780"/>
      <c r="J144" s="780"/>
      <c r="K144" s="780"/>
    </row>
    <row r="145" spans="8:11" s="779" customFormat="1">
      <c r="H145" s="780"/>
      <c r="I145" s="780"/>
      <c r="J145" s="780"/>
      <c r="K145" s="780"/>
    </row>
    <row r="146" spans="8:11" s="779" customFormat="1">
      <c r="H146" s="780"/>
      <c r="I146" s="780"/>
      <c r="J146" s="780"/>
      <c r="K146" s="780"/>
    </row>
    <row r="147" spans="8:11" s="779" customFormat="1">
      <c r="H147" s="780"/>
      <c r="I147" s="780"/>
      <c r="J147" s="780"/>
      <c r="K147" s="780"/>
    </row>
    <row r="148" spans="8:11" s="779" customFormat="1">
      <c r="H148" s="780"/>
      <c r="I148" s="780"/>
      <c r="J148" s="780"/>
      <c r="K148" s="780"/>
    </row>
    <row r="149" spans="8:11" s="779" customFormat="1">
      <c r="H149" s="780"/>
      <c r="I149" s="780"/>
      <c r="J149" s="780"/>
      <c r="K149" s="780"/>
    </row>
    <row r="150" spans="8:11" s="779" customFormat="1">
      <c r="H150" s="780"/>
      <c r="I150" s="780"/>
      <c r="J150" s="780"/>
      <c r="K150" s="780"/>
    </row>
    <row r="151" spans="8:11" s="779" customFormat="1">
      <c r="H151" s="780"/>
      <c r="I151" s="780"/>
      <c r="J151" s="780"/>
      <c r="K151" s="780"/>
    </row>
    <row r="152" spans="8:11" s="779" customFormat="1">
      <c r="H152" s="780"/>
      <c r="I152" s="780"/>
      <c r="J152" s="780"/>
      <c r="K152" s="780"/>
    </row>
    <row r="153" spans="8:11" s="779" customFormat="1">
      <c r="H153" s="780"/>
      <c r="I153" s="780"/>
      <c r="J153" s="780"/>
      <c r="K153" s="780"/>
    </row>
    <row r="154" spans="8:11" s="779" customFormat="1">
      <c r="H154" s="780"/>
      <c r="I154" s="780"/>
      <c r="J154" s="780"/>
      <c r="K154" s="780"/>
    </row>
    <row r="155" spans="8:11" s="779" customFormat="1">
      <c r="H155" s="780"/>
      <c r="I155" s="780"/>
      <c r="J155" s="780"/>
      <c r="K155" s="780"/>
    </row>
    <row r="156" spans="8:11" s="779" customFormat="1">
      <c r="H156" s="780"/>
      <c r="I156" s="780"/>
      <c r="J156" s="780"/>
      <c r="K156" s="780"/>
    </row>
    <row r="157" spans="8:11" s="779" customFormat="1">
      <c r="H157" s="780"/>
      <c r="I157" s="780"/>
      <c r="J157" s="780"/>
      <c r="K157" s="780"/>
    </row>
    <row r="158" spans="8:11" s="779" customFormat="1">
      <c r="H158" s="780"/>
      <c r="I158" s="780"/>
      <c r="J158" s="780"/>
      <c r="K158" s="780"/>
    </row>
    <row r="159" spans="8:11" s="779" customFormat="1">
      <c r="H159" s="780"/>
      <c r="I159" s="780"/>
      <c r="J159" s="780"/>
      <c r="K159" s="780"/>
    </row>
    <row r="160" spans="8:11" s="779" customFormat="1">
      <c r="H160" s="780"/>
      <c r="I160" s="780"/>
      <c r="J160" s="780"/>
      <c r="K160" s="780"/>
    </row>
    <row r="161" spans="8:11" s="779" customFormat="1">
      <c r="H161" s="780"/>
      <c r="I161" s="780"/>
      <c r="J161" s="780"/>
      <c r="K161" s="780"/>
    </row>
    <row r="162" spans="8:11" s="779" customFormat="1">
      <c r="H162" s="780"/>
      <c r="I162" s="780"/>
      <c r="J162" s="780"/>
      <c r="K162" s="780"/>
    </row>
    <row r="163" spans="8:11" s="779" customFormat="1">
      <c r="H163" s="780"/>
      <c r="I163" s="780"/>
      <c r="J163" s="780"/>
      <c r="K163" s="780"/>
    </row>
    <row r="164" spans="8:11" s="779" customFormat="1">
      <c r="H164" s="780"/>
      <c r="I164" s="780"/>
      <c r="J164" s="780"/>
      <c r="K164" s="780"/>
    </row>
    <row r="165" spans="8:11" s="779" customFormat="1">
      <c r="H165" s="780"/>
      <c r="I165" s="780"/>
      <c r="J165" s="780"/>
      <c r="K165" s="780"/>
    </row>
    <row r="166" spans="8:11" s="779" customFormat="1">
      <c r="H166" s="780"/>
      <c r="I166" s="780"/>
      <c r="J166" s="780"/>
      <c r="K166" s="780"/>
    </row>
    <row r="167" spans="8:11" s="779" customFormat="1">
      <c r="H167" s="780"/>
      <c r="I167" s="780"/>
      <c r="J167" s="780"/>
      <c r="K167" s="780"/>
    </row>
    <row r="168" spans="8:11" s="779" customFormat="1">
      <c r="H168" s="780"/>
      <c r="I168" s="780"/>
      <c r="J168" s="780"/>
      <c r="K168" s="780"/>
    </row>
    <row r="169" spans="8:11" s="779" customFormat="1">
      <c r="H169" s="780"/>
      <c r="I169" s="780"/>
      <c r="J169" s="780"/>
      <c r="K169" s="780"/>
    </row>
    <row r="170" spans="8:11" s="779" customFormat="1">
      <c r="H170" s="780"/>
      <c r="I170" s="780"/>
      <c r="J170" s="780"/>
      <c r="K170" s="780"/>
    </row>
    <row r="171" spans="8:11" s="779" customFormat="1">
      <c r="H171" s="780"/>
      <c r="I171" s="780"/>
      <c r="J171" s="780"/>
      <c r="K171" s="780"/>
    </row>
    <row r="172" spans="8:11" s="779" customFormat="1">
      <c r="H172" s="780"/>
      <c r="I172" s="780"/>
      <c r="J172" s="780"/>
      <c r="K172" s="780"/>
    </row>
    <row r="173" spans="8:11" s="779" customFormat="1">
      <c r="H173" s="780"/>
      <c r="I173" s="780"/>
      <c r="J173" s="780"/>
      <c r="K173" s="780"/>
    </row>
    <row r="174" spans="8:11" s="779" customFormat="1">
      <c r="H174" s="780"/>
      <c r="I174" s="780"/>
      <c r="J174" s="780"/>
      <c r="K174" s="780"/>
    </row>
    <row r="175" spans="8:11" s="779" customFormat="1">
      <c r="H175" s="780"/>
      <c r="I175" s="780"/>
      <c r="J175" s="780"/>
      <c r="K175" s="780"/>
    </row>
    <row r="176" spans="8:11" s="779" customFormat="1">
      <c r="H176" s="780"/>
      <c r="I176" s="780"/>
      <c r="J176" s="780"/>
      <c r="K176" s="780"/>
    </row>
    <row r="177" spans="8:11" s="779" customFormat="1">
      <c r="H177" s="780"/>
      <c r="I177" s="780"/>
      <c r="J177" s="780"/>
      <c r="K177" s="780"/>
    </row>
    <row r="178" spans="8:11" s="779" customFormat="1">
      <c r="H178" s="780"/>
      <c r="I178" s="780"/>
      <c r="J178" s="780"/>
      <c r="K178" s="780"/>
    </row>
    <row r="179" spans="8:11" s="779" customFormat="1">
      <c r="H179" s="780"/>
      <c r="I179" s="780"/>
      <c r="J179" s="780"/>
      <c r="K179" s="780"/>
    </row>
    <row r="180" spans="8:11" s="779" customFormat="1">
      <c r="H180" s="780"/>
      <c r="I180" s="780"/>
      <c r="J180" s="780"/>
      <c r="K180" s="780"/>
    </row>
    <row r="181" spans="8:11" s="779" customFormat="1">
      <c r="H181" s="780"/>
      <c r="I181" s="780"/>
      <c r="J181" s="780"/>
      <c r="K181" s="780"/>
    </row>
    <row r="182" spans="8:11" s="779" customFormat="1">
      <c r="H182" s="780"/>
      <c r="I182" s="780"/>
      <c r="J182" s="780"/>
      <c r="K182" s="780"/>
    </row>
    <row r="183" spans="8:11" s="779" customFormat="1">
      <c r="H183" s="780"/>
      <c r="I183" s="780"/>
      <c r="J183" s="780"/>
      <c r="K183" s="780"/>
    </row>
    <row r="184" spans="8:11" s="779" customFormat="1">
      <c r="H184" s="780"/>
      <c r="I184" s="780"/>
      <c r="J184" s="780"/>
      <c r="K184" s="780"/>
    </row>
    <row r="185" spans="8:11" s="779" customFormat="1">
      <c r="H185" s="780"/>
      <c r="I185" s="780"/>
      <c r="J185" s="780"/>
      <c r="K185" s="780"/>
    </row>
    <row r="186" spans="8:11" s="779" customFormat="1">
      <c r="H186" s="780"/>
      <c r="I186" s="780"/>
      <c r="J186" s="780"/>
      <c r="K186" s="780"/>
    </row>
    <row r="187" spans="8:11" s="779" customFormat="1">
      <c r="H187" s="780"/>
      <c r="I187" s="780"/>
      <c r="J187" s="780"/>
      <c r="K187" s="780"/>
    </row>
    <row r="188" spans="8:11" s="779" customFormat="1">
      <c r="H188" s="780"/>
      <c r="I188" s="780"/>
      <c r="J188" s="780"/>
      <c r="K188" s="780"/>
    </row>
    <row r="189" spans="8:11" s="779" customFormat="1">
      <c r="H189" s="780"/>
      <c r="I189" s="780"/>
      <c r="J189" s="780"/>
      <c r="K189" s="780"/>
    </row>
    <row r="190" spans="8:11" s="779" customFormat="1">
      <c r="H190" s="780"/>
      <c r="I190" s="780"/>
      <c r="J190" s="780"/>
      <c r="K190" s="780"/>
    </row>
    <row r="191" spans="8:11" s="779" customFormat="1">
      <c r="H191" s="780"/>
      <c r="I191" s="780"/>
      <c r="J191" s="780"/>
      <c r="K191" s="780"/>
    </row>
    <row r="192" spans="8:11" s="779" customFormat="1">
      <c r="H192" s="780"/>
      <c r="I192" s="780"/>
      <c r="J192" s="780"/>
      <c r="K192" s="780"/>
    </row>
    <row r="193" spans="8:11" s="779" customFormat="1">
      <c r="H193" s="780"/>
      <c r="I193" s="780"/>
      <c r="J193" s="780"/>
      <c r="K193" s="780"/>
    </row>
    <row r="194" spans="8:11" s="779" customFormat="1">
      <c r="H194" s="780"/>
      <c r="I194" s="780"/>
      <c r="J194" s="780"/>
      <c r="K194" s="780"/>
    </row>
    <row r="195" spans="8:11" s="779" customFormat="1">
      <c r="H195" s="780"/>
      <c r="I195" s="780"/>
      <c r="J195" s="780"/>
      <c r="K195" s="780"/>
    </row>
    <row r="196" spans="8:11" s="779" customFormat="1">
      <c r="H196" s="780"/>
      <c r="I196" s="780"/>
      <c r="J196" s="780"/>
      <c r="K196" s="780"/>
    </row>
    <row r="197" spans="8:11" s="779" customFormat="1">
      <c r="H197" s="780"/>
      <c r="I197" s="780"/>
      <c r="J197" s="780"/>
      <c r="K197" s="780"/>
    </row>
    <row r="198" spans="8:11" s="779" customFormat="1">
      <c r="H198" s="780"/>
      <c r="I198" s="780"/>
      <c r="J198" s="780"/>
      <c r="K198" s="780"/>
    </row>
    <row r="199" spans="8:11" s="779" customFormat="1">
      <c r="H199" s="780"/>
      <c r="I199" s="780"/>
      <c r="J199" s="780"/>
      <c r="K199" s="780"/>
    </row>
    <row r="200" spans="8:11" s="779" customFormat="1">
      <c r="H200" s="780"/>
      <c r="I200" s="780"/>
      <c r="J200" s="780"/>
      <c r="K200" s="780"/>
    </row>
    <row r="201" spans="8:11" s="779" customFormat="1">
      <c r="H201" s="780"/>
      <c r="I201" s="780"/>
      <c r="J201" s="780"/>
      <c r="K201" s="780"/>
    </row>
    <row r="202" spans="8:11" s="779" customFormat="1">
      <c r="H202" s="780"/>
      <c r="I202" s="780"/>
      <c r="J202" s="780"/>
      <c r="K202" s="780"/>
    </row>
    <row r="203" spans="8:11" s="779" customFormat="1">
      <c r="H203" s="780"/>
      <c r="I203" s="780"/>
      <c r="J203" s="780"/>
      <c r="K203" s="780"/>
    </row>
    <row r="204" spans="8:11" s="779" customFormat="1">
      <c r="H204" s="780"/>
      <c r="I204" s="780"/>
      <c r="J204" s="780"/>
      <c r="K204" s="780"/>
    </row>
    <row r="205" spans="8:11" s="779" customFormat="1">
      <c r="H205" s="780"/>
      <c r="I205" s="780"/>
      <c r="J205" s="780"/>
      <c r="K205" s="780"/>
    </row>
    <row r="206" spans="8:11" s="779" customFormat="1">
      <c r="H206" s="780"/>
      <c r="I206" s="780"/>
      <c r="J206" s="780"/>
      <c r="K206" s="780"/>
    </row>
    <row r="207" spans="8:11" s="779" customFormat="1">
      <c r="H207" s="780"/>
      <c r="I207" s="780"/>
      <c r="J207" s="780"/>
      <c r="K207" s="780"/>
    </row>
    <row r="208" spans="8:11" s="779" customFormat="1">
      <c r="H208" s="780"/>
      <c r="I208" s="780"/>
      <c r="J208" s="780"/>
      <c r="K208" s="780"/>
    </row>
    <row r="209" spans="8:11" s="779" customFormat="1">
      <c r="H209" s="780"/>
      <c r="I209" s="780"/>
      <c r="J209" s="780"/>
      <c r="K209" s="780"/>
    </row>
    <row r="210" spans="8:11" s="779" customFormat="1">
      <c r="H210" s="780"/>
      <c r="I210" s="780"/>
      <c r="J210" s="780"/>
      <c r="K210" s="780"/>
    </row>
    <row r="211" spans="8:11" s="779" customFormat="1">
      <c r="H211" s="780"/>
      <c r="I211" s="780"/>
      <c r="J211" s="780"/>
      <c r="K211" s="780"/>
    </row>
    <row r="212" spans="8:11" s="779" customFormat="1">
      <c r="H212" s="780"/>
      <c r="I212" s="780"/>
      <c r="J212" s="780"/>
      <c r="K212" s="780"/>
    </row>
    <row r="213" spans="8:11" s="779" customFormat="1">
      <c r="H213" s="780"/>
      <c r="I213" s="780"/>
      <c r="J213" s="780"/>
      <c r="K213" s="780"/>
    </row>
    <row r="214" spans="8:11" s="779" customFormat="1">
      <c r="H214" s="780"/>
      <c r="I214" s="780"/>
      <c r="J214" s="780"/>
      <c r="K214" s="780"/>
    </row>
    <row r="215" spans="8:11" s="779" customFormat="1">
      <c r="H215" s="780"/>
      <c r="I215" s="780"/>
      <c r="J215" s="780"/>
      <c r="K215" s="780"/>
    </row>
    <row r="216" spans="8:11" s="779" customFormat="1">
      <c r="H216" s="780"/>
      <c r="I216" s="780"/>
      <c r="J216" s="780"/>
      <c r="K216" s="780"/>
    </row>
    <row r="217" spans="8:11" s="779" customFormat="1">
      <c r="H217" s="780"/>
      <c r="I217" s="780"/>
      <c r="J217" s="780"/>
      <c r="K217" s="780"/>
    </row>
    <row r="218" spans="8:11" s="779" customFormat="1">
      <c r="H218" s="780"/>
      <c r="I218" s="780"/>
      <c r="J218" s="780"/>
      <c r="K218" s="780"/>
    </row>
    <row r="219" spans="8:11" s="779" customFormat="1">
      <c r="H219" s="780"/>
      <c r="I219" s="780"/>
      <c r="J219" s="780"/>
      <c r="K219" s="780"/>
    </row>
    <row r="220" spans="8:11" s="779" customFormat="1">
      <c r="H220" s="780"/>
      <c r="I220" s="780"/>
      <c r="J220" s="780"/>
      <c r="K220" s="780"/>
    </row>
    <row r="221" spans="8:11" s="779" customFormat="1">
      <c r="H221" s="780"/>
      <c r="I221" s="780"/>
      <c r="J221" s="780"/>
      <c r="K221" s="780"/>
    </row>
    <row r="222" spans="8:11" s="779" customFormat="1">
      <c r="H222" s="780"/>
      <c r="I222" s="780"/>
      <c r="J222" s="780"/>
      <c r="K222" s="780"/>
    </row>
    <row r="223" spans="8:11" s="779" customFormat="1">
      <c r="H223" s="780"/>
      <c r="I223" s="780"/>
      <c r="J223" s="780"/>
      <c r="K223" s="780"/>
    </row>
    <row r="224" spans="8:11" s="779" customFormat="1">
      <c r="H224" s="780"/>
      <c r="I224" s="780"/>
      <c r="J224" s="780"/>
      <c r="K224" s="780"/>
    </row>
    <row r="225" spans="8:11" s="779" customFormat="1">
      <c r="H225" s="780"/>
      <c r="I225" s="780"/>
      <c r="J225" s="780"/>
      <c r="K225" s="780"/>
    </row>
    <row r="226" spans="8:11" s="779" customFormat="1">
      <c r="H226" s="780"/>
      <c r="I226" s="780"/>
      <c r="J226" s="780"/>
      <c r="K226" s="780"/>
    </row>
    <row r="227" spans="8:11" s="779" customFormat="1">
      <c r="H227" s="780"/>
      <c r="I227" s="780"/>
      <c r="J227" s="780"/>
      <c r="K227" s="780"/>
    </row>
    <row r="228" spans="8:11" s="779" customFormat="1">
      <c r="H228" s="780"/>
      <c r="I228" s="780"/>
      <c r="J228" s="780"/>
      <c r="K228" s="780"/>
    </row>
    <row r="229" spans="8:11" s="779" customFormat="1">
      <c r="H229" s="780"/>
      <c r="I229" s="780"/>
      <c r="J229" s="780"/>
      <c r="K229" s="780"/>
    </row>
    <row r="230" spans="8:11" s="779" customFormat="1">
      <c r="H230" s="780"/>
      <c r="I230" s="780"/>
      <c r="J230" s="780"/>
      <c r="K230" s="780"/>
    </row>
    <row r="231" spans="8:11" s="779" customFormat="1">
      <c r="H231" s="780"/>
      <c r="I231" s="780"/>
      <c r="J231" s="780"/>
      <c r="K231" s="780"/>
    </row>
    <row r="232" spans="8:11" s="779" customFormat="1">
      <c r="H232" s="780"/>
      <c r="I232" s="780"/>
      <c r="J232" s="780"/>
      <c r="K232" s="780"/>
    </row>
    <row r="233" spans="8:11" s="779" customFormat="1">
      <c r="H233" s="780"/>
      <c r="I233" s="780"/>
      <c r="J233" s="780"/>
      <c r="K233" s="780"/>
    </row>
    <row r="234" spans="8:11" s="779" customFormat="1">
      <c r="H234" s="780"/>
      <c r="I234" s="780"/>
      <c r="J234" s="780"/>
      <c r="K234" s="780"/>
    </row>
    <row r="235" spans="8:11" s="779" customFormat="1">
      <c r="H235" s="780"/>
      <c r="I235" s="780"/>
      <c r="J235" s="780"/>
      <c r="K235" s="780"/>
    </row>
    <row r="236" spans="8:11" s="779" customFormat="1">
      <c r="H236" s="780"/>
      <c r="I236" s="780"/>
      <c r="J236" s="780"/>
      <c r="K236" s="780"/>
    </row>
    <row r="237" spans="8:11" s="779" customFormat="1">
      <c r="H237" s="780"/>
      <c r="I237" s="780"/>
      <c r="J237" s="780"/>
      <c r="K237" s="780"/>
    </row>
    <row r="238" spans="8:11" s="779" customFormat="1">
      <c r="H238" s="780"/>
      <c r="I238" s="780"/>
      <c r="J238" s="780"/>
      <c r="K238" s="780"/>
    </row>
    <row r="239" spans="8:11" s="779" customFormat="1">
      <c r="H239" s="780"/>
      <c r="I239" s="780"/>
      <c r="J239" s="780"/>
      <c r="K239" s="780"/>
    </row>
    <row r="240" spans="8:11" s="779" customFormat="1">
      <c r="H240" s="780"/>
      <c r="I240" s="780"/>
      <c r="J240" s="780"/>
      <c r="K240" s="780"/>
    </row>
    <row r="241" spans="8:11" s="779" customFormat="1">
      <c r="H241" s="780"/>
      <c r="I241" s="780"/>
      <c r="J241" s="780"/>
      <c r="K241" s="780"/>
    </row>
    <row r="242" spans="8:11" s="779" customFormat="1">
      <c r="H242" s="780"/>
      <c r="I242" s="780"/>
      <c r="J242" s="780"/>
      <c r="K242" s="780"/>
    </row>
    <row r="243" spans="8:11" s="779" customFormat="1">
      <c r="H243" s="780"/>
      <c r="I243" s="780"/>
      <c r="J243" s="780"/>
      <c r="K243" s="780"/>
    </row>
    <row r="244" spans="8:11" s="779" customFormat="1">
      <c r="H244" s="780"/>
      <c r="I244" s="780"/>
      <c r="J244" s="780"/>
      <c r="K244" s="780"/>
    </row>
    <row r="245" spans="8:11" s="779" customFormat="1">
      <c r="H245" s="780"/>
      <c r="I245" s="780"/>
      <c r="J245" s="780"/>
      <c r="K245" s="780"/>
    </row>
    <row r="246" spans="8:11" s="779" customFormat="1">
      <c r="H246" s="780"/>
      <c r="I246" s="780"/>
      <c r="J246" s="780"/>
      <c r="K246" s="780"/>
    </row>
    <row r="247" spans="8:11" s="779" customFormat="1">
      <c r="H247" s="780"/>
      <c r="I247" s="780"/>
      <c r="J247" s="780"/>
      <c r="K247" s="780"/>
    </row>
    <row r="248" spans="8:11" s="779" customFormat="1">
      <c r="H248" s="780"/>
      <c r="I248" s="780"/>
      <c r="J248" s="780"/>
      <c r="K248" s="780"/>
    </row>
    <row r="249" spans="8:11" s="779" customFormat="1">
      <c r="H249" s="780"/>
      <c r="I249" s="780"/>
      <c r="J249" s="780"/>
      <c r="K249" s="780"/>
    </row>
    <row r="250" spans="8:11" s="779" customFormat="1">
      <c r="H250" s="780"/>
      <c r="I250" s="780"/>
      <c r="J250" s="780"/>
      <c r="K250" s="780"/>
    </row>
    <row r="251" spans="8:11" s="779" customFormat="1">
      <c r="H251" s="780"/>
      <c r="I251" s="780"/>
      <c r="J251" s="780"/>
      <c r="K251" s="780"/>
    </row>
    <row r="252" spans="8:11" s="779" customFormat="1">
      <c r="H252" s="780"/>
      <c r="I252" s="780"/>
      <c r="J252" s="780"/>
      <c r="K252" s="780"/>
    </row>
    <row r="253" spans="8:11" s="779" customFormat="1">
      <c r="H253" s="780"/>
      <c r="I253" s="780"/>
      <c r="J253" s="780"/>
      <c r="K253" s="780"/>
    </row>
    <row r="254" spans="8:11" s="779" customFormat="1">
      <c r="H254" s="780"/>
      <c r="I254" s="780"/>
      <c r="J254" s="780"/>
      <c r="K254" s="780"/>
    </row>
    <row r="255" spans="8:11" s="779" customFormat="1">
      <c r="H255" s="780"/>
      <c r="I255" s="780"/>
      <c r="J255" s="780"/>
      <c r="K255" s="780"/>
    </row>
    <row r="256" spans="8:11" s="779" customFormat="1">
      <c r="H256" s="780"/>
      <c r="I256" s="780"/>
      <c r="J256" s="780"/>
      <c r="K256" s="780"/>
    </row>
    <row r="257" spans="8:11" s="779" customFormat="1">
      <c r="H257" s="780"/>
      <c r="I257" s="780"/>
      <c r="J257" s="780"/>
      <c r="K257" s="780"/>
    </row>
    <row r="258" spans="8:11" s="779" customFormat="1">
      <c r="H258" s="780"/>
      <c r="I258" s="780"/>
      <c r="J258" s="780"/>
      <c r="K258" s="780"/>
    </row>
    <row r="259" spans="8:11" s="779" customFormat="1">
      <c r="H259" s="780"/>
      <c r="I259" s="780"/>
      <c r="J259" s="780"/>
      <c r="K259" s="780"/>
    </row>
    <row r="260" spans="8:11" s="779" customFormat="1">
      <c r="H260" s="780"/>
      <c r="I260" s="780"/>
      <c r="J260" s="780"/>
      <c r="K260" s="780"/>
    </row>
    <row r="261" spans="8:11" s="779" customFormat="1">
      <c r="H261" s="780"/>
      <c r="I261" s="780"/>
      <c r="J261" s="780"/>
      <c r="K261" s="780"/>
    </row>
    <row r="262" spans="8:11" s="779" customFormat="1">
      <c r="H262" s="780"/>
      <c r="I262" s="780"/>
      <c r="J262" s="780"/>
      <c r="K262" s="780"/>
    </row>
    <row r="263" spans="8:11" s="779" customFormat="1">
      <c r="H263" s="780"/>
      <c r="I263" s="780"/>
      <c r="J263" s="780"/>
      <c r="K263" s="780"/>
    </row>
    <row r="264" spans="8:11" s="779" customFormat="1">
      <c r="H264" s="780"/>
      <c r="I264" s="780"/>
      <c r="J264" s="780"/>
      <c r="K264" s="780"/>
    </row>
    <row r="265" spans="8:11" s="779" customFormat="1">
      <c r="H265" s="780"/>
      <c r="I265" s="780"/>
      <c r="J265" s="780"/>
      <c r="K265" s="780"/>
    </row>
    <row r="266" spans="8:11" s="779" customFormat="1">
      <c r="H266" s="780"/>
      <c r="I266" s="780"/>
      <c r="J266" s="780"/>
      <c r="K266" s="780"/>
    </row>
    <row r="267" spans="8:11" s="779" customFormat="1">
      <c r="H267" s="780"/>
      <c r="I267" s="780"/>
      <c r="J267" s="780"/>
      <c r="K267" s="780"/>
    </row>
    <row r="268" spans="8:11" s="779" customFormat="1">
      <c r="H268" s="780"/>
      <c r="I268" s="780"/>
      <c r="J268" s="780"/>
      <c r="K268" s="780"/>
    </row>
    <row r="269" spans="8:11" s="779" customFormat="1">
      <c r="H269" s="780"/>
      <c r="I269" s="780"/>
      <c r="J269" s="780"/>
      <c r="K269" s="780"/>
    </row>
    <row r="270" spans="8:11" s="779" customFormat="1">
      <c r="H270" s="780"/>
      <c r="I270" s="780"/>
      <c r="J270" s="780"/>
      <c r="K270" s="780"/>
    </row>
    <row r="271" spans="8:11" s="779" customFormat="1">
      <c r="H271" s="780"/>
      <c r="I271" s="780"/>
      <c r="J271" s="780"/>
      <c r="K271" s="780"/>
    </row>
    <row r="272" spans="8:11" s="779" customFormat="1">
      <c r="H272" s="780"/>
      <c r="I272" s="780"/>
      <c r="J272" s="780"/>
      <c r="K272" s="780"/>
    </row>
    <row r="273" spans="8:11" s="779" customFormat="1">
      <c r="H273" s="780"/>
      <c r="I273" s="780"/>
      <c r="J273" s="780"/>
      <c r="K273" s="780"/>
    </row>
    <row r="274" spans="8:11" s="779" customFormat="1">
      <c r="H274" s="780"/>
      <c r="I274" s="780"/>
      <c r="J274" s="780"/>
      <c r="K274" s="780"/>
    </row>
    <row r="275" spans="8:11" s="779" customFormat="1">
      <c r="H275" s="780"/>
      <c r="I275" s="780"/>
      <c r="J275" s="780"/>
      <c r="K275" s="780"/>
    </row>
    <row r="276" spans="8:11" s="779" customFormat="1">
      <c r="H276" s="780"/>
      <c r="I276" s="780"/>
      <c r="J276" s="780"/>
      <c r="K276" s="780"/>
    </row>
    <row r="277" spans="8:11" s="779" customFormat="1">
      <c r="H277" s="780"/>
      <c r="I277" s="780"/>
      <c r="J277" s="780"/>
      <c r="K277" s="780"/>
    </row>
    <row r="278" spans="8:11" s="779" customFormat="1">
      <c r="H278" s="780"/>
      <c r="I278" s="780"/>
      <c r="J278" s="780"/>
      <c r="K278" s="780"/>
    </row>
    <row r="279" spans="8:11" s="779" customFormat="1">
      <c r="H279" s="780"/>
      <c r="I279" s="780"/>
      <c r="J279" s="780"/>
      <c r="K279" s="780"/>
    </row>
    <row r="280" spans="8:11" s="779" customFormat="1">
      <c r="H280" s="780"/>
      <c r="I280" s="780"/>
      <c r="J280" s="780"/>
      <c r="K280" s="780"/>
    </row>
    <row r="281" spans="8:11" s="779" customFormat="1">
      <c r="H281" s="780"/>
      <c r="I281" s="780"/>
      <c r="J281" s="780"/>
      <c r="K281" s="780"/>
    </row>
    <row r="282" spans="8:11" s="779" customFormat="1">
      <c r="H282" s="780"/>
      <c r="I282" s="780"/>
      <c r="J282" s="780"/>
      <c r="K282" s="780"/>
    </row>
    <row r="283" spans="8:11" s="779" customFormat="1">
      <c r="H283" s="780"/>
      <c r="I283" s="780"/>
      <c r="J283" s="780"/>
      <c r="K283" s="780"/>
    </row>
    <row r="284" spans="8:11" s="779" customFormat="1">
      <c r="H284" s="780"/>
      <c r="I284" s="780"/>
      <c r="J284" s="780"/>
      <c r="K284" s="780"/>
    </row>
    <row r="285" spans="8:11" s="779" customFormat="1">
      <c r="H285" s="780"/>
      <c r="I285" s="780"/>
      <c r="J285" s="780"/>
      <c r="K285" s="780"/>
    </row>
    <row r="286" spans="8:11" s="779" customFormat="1">
      <c r="H286" s="780"/>
      <c r="I286" s="780"/>
      <c r="J286" s="780"/>
      <c r="K286" s="780"/>
    </row>
    <row r="287" spans="8:11" s="779" customFormat="1">
      <c r="H287" s="780"/>
      <c r="I287" s="780"/>
      <c r="J287" s="780"/>
      <c r="K287" s="780"/>
    </row>
    <row r="288" spans="8:11" s="779" customFormat="1">
      <c r="H288" s="780"/>
      <c r="I288" s="780"/>
      <c r="J288" s="780"/>
      <c r="K288" s="780"/>
    </row>
    <row r="289" spans="8:11" s="779" customFormat="1">
      <c r="H289" s="780"/>
      <c r="I289" s="780"/>
      <c r="J289" s="780"/>
      <c r="K289" s="780"/>
    </row>
    <row r="290" spans="8:11" s="779" customFormat="1">
      <c r="H290" s="780"/>
      <c r="I290" s="780"/>
      <c r="J290" s="780"/>
      <c r="K290" s="780"/>
    </row>
    <row r="291" spans="8:11" s="779" customFormat="1">
      <c r="H291" s="780"/>
      <c r="I291" s="780"/>
      <c r="J291" s="780"/>
      <c r="K291" s="780"/>
    </row>
    <row r="292" spans="8:11" s="779" customFormat="1">
      <c r="H292" s="780"/>
      <c r="I292" s="780"/>
      <c r="J292" s="780"/>
      <c r="K292" s="780"/>
    </row>
    <row r="293" spans="8:11" s="779" customFormat="1">
      <c r="H293" s="780"/>
      <c r="I293" s="780"/>
      <c r="J293" s="780"/>
      <c r="K293" s="780"/>
    </row>
    <row r="294" spans="8:11" s="779" customFormat="1">
      <c r="H294" s="780"/>
      <c r="I294" s="780"/>
      <c r="J294" s="780"/>
      <c r="K294" s="780"/>
    </row>
    <row r="295" spans="8:11" s="779" customFormat="1">
      <c r="H295" s="780"/>
      <c r="I295" s="780"/>
      <c r="J295" s="780"/>
      <c r="K295" s="780"/>
    </row>
    <row r="296" spans="8:11" s="779" customFormat="1">
      <c r="H296" s="780"/>
      <c r="I296" s="780"/>
      <c r="J296" s="780"/>
      <c r="K296" s="780"/>
    </row>
    <row r="297" spans="8:11" s="779" customFormat="1">
      <c r="H297" s="780"/>
      <c r="I297" s="780"/>
      <c r="J297" s="780"/>
      <c r="K297" s="780"/>
    </row>
    <row r="298" spans="8:11" s="779" customFormat="1">
      <c r="H298" s="780"/>
      <c r="I298" s="780"/>
      <c r="J298" s="780"/>
      <c r="K298" s="780"/>
    </row>
    <row r="299" spans="8:11" s="779" customFormat="1">
      <c r="H299" s="780"/>
      <c r="I299" s="780"/>
      <c r="J299" s="780"/>
      <c r="K299" s="780"/>
    </row>
    <row r="300" spans="8:11" s="779" customFormat="1">
      <c r="H300" s="780"/>
      <c r="I300" s="780"/>
      <c r="J300" s="780"/>
      <c r="K300" s="780"/>
    </row>
    <row r="301" spans="8:11" s="779" customFormat="1">
      <c r="H301" s="780"/>
      <c r="I301" s="780"/>
      <c r="J301" s="780"/>
      <c r="K301" s="780"/>
    </row>
    <row r="302" spans="8:11" s="779" customFormat="1">
      <c r="H302" s="780"/>
      <c r="I302" s="780"/>
      <c r="J302" s="780"/>
      <c r="K302" s="780"/>
    </row>
    <row r="303" spans="8:11" s="779" customFormat="1">
      <c r="H303" s="780"/>
      <c r="I303" s="780"/>
      <c r="J303" s="780"/>
      <c r="K303" s="780"/>
    </row>
    <row r="304" spans="8:11" s="779" customFormat="1">
      <c r="H304" s="780"/>
      <c r="I304" s="780"/>
      <c r="J304" s="780"/>
      <c r="K304" s="780"/>
    </row>
    <row r="305" spans="8:11" s="779" customFormat="1">
      <c r="H305" s="780"/>
      <c r="I305" s="780"/>
      <c r="J305" s="780"/>
      <c r="K305" s="780"/>
    </row>
    <row r="306" spans="8:11" s="779" customFormat="1">
      <c r="H306" s="780"/>
      <c r="I306" s="780"/>
      <c r="J306" s="780"/>
      <c r="K306" s="780"/>
    </row>
    <row r="307" spans="8:11" s="779" customFormat="1">
      <c r="H307" s="780"/>
      <c r="I307" s="780"/>
      <c r="J307" s="780"/>
      <c r="K307" s="780"/>
    </row>
    <row r="308" spans="8:11" s="779" customFormat="1">
      <c r="H308" s="780"/>
      <c r="I308" s="780"/>
      <c r="J308" s="780"/>
      <c r="K308" s="780"/>
    </row>
    <row r="309" spans="8:11" s="779" customFormat="1">
      <c r="H309" s="780"/>
      <c r="I309" s="780"/>
      <c r="J309" s="780"/>
      <c r="K309" s="780"/>
    </row>
    <row r="310" spans="8:11" s="779" customFormat="1">
      <c r="H310" s="780"/>
      <c r="I310" s="780"/>
      <c r="J310" s="780"/>
      <c r="K310" s="780"/>
    </row>
    <row r="311" spans="8:11" s="779" customFormat="1">
      <c r="H311" s="780"/>
      <c r="I311" s="780"/>
      <c r="J311" s="780"/>
      <c r="K311" s="780"/>
    </row>
    <row r="312" spans="8:11" s="779" customFormat="1">
      <c r="H312" s="780"/>
      <c r="I312" s="780"/>
      <c r="J312" s="780"/>
      <c r="K312" s="780"/>
    </row>
    <row r="313" spans="8:11" s="779" customFormat="1">
      <c r="H313" s="780"/>
      <c r="I313" s="780"/>
      <c r="J313" s="780"/>
      <c r="K313" s="780"/>
    </row>
    <row r="314" spans="8:11" s="779" customFormat="1">
      <c r="H314" s="780"/>
      <c r="I314" s="780"/>
      <c r="J314" s="780"/>
      <c r="K314" s="780"/>
    </row>
    <row r="315" spans="8:11" s="779" customFormat="1">
      <c r="H315" s="780"/>
      <c r="I315" s="780"/>
      <c r="J315" s="780"/>
      <c r="K315" s="780"/>
    </row>
    <row r="316" spans="8:11" s="779" customFormat="1">
      <c r="H316" s="780"/>
      <c r="I316" s="780"/>
      <c r="J316" s="780"/>
      <c r="K316" s="780"/>
    </row>
    <row r="317" spans="8:11" s="779" customFormat="1">
      <c r="H317" s="780"/>
      <c r="I317" s="780"/>
      <c r="J317" s="780"/>
      <c r="K317" s="780"/>
    </row>
    <row r="318" spans="8:11" s="779" customFormat="1">
      <c r="H318" s="780"/>
      <c r="I318" s="780"/>
      <c r="J318" s="780"/>
      <c r="K318" s="780"/>
    </row>
    <row r="319" spans="8:11" s="779" customFormat="1">
      <c r="H319" s="780"/>
      <c r="I319" s="780"/>
      <c r="J319" s="780"/>
      <c r="K319" s="780"/>
    </row>
    <row r="320" spans="8:11" s="779" customFormat="1">
      <c r="H320" s="780"/>
      <c r="I320" s="780"/>
      <c r="J320" s="780"/>
      <c r="K320" s="780"/>
    </row>
    <row r="321" spans="8:11" s="779" customFormat="1">
      <c r="H321" s="780"/>
      <c r="I321" s="780"/>
      <c r="J321" s="780"/>
      <c r="K321" s="780"/>
    </row>
    <row r="322" spans="8:11" s="779" customFormat="1">
      <c r="H322" s="780"/>
      <c r="I322" s="780"/>
      <c r="J322" s="780"/>
      <c r="K322" s="780"/>
    </row>
    <row r="323" spans="8:11" s="779" customFormat="1">
      <c r="H323" s="780"/>
      <c r="I323" s="780"/>
      <c r="J323" s="780"/>
      <c r="K323" s="780"/>
    </row>
    <row r="324" spans="8:11" s="779" customFormat="1">
      <c r="H324" s="780"/>
      <c r="I324" s="780"/>
      <c r="J324" s="780"/>
      <c r="K324" s="780"/>
    </row>
    <row r="325" spans="8:11" s="779" customFormat="1">
      <c r="H325" s="780"/>
      <c r="I325" s="780"/>
      <c r="J325" s="780"/>
      <c r="K325" s="780"/>
    </row>
    <row r="326" spans="8:11" s="779" customFormat="1">
      <c r="H326" s="780"/>
      <c r="I326" s="780"/>
      <c r="J326" s="780"/>
      <c r="K326" s="780"/>
    </row>
    <row r="327" spans="8:11" s="779" customFormat="1">
      <c r="H327" s="780"/>
      <c r="I327" s="780"/>
      <c r="J327" s="780"/>
      <c r="K327" s="780"/>
    </row>
    <row r="328" spans="8:11" s="779" customFormat="1">
      <c r="H328" s="780"/>
      <c r="I328" s="780"/>
      <c r="J328" s="780"/>
      <c r="K328" s="780"/>
    </row>
    <row r="329" spans="8:11" s="779" customFormat="1">
      <c r="H329" s="780"/>
      <c r="I329" s="780"/>
      <c r="J329" s="780"/>
      <c r="K329" s="780"/>
    </row>
    <row r="330" spans="8:11" s="779" customFormat="1">
      <c r="H330" s="780"/>
      <c r="I330" s="780"/>
      <c r="J330" s="780"/>
      <c r="K330" s="780"/>
    </row>
    <row r="331" spans="8:11" s="779" customFormat="1">
      <c r="H331" s="780"/>
      <c r="I331" s="780"/>
      <c r="J331" s="780"/>
      <c r="K331" s="780"/>
    </row>
    <row r="332" spans="8:11" s="779" customFormat="1">
      <c r="H332" s="780"/>
      <c r="I332" s="780"/>
      <c r="J332" s="780"/>
      <c r="K332" s="780"/>
    </row>
    <row r="333" spans="8:11" s="779" customFormat="1">
      <c r="H333" s="780"/>
      <c r="I333" s="780"/>
      <c r="J333" s="780"/>
      <c r="K333" s="780"/>
    </row>
    <row r="334" spans="8:11" s="779" customFormat="1">
      <c r="H334" s="780"/>
      <c r="I334" s="780"/>
      <c r="J334" s="780"/>
      <c r="K334" s="780"/>
    </row>
    <row r="335" spans="8:11" s="779" customFormat="1">
      <c r="H335" s="780"/>
      <c r="I335" s="780"/>
      <c r="J335" s="780"/>
      <c r="K335" s="780"/>
    </row>
    <row r="336" spans="8:11" s="779" customFormat="1">
      <c r="H336" s="780"/>
      <c r="I336" s="780"/>
      <c r="J336" s="780"/>
      <c r="K336" s="780"/>
    </row>
    <row r="337" spans="8:11" s="779" customFormat="1">
      <c r="H337" s="780"/>
      <c r="I337" s="780"/>
      <c r="J337" s="780"/>
      <c r="K337" s="780"/>
    </row>
    <row r="338" spans="8:11" s="779" customFormat="1">
      <c r="H338" s="780"/>
      <c r="I338" s="780"/>
      <c r="J338" s="780"/>
      <c r="K338" s="780"/>
    </row>
    <row r="339" spans="8:11" s="779" customFormat="1">
      <c r="H339" s="780"/>
      <c r="I339" s="780"/>
      <c r="J339" s="780"/>
      <c r="K339" s="780"/>
    </row>
    <row r="340" spans="8:11" s="779" customFormat="1">
      <c r="H340" s="780"/>
      <c r="I340" s="780"/>
      <c r="J340" s="780"/>
      <c r="K340" s="780"/>
    </row>
    <row r="341" spans="8:11" s="779" customFormat="1">
      <c r="H341" s="780"/>
      <c r="I341" s="780"/>
      <c r="J341" s="780"/>
      <c r="K341" s="780"/>
    </row>
    <row r="342" spans="8:11" s="779" customFormat="1">
      <c r="H342" s="780"/>
      <c r="I342" s="780"/>
      <c r="J342" s="780"/>
      <c r="K342" s="780"/>
    </row>
    <row r="343" spans="8:11" s="779" customFormat="1">
      <c r="H343" s="780"/>
      <c r="I343" s="780"/>
      <c r="J343" s="780"/>
      <c r="K343" s="780"/>
    </row>
    <row r="344" spans="8:11" s="779" customFormat="1">
      <c r="H344" s="780"/>
      <c r="I344" s="780"/>
      <c r="J344" s="780"/>
      <c r="K344" s="780"/>
    </row>
    <row r="345" spans="8:11" s="779" customFormat="1">
      <c r="H345" s="780"/>
      <c r="I345" s="780"/>
      <c r="J345" s="780"/>
      <c r="K345" s="780"/>
    </row>
    <row r="346" spans="8:11" s="779" customFormat="1">
      <c r="H346" s="780"/>
      <c r="I346" s="780"/>
      <c r="J346" s="780"/>
      <c r="K346" s="780"/>
    </row>
    <row r="347" spans="8:11" s="779" customFormat="1">
      <c r="H347" s="780"/>
      <c r="I347" s="780"/>
      <c r="J347" s="780"/>
      <c r="K347" s="780"/>
    </row>
    <row r="348" spans="8:11" s="779" customFormat="1">
      <c r="H348" s="780"/>
      <c r="I348" s="780"/>
      <c r="J348" s="780"/>
      <c r="K348" s="780"/>
    </row>
    <row r="349" spans="8:11" s="779" customFormat="1">
      <c r="H349" s="780"/>
      <c r="I349" s="780"/>
      <c r="J349" s="780"/>
      <c r="K349" s="780"/>
    </row>
    <row r="350" spans="8:11" s="779" customFormat="1">
      <c r="H350" s="780"/>
      <c r="I350" s="780"/>
      <c r="J350" s="780"/>
      <c r="K350" s="780"/>
    </row>
    <row r="351" spans="8:11" s="779" customFormat="1">
      <c r="H351" s="780"/>
      <c r="I351" s="780"/>
      <c r="J351" s="780"/>
      <c r="K351" s="780"/>
    </row>
    <row r="352" spans="8:11" s="779" customFormat="1">
      <c r="H352" s="780"/>
      <c r="I352" s="780"/>
      <c r="J352" s="780"/>
      <c r="K352" s="780"/>
    </row>
    <row r="353" spans="8:11" s="779" customFormat="1">
      <c r="H353" s="780"/>
      <c r="I353" s="780"/>
      <c r="J353" s="780"/>
      <c r="K353" s="780"/>
    </row>
    <row r="354" spans="8:11" s="779" customFormat="1">
      <c r="H354" s="780"/>
      <c r="I354" s="780"/>
      <c r="J354" s="780"/>
      <c r="K354" s="780"/>
    </row>
    <row r="355" spans="8:11" s="779" customFormat="1">
      <c r="H355" s="780"/>
      <c r="I355" s="780"/>
      <c r="J355" s="780"/>
      <c r="K355" s="780"/>
    </row>
    <row r="356" spans="8:11" s="779" customFormat="1">
      <c r="H356" s="780"/>
      <c r="I356" s="780"/>
      <c r="J356" s="780"/>
      <c r="K356" s="780"/>
    </row>
    <row r="357" spans="8:11" s="779" customFormat="1">
      <c r="H357" s="780"/>
      <c r="I357" s="780"/>
      <c r="J357" s="780"/>
      <c r="K357" s="780"/>
    </row>
    <row r="358" spans="8:11" s="779" customFormat="1">
      <c r="H358" s="780"/>
      <c r="I358" s="780"/>
      <c r="J358" s="780"/>
      <c r="K358" s="780"/>
    </row>
    <row r="359" spans="8:11" s="779" customFormat="1">
      <c r="H359" s="780"/>
      <c r="I359" s="780"/>
      <c r="J359" s="780"/>
      <c r="K359" s="780"/>
    </row>
    <row r="360" spans="8:11" s="779" customFormat="1">
      <c r="H360" s="780"/>
      <c r="I360" s="780"/>
      <c r="J360" s="780"/>
      <c r="K360" s="780"/>
    </row>
    <row r="361" spans="8:11" s="779" customFormat="1">
      <c r="H361" s="780"/>
      <c r="I361" s="780"/>
      <c r="J361" s="780"/>
      <c r="K361" s="780"/>
    </row>
    <row r="362" spans="8:11" s="779" customFormat="1">
      <c r="H362" s="780"/>
      <c r="I362" s="780"/>
      <c r="J362" s="780"/>
      <c r="K362" s="780"/>
    </row>
    <row r="363" spans="8:11" s="779" customFormat="1">
      <c r="H363" s="780"/>
      <c r="I363" s="780"/>
      <c r="J363" s="780"/>
      <c r="K363" s="780"/>
    </row>
    <row r="364" spans="8:11" s="779" customFormat="1">
      <c r="H364" s="780"/>
      <c r="I364" s="780"/>
      <c r="J364" s="780"/>
      <c r="K364" s="780"/>
    </row>
    <row r="365" spans="8:11" s="779" customFormat="1">
      <c r="H365" s="780"/>
      <c r="I365" s="780"/>
      <c r="J365" s="780"/>
      <c r="K365" s="780"/>
    </row>
    <row r="366" spans="8:11" s="779" customFormat="1">
      <c r="H366" s="780"/>
      <c r="I366" s="780"/>
      <c r="J366" s="780"/>
      <c r="K366" s="780"/>
    </row>
    <row r="367" spans="8:11" s="779" customFormat="1">
      <c r="H367" s="780"/>
      <c r="I367" s="780"/>
      <c r="J367" s="780"/>
      <c r="K367" s="780"/>
    </row>
    <row r="368" spans="8:11" s="779" customFormat="1">
      <c r="H368" s="780"/>
      <c r="I368" s="780"/>
      <c r="J368" s="780"/>
      <c r="K368" s="780"/>
    </row>
    <row r="369" spans="8:11" s="779" customFormat="1">
      <c r="H369" s="780"/>
      <c r="I369" s="780"/>
      <c r="J369" s="780"/>
      <c r="K369" s="780"/>
    </row>
    <row r="370" spans="8:11" s="779" customFormat="1">
      <c r="H370" s="780"/>
      <c r="I370" s="780"/>
      <c r="J370" s="780"/>
      <c r="K370" s="780"/>
    </row>
    <row r="371" spans="8:11" s="779" customFormat="1">
      <c r="H371" s="780"/>
      <c r="I371" s="780"/>
      <c r="J371" s="780"/>
      <c r="K371" s="780"/>
    </row>
    <row r="372" spans="8:11" s="779" customFormat="1">
      <c r="H372" s="780"/>
      <c r="I372" s="780"/>
      <c r="J372" s="780"/>
      <c r="K372" s="780"/>
    </row>
    <row r="373" spans="8:11" s="779" customFormat="1">
      <c r="H373" s="780"/>
      <c r="I373" s="780"/>
      <c r="J373" s="780"/>
      <c r="K373" s="780"/>
    </row>
    <row r="374" spans="8:11" s="779" customFormat="1">
      <c r="H374" s="780"/>
      <c r="I374" s="780"/>
      <c r="J374" s="780"/>
      <c r="K374" s="780"/>
    </row>
    <row r="375" spans="8:11" s="779" customFormat="1">
      <c r="H375" s="780"/>
      <c r="I375" s="780"/>
      <c r="J375" s="780"/>
      <c r="K375" s="780"/>
    </row>
    <row r="376" spans="8:11" s="779" customFormat="1">
      <c r="H376" s="780"/>
      <c r="I376" s="780"/>
      <c r="J376" s="780"/>
      <c r="K376" s="780"/>
    </row>
    <row r="377" spans="8:11" s="779" customFormat="1">
      <c r="H377" s="780"/>
      <c r="I377" s="780"/>
      <c r="J377" s="780"/>
      <c r="K377" s="780"/>
    </row>
    <row r="378" spans="8:11" s="779" customFormat="1">
      <c r="H378" s="780"/>
      <c r="I378" s="780"/>
      <c r="J378" s="780"/>
      <c r="K378" s="780"/>
    </row>
    <row r="379" spans="8:11" s="779" customFormat="1">
      <c r="H379" s="780"/>
      <c r="I379" s="780"/>
      <c r="J379" s="780"/>
      <c r="K379" s="780"/>
    </row>
    <row r="380" spans="8:11" s="779" customFormat="1">
      <c r="H380" s="780"/>
      <c r="I380" s="780"/>
      <c r="J380" s="780"/>
      <c r="K380" s="780"/>
    </row>
    <row r="381" spans="8:11" s="779" customFormat="1">
      <c r="H381" s="780"/>
      <c r="I381" s="780"/>
      <c r="J381" s="780"/>
      <c r="K381" s="780"/>
    </row>
    <row r="382" spans="8:11" s="779" customFormat="1">
      <c r="H382" s="780"/>
      <c r="I382" s="780"/>
      <c r="J382" s="780"/>
      <c r="K382" s="780"/>
    </row>
    <row r="383" spans="8:11" s="779" customFormat="1">
      <c r="H383" s="780"/>
      <c r="I383" s="780"/>
      <c r="J383" s="780"/>
      <c r="K383" s="780"/>
    </row>
    <row r="384" spans="8:11" s="779" customFormat="1">
      <c r="H384" s="780"/>
      <c r="I384" s="780"/>
      <c r="J384" s="780"/>
      <c r="K384" s="780"/>
    </row>
    <row r="385" spans="8:11" s="779" customFormat="1">
      <c r="H385" s="780"/>
      <c r="I385" s="780"/>
      <c r="J385" s="780"/>
      <c r="K385" s="780"/>
    </row>
    <row r="386" spans="8:11" s="779" customFormat="1">
      <c r="H386" s="780"/>
      <c r="I386" s="780"/>
      <c r="J386" s="780"/>
      <c r="K386" s="780"/>
    </row>
    <row r="387" spans="8:11" s="779" customFormat="1">
      <c r="H387" s="780"/>
      <c r="I387" s="780"/>
      <c r="J387" s="780"/>
      <c r="K387" s="780"/>
    </row>
    <row r="388" spans="8:11" s="779" customFormat="1">
      <c r="H388" s="780"/>
      <c r="I388" s="780"/>
      <c r="J388" s="780"/>
      <c r="K388" s="780"/>
    </row>
    <row r="389" spans="8:11" s="779" customFormat="1">
      <c r="H389" s="780"/>
      <c r="I389" s="780"/>
      <c r="J389" s="780"/>
      <c r="K389" s="780"/>
    </row>
    <row r="390" spans="8:11" s="779" customFormat="1">
      <c r="H390" s="780"/>
      <c r="I390" s="780"/>
      <c r="J390" s="780"/>
      <c r="K390" s="780"/>
    </row>
    <row r="391" spans="8:11" s="779" customFormat="1">
      <c r="H391" s="780"/>
      <c r="I391" s="780"/>
      <c r="J391" s="780"/>
      <c r="K391" s="780"/>
    </row>
    <row r="392" spans="8:11" s="779" customFormat="1">
      <c r="H392" s="780"/>
      <c r="I392" s="780"/>
      <c r="J392" s="780"/>
      <c r="K392" s="780"/>
    </row>
    <row r="393" spans="8:11" s="779" customFormat="1">
      <c r="H393" s="780"/>
      <c r="I393" s="780"/>
      <c r="J393" s="780"/>
      <c r="K393" s="780"/>
    </row>
    <row r="394" spans="8:11" s="779" customFormat="1">
      <c r="H394" s="780"/>
      <c r="I394" s="780"/>
      <c r="J394" s="780"/>
      <c r="K394" s="780"/>
    </row>
    <row r="395" spans="8:11" s="779" customFormat="1">
      <c r="H395" s="780"/>
      <c r="I395" s="780"/>
      <c r="J395" s="780"/>
      <c r="K395" s="780"/>
    </row>
    <row r="396" spans="8:11" s="779" customFormat="1">
      <c r="H396" s="780"/>
      <c r="I396" s="780"/>
      <c r="J396" s="780"/>
      <c r="K396" s="780"/>
    </row>
    <row r="397" spans="8:11" s="779" customFormat="1">
      <c r="H397" s="780"/>
      <c r="I397" s="780"/>
      <c r="J397" s="780"/>
      <c r="K397" s="780"/>
    </row>
    <row r="398" spans="8:11" s="779" customFormat="1">
      <c r="H398" s="780"/>
      <c r="I398" s="780"/>
      <c r="J398" s="780"/>
      <c r="K398" s="780"/>
    </row>
    <row r="399" spans="8:11" s="779" customFormat="1">
      <c r="H399" s="780"/>
      <c r="I399" s="780"/>
      <c r="J399" s="780"/>
      <c r="K399" s="780"/>
    </row>
    <row r="400" spans="8:11" s="779" customFormat="1">
      <c r="H400" s="780"/>
      <c r="I400" s="780"/>
      <c r="J400" s="780"/>
      <c r="K400" s="780"/>
    </row>
    <row r="401" spans="8:11" s="779" customFormat="1">
      <c r="H401" s="780"/>
      <c r="I401" s="780"/>
      <c r="J401" s="780"/>
      <c r="K401" s="780"/>
    </row>
    <row r="402" spans="8:11" s="779" customFormat="1">
      <c r="H402" s="780"/>
      <c r="I402" s="780"/>
      <c r="J402" s="780"/>
      <c r="K402" s="780"/>
    </row>
    <row r="403" spans="8:11" s="779" customFormat="1">
      <c r="H403" s="780"/>
      <c r="I403" s="780"/>
      <c r="J403" s="780"/>
      <c r="K403" s="780"/>
    </row>
    <row r="404" spans="8:11" s="779" customFormat="1">
      <c r="H404" s="780"/>
      <c r="I404" s="780"/>
      <c r="J404" s="780"/>
      <c r="K404" s="780"/>
    </row>
    <row r="405" spans="8:11" s="779" customFormat="1">
      <c r="H405" s="780"/>
      <c r="I405" s="780"/>
      <c r="J405" s="780"/>
      <c r="K405" s="780"/>
    </row>
    <row r="406" spans="8:11" s="779" customFormat="1">
      <c r="H406" s="780"/>
      <c r="I406" s="780"/>
      <c r="J406" s="780"/>
      <c r="K406" s="780"/>
    </row>
    <row r="407" spans="8:11" s="779" customFormat="1">
      <c r="H407" s="780"/>
      <c r="I407" s="780"/>
      <c r="J407" s="780"/>
      <c r="K407" s="780"/>
    </row>
    <row r="408" spans="8:11" s="779" customFormat="1">
      <c r="H408" s="780"/>
      <c r="I408" s="780"/>
      <c r="J408" s="780"/>
      <c r="K408" s="780"/>
    </row>
    <row r="409" spans="8:11" s="779" customFormat="1">
      <c r="H409" s="780"/>
      <c r="I409" s="780"/>
      <c r="J409" s="780"/>
      <c r="K409" s="780"/>
    </row>
    <row r="410" spans="8:11" s="779" customFormat="1">
      <c r="H410" s="780"/>
      <c r="I410" s="780"/>
      <c r="J410" s="780"/>
      <c r="K410" s="780"/>
    </row>
    <row r="411" spans="8:11" s="779" customFormat="1">
      <c r="H411" s="780"/>
      <c r="I411" s="780"/>
      <c r="J411" s="780"/>
      <c r="K411" s="780"/>
    </row>
    <row r="412" spans="8:11" s="779" customFormat="1">
      <c r="H412" s="780"/>
      <c r="I412" s="780"/>
      <c r="J412" s="780"/>
      <c r="K412" s="780"/>
    </row>
    <row r="413" spans="8:11" s="779" customFormat="1">
      <c r="H413" s="780"/>
      <c r="I413" s="780"/>
      <c r="J413" s="780"/>
      <c r="K413" s="780"/>
    </row>
    <row r="414" spans="8:11" s="779" customFormat="1">
      <c r="H414" s="780"/>
      <c r="I414" s="780"/>
      <c r="J414" s="780"/>
      <c r="K414" s="780"/>
    </row>
    <row r="415" spans="8:11" s="779" customFormat="1">
      <c r="H415" s="780"/>
      <c r="I415" s="780"/>
      <c r="J415" s="780"/>
      <c r="K415" s="780"/>
    </row>
    <row r="416" spans="8:11" s="779" customFormat="1">
      <c r="H416" s="780"/>
      <c r="I416" s="780"/>
      <c r="J416" s="780"/>
      <c r="K416" s="780"/>
    </row>
    <row r="417" spans="8:11" s="779" customFormat="1">
      <c r="H417" s="780"/>
      <c r="I417" s="780"/>
      <c r="J417" s="780"/>
      <c r="K417" s="780"/>
    </row>
    <row r="418" spans="8:11" s="779" customFormat="1">
      <c r="H418" s="780"/>
      <c r="I418" s="780"/>
      <c r="J418" s="780"/>
      <c r="K418" s="780"/>
    </row>
    <row r="419" spans="8:11" s="779" customFormat="1">
      <c r="H419" s="780"/>
      <c r="I419" s="780"/>
      <c r="J419" s="780"/>
      <c r="K419" s="780"/>
    </row>
    <row r="420" spans="8:11" s="779" customFormat="1">
      <c r="H420" s="780"/>
      <c r="I420" s="780"/>
      <c r="J420" s="780"/>
      <c r="K420" s="780"/>
    </row>
    <row r="421" spans="8:11" s="779" customFormat="1">
      <c r="H421" s="780"/>
      <c r="I421" s="780"/>
      <c r="J421" s="780"/>
      <c r="K421" s="780"/>
    </row>
    <row r="422" spans="8:11" s="779" customFormat="1">
      <c r="H422" s="780"/>
      <c r="I422" s="780"/>
      <c r="J422" s="780"/>
      <c r="K422" s="780"/>
    </row>
    <row r="423" spans="8:11" s="779" customFormat="1">
      <c r="H423" s="780"/>
      <c r="I423" s="780"/>
      <c r="J423" s="780"/>
      <c r="K423" s="780"/>
    </row>
    <row r="424" spans="8:11" s="779" customFormat="1">
      <c r="H424" s="780"/>
      <c r="I424" s="780"/>
      <c r="J424" s="780"/>
      <c r="K424" s="780"/>
    </row>
    <row r="425" spans="8:11" s="779" customFormat="1">
      <c r="H425" s="780"/>
      <c r="I425" s="780"/>
      <c r="J425" s="780"/>
      <c r="K425" s="780"/>
    </row>
    <row r="426" spans="8:11" s="779" customFormat="1">
      <c r="H426" s="780"/>
      <c r="I426" s="780"/>
      <c r="J426" s="780"/>
      <c r="K426" s="780"/>
    </row>
    <row r="427" spans="8:11" s="779" customFormat="1">
      <c r="H427" s="780"/>
      <c r="I427" s="780"/>
      <c r="J427" s="780"/>
      <c r="K427" s="780"/>
    </row>
    <row r="428" spans="8:11" s="779" customFormat="1">
      <c r="H428" s="780"/>
      <c r="I428" s="780"/>
      <c r="J428" s="780"/>
      <c r="K428" s="780"/>
    </row>
    <row r="429" spans="8:11" s="779" customFormat="1">
      <c r="H429" s="780"/>
      <c r="I429" s="780"/>
      <c r="J429" s="780"/>
      <c r="K429" s="780"/>
    </row>
    <row r="430" spans="8:11" s="779" customFormat="1">
      <c r="H430" s="780"/>
      <c r="I430" s="780"/>
      <c r="J430" s="780"/>
      <c r="K430" s="780"/>
    </row>
    <row r="431" spans="8:11" s="779" customFormat="1">
      <c r="H431" s="780"/>
      <c r="I431" s="780"/>
      <c r="J431" s="780"/>
      <c r="K431" s="780"/>
    </row>
    <row r="432" spans="8:11" s="779" customFormat="1">
      <c r="H432" s="780"/>
      <c r="I432" s="780"/>
      <c r="J432" s="780"/>
      <c r="K432" s="780"/>
    </row>
    <row r="433" spans="8:11" s="779" customFormat="1">
      <c r="H433" s="780"/>
      <c r="I433" s="780"/>
      <c r="J433" s="780"/>
      <c r="K433" s="780"/>
    </row>
    <row r="434" spans="8:11" s="779" customFormat="1">
      <c r="H434" s="780"/>
      <c r="I434" s="780"/>
      <c r="J434" s="780"/>
      <c r="K434" s="780"/>
    </row>
    <row r="435" spans="8:11" s="779" customFormat="1">
      <c r="H435" s="780"/>
      <c r="I435" s="780"/>
      <c r="J435" s="780"/>
      <c r="K435" s="780"/>
    </row>
    <row r="436" spans="8:11" s="779" customFormat="1">
      <c r="H436" s="780"/>
      <c r="I436" s="780"/>
      <c r="J436" s="780"/>
      <c r="K436" s="780"/>
    </row>
    <row r="437" spans="8:11" s="779" customFormat="1">
      <c r="H437" s="780"/>
      <c r="I437" s="780"/>
      <c r="J437" s="780"/>
      <c r="K437" s="780"/>
    </row>
    <row r="438" spans="8:11" s="779" customFormat="1">
      <c r="H438" s="780"/>
      <c r="I438" s="780"/>
      <c r="J438" s="780"/>
      <c r="K438" s="780"/>
    </row>
    <row r="439" spans="8:11" s="779" customFormat="1">
      <c r="H439" s="780"/>
      <c r="I439" s="780"/>
      <c r="J439" s="780"/>
      <c r="K439" s="780"/>
    </row>
    <row r="440" spans="8:11" s="779" customFormat="1">
      <c r="H440" s="780"/>
      <c r="I440" s="780"/>
      <c r="J440" s="780"/>
      <c r="K440" s="780"/>
    </row>
    <row r="441" spans="8:11" s="779" customFormat="1">
      <c r="H441" s="780"/>
      <c r="I441" s="780"/>
      <c r="J441" s="780"/>
      <c r="K441" s="780"/>
    </row>
    <row r="442" spans="8:11" s="779" customFormat="1">
      <c r="H442" s="780"/>
      <c r="I442" s="780"/>
      <c r="J442" s="780"/>
      <c r="K442" s="780"/>
    </row>
    <row r="443" spans="8:11" s="779" customFormat="1">
      <c r="H443" s="780"/>
      <c r="I443" s="780"/>
      <c r="J443" s="780"/>
      <c r="K443" s="780"/>
    </row>
    <row r="444" spans="8:11" s="779" customFormat="1">
      <c r="H444" s="780"/>
      <c r="I444" s="780"/>
      <c r="J444" s="780"/>
      <c r="K444" s="780"/>
    </row>
    <row r="445" spans="8:11" s="779" customFormat="1">
      <c r="H445" s="780"/>
      <c r="I445" s="780"/>
      <c r="J445" s="780"/>
      <c r="K445" s="780"/>
    </row>
    <row r="446" spans="8:11" s="779" customFormat="1">
      <c r="H446" s="780"/>
      <c r="I446" s="780"/>
      <c r="J446" s="780"/>
      <c r="K446" s="780"/>
    </row>
    <row r="447" spans="8:11" s="779" customFormat="1">
      <c r="H447" s="780"/>
      <c r="I447" s="780"/>
      <c r="J447" s="780"/>
      <c r="K447" s="780"/>
    </row>
    <row r="448" spans="8:11" s="779" customFormat="1">
      <c r="H448" s="780"/>
      <c r="I448" s="780"/>
      <c r="J448" s="780"/>
      <c r="K448" s="780"/>
    </row>
    <row r="449" spans="8:11" s="779" customFormat="1">
      <c r="H449" s="780"/>
      <c r="I449" s="780"/>
      <c r="J449" s="780"/>
      <c r="K449" s="780"/>
    </row>
    <row r="450" spans="8:11" s="779" customFormat="1">
      <c r="H450" s="780"/>
      <c r="I450" s="780"/>
      <c r="J450" s="780"/>
      <c r="K450" s="780"/>
    </row>
    <row r="451" spans="8:11" s="779" customFormat="1">
      <c r="H451" s="780"/>
      <c r="I451" s="780"/>
      <c r="J451" s="780"/>
      <c r="K451" s="780"/>
    </row>
    <row r="452" spans="8:11" s="779" customFormat="1">
      <c r="H452" s="780"/>
      <c r="I452" s="780"/>
      <c r="J452" s="780"/>
      <c r="K452" s="780"/>
    </row>
    <row r="453" spans="8:11" s="779" customFormat="1">
      <c r="H453" s="780"/>
      <c r="I453" s="780"/>
      <c r="J453" s="780"/>
      <c r="K453" s="780"/>
    </row>
    <row r="454" spans="8:11" s="779" customFormat="1">
      <c r="H454" s="780"/>
      <c r="I454" s="780"/>
      <c r="J454" s="780"/>
      <c r="K454" s="780"/>
    </row>
    <row r="455" spans="8:11" s="779" customFormat="1">
      <c r="H455" s="780"/>
      <c r="I455" s="780"/>
      <c r="J455" s="780"/>
      <c r="K455" s="780"/>
    </row>
    <row r="456" spans="8:11" s="779" customFormat="1">
      <c r="H456" s="780"/>
      <c r="I456" s="780"/>
      <c r="J456" s="780"/>
      <c r="K456" s="780"/>
    </row>
    <row r="457" spans="8:11" s="779" customFormat="1">
      <c r="H457" s="780"/>
      <c r="I457" s="780"/>
      <c r="J457" s="780"/>
      <c r="K457" s="780"/>
    </row>
    <row r="458" spans="8:11" s="779" customFormat="1">
      <c r="H458" s="780"/>
      <c r="I458" s="780"/>
      <c r="J458" s="780"/>
      <c r="K458" s="780"/>
    </row>
    <row r="459" spans="8:11" s="779" customFormat="1">
      <c r="H459" s="780"/>
      <c r="I459" s="780"/>
      <c r="J459" s="780"/>
      <c r="K459" s="780"/>
    </row>
    <row r="460" spans="8:11" s="779" customFormat="1">
      <c r="H460" s="780"/>
      <c r="I460" s="780"/>
      <c r="J460" s="780"/>
      <c r="K460" s="780"/>
    </row>
    <row r="461" spans="8:11" s="779" customFormat="1">
      <c r="H461" s="780"/>
      <c r="I461" s="780"/>
      <c r="J461" s="780"/>
      <c r="K461" s="780"/>
    </row>
    <row r="462" spans="8:11" s="779" customFormat="1">
      <c r="H462" s="780"/>
      <c r="I462" s="780"/>
      <c r="J462" s="780"/>
      <c r="K462" s="780"/>
    </row>
    <row r="463" spans="8:11" s="779" customFormat="1">
      <c r="H463" s="780"/>
      <c r="I463" s="780"/>
      <c r="J463" s="780"/>
      <c r="K463" s="780"/>
    </row>
    <row r="464" spans="8:11" s="779" customFormat="1">
      <c r="H464" s="780"/>
      <c r="I464" s="780"/>
      <c r="J464" s="780"/>
      <c r="K464" s="780"/>
    </row>
    <row r="465" spans="8:11" s="779" customFormat="1">
      <c r="H465" s="780"/>
      <c r="I465" s="780"/>
      <c r="J465" s="780"/>
      <c r="K465" s="780"/>
    </row>
    <row r="466" spans="8:11" s="779" customFormat="1">
      <c r="H466" s="780"/>
      <c r="I466" s="780"/>
      <c r="J466" s="780"/>
      <c r="K466" s="780"/>
    </row>
    <row r="467" spans="8:11" s="779" customFormat="1">
      <c r="H467" s="780"/>
      <c r="I467" s="780"/>
      <c r="J467" s="780"/>
      <c r="K467" s="780"/>
    </row>
    <row r="468" spans="8:11" s="779" customFormat="1">
      <c r="H468" s="780"/>
      <c r="I468" s="780"/>
      <c r="J468" s="780"/>
      <c r="K468" s="780"/>
    </row>
    <row r="469" spans="8:11" s="779" customFormat="1">
      <c r="H469" s="780"/>
      <c r="I469" s="780"/>
      <c r="J469" s="780"/>
      <c r="K469" s="780"/>
    </row>
    <row r="470" spans="8:11" s="779" customFormat="1">
      <c r="H470" s="780"/>
      <c r="I470" s="780"/>
      <c r="J470" s="780"/>
      <c r="K470" s="780"/>
    </row>
    <row r="471" spans="8:11" s="779" customFormat="1">
      <c r="H471" s="780"/>
      <c r="I471" s="780"/>
      <c r="J471" s="780"/>
      <c r="K471" s="780"/>
    </row>
    <row r="472" spans="8:11" s="779" customFormat="1">
      <c r="H472" s="780"/>
      <c r="I472" s="780"/>
      <c r="J472" s="780"/>
      <c r="K472" s="780"/>
    </row>
    <row r="473" spans="8:11" s="779" customFormat="1">
      <c r="H473" s="780"/>
      <c r="I473" s="780"/>
      <c r="J473" s="780"/>
      <c r="K473" s="780"/>
    </row>
    <row r="474" spans="8:11" s="779" customFormat="1">
      <c r="H474" s="780"/>
      <c r="I474" s="780"/>
      <c r="J474" s="780"/>
      <c r="K474" s="780"/>
    </row>
    <row r="475" spans="8:11" s="779" customFormat="1">
      <c r="H475" s="780"/>
      <c r="I475" s="780"/>
      <c r="J475" s="780"/>
      <c r="K475" s="780"/>
    </row>
    <row r="476" spans="8:11" s="779" customFormat="1">
      <c r="H476" s="780"/>
      <c r="I476" s="780"/>
      <c r="J476" s="780"/>
      <c r="K476" s="780"/>
    </row>
    <row r="477" spans="8:11" s="779" customFormat="1">
      <c r="H477" s="780"/>
      <c r="I477" s="780"/>
      <c r="J477" s="780"/>
      <c r="K477" s="780"/>
    </row>
    <row r="478" spans="8:11" s="779" customFormat="1">
      <c r="H478" s="780"/>
      <c r="I478" s="780"/>
      <c r="J478" s="780"/>
      <c r="K478" s="780"/>
    </row>
    <row r="479" spans="8:11" s="779" customFormat="1">
      <c r="H479" s="780"/>
      <c r="I479" s="780"/>
      <c r="J479" s="780"/>
      <c r="K479" s="780"/>
    </row>
    <row r="480" spans="8:11" s="779" customFormat="1">
      <c r="H480" s="780"/>
      <c r="I480" s="780"/>
      <c r="J480" s="780"/>
      <c r="K480" s="780"/>
    </row>
    <row r="481" spans="8:11" s="779" customFormat="1">
      <c r="H481" s="780"/>
      <c r="I481" s="780"/>
      <c r="J481" s="780"/>
      <c r="K481" s="780"/>
    </row>
    <row r="482" spans="8:11" s="779" customFormat="1">
      <c r="H482" s="780"/>
      <c r="I482" s="780"/>
      <c r="J482" s="780"/>
      <c r="K482" s="780"/>
    </row>
    <row r="483" spans="8:11" s="779" customFormat="1">
      <c r="H483" s="780"/>
      <c r="I483" s="780"/>
      <c r="J483" s="780"/>
      <c r="K483" s="780"/>
    </row>
    <row r="484" spans="8:11" s="779" customFormat="1">
      <c r="H484" s="780"/>
      <c r="I484" s="780"/>
      <c r="J484" s="780"/>
      <c r="K484" s="780"/>
    </row>
    <row r="485" spans="8:11" s="779" customFormat="1">
      <c r="H485" s="780"/>
      <c r="I485" s="780"/>
      <c r="J485" s="780"/>
      <c r="K485" s="780"/>
    </row>
    <row r="486" spans="8:11" s="779" customFormat="1">
      <c r="H486" s="780"/>
      <c r="I486" s="780"/>
      <c r="J486" s="780"/>
      <c r="K486" s="780"/>
    </row>
    <row r="487" spans="8:11" s="779" customFormat="1">
      <c r="H487" s="780"/>
      <c r="I487" s="780"/>
      <c r="J487" s="780"/>
      <c r="K487" s="780"/>
    </row>
    <row r="488" spans="8:11" s="779" customFormat="1">
      <c r="H488" s="780"/>
      <c r="I488" s="780"/>
      <c r="J488" s="780"/>
      <c r="K488" s="780"/>
    </row>
    <row r="489" spans="8:11" s="779" customFormat="1">
      <c r="H489" s="780"/>
      <c r="I489" s="780"/>
      <c r="J489" s="780"/>
      <c r="K489" s="780"/>
    </row>
    <row r="490" spans="8:11" s="779" customFormat="1">
      <c r="H490" s="780"/>
      <c r="I490" s="780"/>
      <c r="J490" s="780"/>
      <c r="K490" s="780"/>
    </row>
    <row r="491" spans="8:11" s="779" customFormat="1">
      <c r="H491" s="780"/>
      <c r="I491" s="780"/>
      <c r="J491" s="780"/>
      <c r="K491" s="780"/>
    </row>
    <row r="492" spans="8:11" s="779" customFormat="1">
      <c r="H492" s="780"/>
      <c r="I492" s="780"/>
      <c r="J492" s="780"/>
      <c r="K492" s="780"/>
    </row>
    <row r="493" spans="8:11" s="779" customFormat="1">
      <c r="H493" s="780"/>
      <c r="I493" s="780"/>
      <c r="J493" s="780"/>
      <c r="K493" s="780"/>
    </row>
    <row r="494" spans="8:11" s="779" customFormat="1">
      <c r="H494" s="780"/>
      <c r="I494" s="780"/>
      <c r="J494" s="780"/>
      <c r="K494" s="780"/>
    </row>
    <row r="495" spans="8:11" s="779" customFormat="1">
      <c r="H495" s="780"/>
      <c r="I495" s="780"/>
      <c r="J495" s="780"/>
      <c r="K495" s="780"/>
    </row>
    <row r="496" spans="8:11" s="779" customFormat="1">
      <c r="H496" s="780"/>
      <c r="I496" s="780"/>
      <c r="J496" s="780"/>
      <c r="K496" s="780"/>
    </row>
    <row r="497" spans="8:11" s="779" customFormat="1">
      <c r="H497" s="780"/>
      <c r="I497" s="780"/>
      <c r="J497" s="780"/>
      <c r="K497" s="780"/>
    </row>
    <row r="498" spans="8:11" s="779" customFormat="1">
      <c r="H498" s="780"/>
      <c r="I498" s="780"/>
      <c r="J498" s="780"/>
      <c r="K498" s="780"/>
    </row>
    <row r="499" spans="8:11" s="779" customFormat="1">
      <c r="H499" s="780"/>
      <c r="I499" s="780"/>
      <c r="J499" s="780"/>
      <c r="K499" s="780"/>
    </row>
    <row r="500" spans="8:11" s="779" customFormat="1">
      <c r="H500" s="780"/>
      <c r="I500" s="780"/>
      <c r="J500" s="780"/>
      <c r="K500" s="780"/>
    </row>
    <row r="501" spans="8:11" s="779" customFormat="1">
      <c r="H501" s="780"/>
      <c r="I501" s="780"/>
      <c r="J501" s="780"/>
      <c r="K501" s="780"/>
    </row>
    <row r="502" spans="8:11" s="779" customFormat="1">
      <c r="H502" s="780"/>
      <c r="I502" s="780"/>
      <c r="J502" s="780"/>
      <c r="K502" s="780"/>
    </row>
    <row r="503" spans="8:11" s="779" customFormat="1">
      <c r="H503" s="780"/>
      <c r="I503" s="780"/>
      <c r="J503" s="780"/>
      <c r="K503" s="780"/>
    </row>
    <row r="504" spans="8:11" s="779" customFormat="1">
      <c r="H504" s="780"/>
      <c r="I504" s="780"/>
      <c r="J504" s="780"/>
      <c r="K504" s="780"/>
    </row>
    <row r="505" spans="8:11" s="779" customFormat="1">
      <c r="H505" s="780"/>
      <c r="I505" s="780"/>
      <c r="J505" s="780"/>
      <c r="K505" s="780"/>
    </row>
    <row r="506" spans="8:11" s="779" customFormat="1">
      <c r="H506" s="780"/>
      <c r="I506" s="780"/>
      <c r="J506" s="780"/>
      <c r="K506" s="780"/>
    </row>
    <row r="507" spans="8:11" s="779" customFormat="1">
      <c r="H507" s="780"/>
      <c r="I507" s="780"/>
      <c r="J507" s="780"/>
      <c r="K507" s="780"/>
    </row>
    <row r="508" spans="8:11" s="779" customFormat="1">
      <c r="H508" s="780"/>
      <c r="I508" s="780"/>
      <c r="J508" s="780"/>
      <c r="K508" s="780"/>
    </row>
    <row r="509" spans="8:11" s="779" customFormat="1">
      <c r="H509" s="780"/>
      <c r="I509" s="780"/>
      <c r="J509" s="780"/>
      <c r="K509" s="780"/>
    </row>
    <row r="510" spans="8:11" s="779" customFormat="1">
      <c r="H510" s="780"/>
      <c r="I510" s="780"/>
      <c r="J510" s="780"/>
      <c r="K510" s="780"/>
    </row>
    <row r="511" spans="8:11" s="779" customFormat="1">
      <c r="H511" s="780"/>
      <c r="I511" s="780"/>
      <c r="J511" s="780"/>
      <c r="K511" s="780"/>
    </row>
    <row r="512" spans="8:11" s="779" customFormat="1">
      <c r="H512" s="780"/>
      <c r="I512" s="780"/>
      <c r="J512" s="780"/>
      <c r="K512" s="780"/>
    </row>
    <row r="513" spans="8:11" s="779" customFormat="1">
      <c r="H513" s="780"/>
      <c r="I513" s="780"/>
      <c r="J513" s="780"/>
      <c r="K513" s="780"/>
    </row>
    <row r="514" spans="8:11" s="779" customFormat="1">
      <c r="H514" s="780"/>
      <c r="I514" s="780"/>
      <c r="J514" s="780"/>
      <c r="K514" s="780"/>
    </row>
    <row r="515" spans="8:11" s="779" customFormat="1">
      <c r="H515" s="780"/>
      <c r="I515" s="780"/>
      <c r="J515" s="780"/>
      <c r="K515" s="780"/>
    </row>
    <row r="516" spans="8:11" s="779" customFormat="1">
      <c r="H516" s="780"/>
      <c r="I516" s="780"/>
      <c r="J516" s="780"/>
      <c r="K516" s="780"/>
    </row>
    <row r="517" spans="8:11" s="779" customFormat="1">
      <c r="H517" s="780"/>
      <c r="I517" s="780"/>
      <c r="J517" s="780"/>
      <c r="K517" s="780"/>
    </row>
    <row r="518" spans="8:11" s="779" customFormat="1">
      <c r="H518" s="780"/>
      <c r="I518" s="780"/>
      <c r="J518" s="780"/>
      <c r="K518" s="780"/>
    </row>
    <row r="519" spans="8:11" s="779" customFormat="1">
      <c r="H519" s="780"/>
      <c r="I519" s="780"/>
      <c r="J519" s="780"/>
      <c r="K519" s="780"/>
    </row>
    <row r="520" spans="8:11" s="779" customFormat="1">
      <c r="H520" s="780"/>
      <c r="I520" s="780"/>
      <c r="J520" s="780"/>
      <c r="K520" s="780"/>
    </row>
    <row r="521" spans="8:11" s="779" customFormat="1">
      <c r="H521" s="780"/>
      <c r="I521" s="780"/>
      <c r="J521" s="780"/>
      <c r="K521" s="780"/>
    </row>
    <row r="522" spans="8:11" s="779" customFormat="1">
      <c r="H522" s="780"/>
      <c r="I522" s="780"/>
      <c r="J522" s="780"/>
      <c r="K522" s="780"/>
    </row>
    <row r="523" spans="8:11" s="779" customFormat="1">
      <c r="H523" s="780"/>
      <c r="I523" s="780"/>
      <c r="J523" s="780"/>
      <c r="K523" s="780"/>
    </row>
    <row r="524" spans="8:11" s="779" customFormat="1">
      <c r="H524" s="780"/>
      <c r="I524" s="780"/>
      <c r="J524" s="780"/>
      <c r="K524" s="780"/>
    </row>
    <row r="525" spans="8:11" s="779" customFormat="1">
      <c r="H525" s="780"/>
      <c r="I525" s="780"/>
      <c r="J525" s="780"/>
      <c r="K525" s="780"/>
    </row>
    <row r="526" spans="8:11" s="779" customFormat="1">
      <c r="H526" s="780"/>
      <c r="I526" s="780"/>
      <c r="J526" s="780"/>
      <c r="K526" s="780"/>
    </row>
    <row r="527" spans="8:11" s="779" customFormat="1">
      <c r="H527" s="780"/>
      <c r="I527" s="780"/>
      <c r="J527" s="780"/>
      <c r="K527" s="780"/>
    </row>
    <row r="528" spans="8:11" s="779" customFormat="1">
      <c r="H528" s="780"/>
      <c r="I528" s="780"/>
      <c r="J528" s="780"/>
      <c r="K528" s="780"/>
    </row>
    <row r="529" spans="8:11" s="779" customFormat="1">
      <c r="H529" s="780"/>
      <c r="I529" s="780"/>
      <c r="J529" s="780"/>
      <c r="K529" s="780"/>
    </row>
    <row r="530" spans="8:11" s="779" customFormat="1">
      <c r="H530" s="780"/>
      <c r="I530" s="780"/>
      <c r="J530" s="780"/>
      <c r="K530" s="780"/>
    </row>
    <row r="531" spans="8:11" s="779" customFormat="1">
      <c r="H531" s="780"/>
      <c r="I531" s="780"/>
      <c r="J531" s="780"/>
      <c r="K531" s="780"/>
    </row>
    <row r="532" spans="8:11" s="779" customFormat="1">
      <c r="H532" s="780"/>
      <c r="I532" s="780"/>
      <c r="J532" s="780"/>
      <c r="K532" s="780"/>
    </row>
    <row r="533" spans="8:11" s="779" customFormat="1">
      <c r="H533" s="780"/>
      <c r="I533" s="780"/>
      <c r="J533" s="780"/>
      <c r="K533" s="780"/>
    </row>
    <row r="534" spans="8:11" s="779" customFormat="1">
      <c r="H534" s="780"/>
      <c r="I534" s="780"/>
      <c r="J534" s="780"/>
      <c r="K534" s="780"/>
    </row>
    <row r="535" spans="8:11" s="779" customFormat="1">
      <c r="H535" s="780"/>
      <c r="I535" s="780"/>
      <c r="J535" s="780"/>
      <c r="K535" s="780"/>
    </row>
    <row r="536" spans="8:11" s="779" customFormat="1">
      <c r="H536" s="780"/>
      <c r="I536" s="780"/>
      <c r="J536" s="780"/>
      <c r="K536" s="780"/>
    </row>
    <row r="537" spans="8:11" s="779" customFormat="1">
      <c r="H537" s="780"/>
      <c r="I537" s="780"/>
      <c r="J537" s="780"/>
      <c r="K537" s="780"/>
    </row>
    <row r="538" spans="8:11" s="779" customFormat="1">
      <c r="H538" s="780"/>
      <c r="I538" s="780"/>
      <c r="J538" s="780"/>
      <c r="K538" s="780"/>
    </row>
    <row r="539" spans="8:11" s="779" customFormat="1">
      <c r="H539" s="780"/>
      <c r="I539" s="780"/>
      <c r="J539" s="780"/>
      <c r="K539" s="780"/>
    </row>
    <row r="540" spans="8:11" s="779" customFormat="1">
      <c r="H540" s="780"/>
      <c r="I540" s="780"/>
      <c r="J540" s="780"/>
      <c r="K540" s="780"/>
    </row>
    <row r="541" spans="8:11" s="779" customFormat="1">
      <c r="H541" s="780"/>
      <c r="I541" s="780"/>
      <c r="J541" s="780"/>
      <c r="K541" s="780"/>
    </row>
    <row r="542" spans="8:11" s="779" customFormat="1">
      <c r="H542" s="780"/>
      <c r="I542" s="780"/>
      <c r="J542" s="780"/>
      <c r="K542" s="780"/>
    </row>
    <row r="543" spans="8:11" s="779" customFormat="1">
      <c r="H543" s="780"/>
      <c r="I543" s="780"/>
      <c r="J543" s="780"/>
      <c r="K543" s="780"/>
    </row>
    <row r="544" spans="8:11" s="779" customFormat="1">
      <c r="H544" s="780"/>
      <c r="I544" s="780"/>
      <c r="J544" s="780"/>
      <c r="K544" s="780"/>
    </row>
    <row r="545" spans="8:11" s="779" customFormat="1">
      <c r="H545" s="780"/>
      <c r="I545" s="780"/>
      <c r="J545" s="780"/>
      <c r="K545" s="780"/>
    </row>
    <row r="546" spans="8:11" s="779" customFormat="1">
      <c r="H546" s="780"/>
      <c r="I546" s="780"/>
      <c r="J546" s="780"/>
      <c r="K546" s="780"/>
    </row>
    <row r="547" spans="8:11" s="779" customFormat="1">
      <c r="H547" s="780"/>
      <c r="I547" s="780"/>
      <c r="J547" s="780"/>
      <c r="K547" s="780"/>
    </row>
    <row r="548" spans="8:11" s="779" customFormat="1">
      <c r="H548" s="780"/>
      <c r="I548" s="780"/>
      <c r="J548" s="780"/>
      <c r="K548" s="780"/>
    </row>
    <row r="549" spans="8:11" s="779" customFormat="1">
      <c r="H549" s="780"/>
      <c r="I549" s="780"/>
      <c r="J549" s="780"/>
      <c r="K549" s="780"/>
    </row>
    <row r="550" spans="8:11" s="779" customFormat="1">
      <c r="H550" s="780"/>
      <c r="I550" s="780"/>
      <c r="J550" s="780"/>
      <c r="K550" s="780"/>
    </row>
    <row r="551" spans="8:11" s="779" customFormat="1">
      <c r="H551" s="780"/>
      <c r="I551" s="780"/>
      <c r="J551" s="780"/>
      <c r="K551" s="780"/>
    </row>
    <row r="552" spans="8:11" s="779" customFormat="1">
      <c r="H552" s="780"/>
      <c r="I552" s="780"/>
      <c r="J552" s="780"/>
      <c r="K552" s="780"/>
    </row>
    <row r="553" spans="8:11" s="779" customFormat="1">
      <c r="H553" s="780"/>
      <c r="I553" s="780"/>
      <c r="J553" s="780"/>
      <c r="K553" s="780"/>
    </row>
    <row r="554" spans="8:11" s="779" customFormat="1">
      <c r="H554" s="780"/>
      <c r="I554" s="780"/>
      <c r="J554" s="780"/>
      <c r="K554" s="780"/>
    </row>
    <row r="555" spans="8:11" s="779" customFormat="1">
      <c r="H555" s="780"/>
      <c r="I555" s="780"/>
      <c r="J555" s="780"/>
      <c r="K555" s="780"/>
    </row>
    <row r="556" spans="8:11" s="779" customFormat="1">
      <c r="H556" s="780"/>
      <c r="I556" s="780"/>
      <c r="J556" s="780"/>
      <c r="K556" s="780"/>
    </row>
    <row r="557" spans="8:11" s="779" customFormat="1">
      <c r="H557" s="780"/>
      <c r="I557" s="780"/>
      <c r="J557" s="780"/>
      <c r="K557" s="780"/>
    </row>
    <row r="558" spans="8:11" s="779" customFormat="1">
      <c r="H558" s="780"/>
      <c r="I558" s="780"/>
      <c r="J558" s="780"/>
      <c r="K558" s="780"/>
    </row>
    <row r="559" spans="8:11" s="779" customFormat="1">
      <c r="H559" s="780"/>
      <c r="I559" s="780"/>
      <c r="J559" s="780"/>
      <c r="K559" s="780"/>
    </row>
    <row r="560" spans="8:11" s="779" customFormat="1">
      <c r="H560" s="780"/>
      <c r="I560" s="780"/>
      <c r="J560" s="780"/>
      <c r="K560" s="780"/>
    </row>
    <row r="561" spans="8:11" s="779" customFormat="1">
      <c r="H561" s="780"/>
      <c r="I561" s="780"/>
      <c r="J561" s="780"/>
      <c r="K561" s="780"/>
    </row>
    <row r="562" spans="8:11" s="779" customFormat="1">
      <c r="H562" s="780"/>
      <c r="I562" s="780"/>
      <c r="J562" s="780"/>
      <c r="K562" s="780"/>
    </row>
    <row r="563" spans="8:11" s="779" customFormat="1">
      <c r="H563" s="780"/>
      <c r="I563" s="780"/>
      <c r="J563" s="780"/>
      <c r="K563" s="780"/>
    </row>
    <row r="564" spans="8:11" s="779" customFormat="1">
      <c r="H564" s="780"/>
      <c r="I564" s="780"/>
      <c r="J564" s="780"/>
      <c r="K564" s="780"/>
    </row>
    <row r="565" spans="8:11" s="779" customFormat="1">
      <c r="H565" s="780"/>
      <c r="I565" s="780"/>
      <c r="J565" s="780"/>
      <c r="K565" s="780"/>
    </row>
    <row r="566" spans="8:11" s="779" customFormat="1">
      <c r="H566" s="780"/>
      <c r="I566" s="780"/>
      <c r="J566" s="780"/>
      <c r="K566" s="780"/>
    </row>
    <row r="567" spans="8:11" s="779" customFormat="1">
      <c r="H567" s="780"/>
      <c r="I567" s="780"/>
      <c r="J567" s="780"/>
      <c r="K567" s="780"/>
    </row>
    <row r="568" spans="8:11" s="779" customFormat="1">
      <c r="H568" s="780"/>
      <c r="I568" s="780"/>
      <c r="J568" s="780"/>
      <c r="K568" s="780"/>
    </row>
    <row r="569" spans="8:11" s="779" customFormat="1">
      <c r="H569" s="780"/>
      <c r="I569" s="780"/>
      <c r="J569" s="780"/>
      <c r="K569" s="780"/>
    </row>
    <row r="570" spans="8:11" s="779" customFormat="1">
      <c r="H570" s="780"/>
      <c r="I570" s="780"/>
      <c r="J570" s="780"/>
      <c r="K570" s="780"/>
    </row>
    <row r="571" spans="8:11" s="779" customFormat="1">
      <c r="H571" s="780"/>
      <c r="I571" s="780"/>
      <c r="J571" s="780"/>
      <c r="K571" s="780"/>
    </row>
    <row r="572" spans="8:11" s="779" customFormat="1">
      <c r="H572" s="780"/>
      <c r="I572" s="780"/>
      <c r="J572" s="780"/>
      <c r="K572" s="780"/>
    </row>
    <row r="573" spans="8:11" s="779" customFormat="1">
      <c r="H573" s="780"/>
      <c r="I573" s="780"/>
      <c r="J573" s="780"/>
      <c r="K573" s="780"/>
    </row>
    <row r="574" spans="8:11" s="779" customFormat="1">
      <c r="H574" s="780"/>
      <c r="I574" s="780"/>
      <c r="J574" s="780"/>
      <c r="K574" s="780"/>
    </row>
    <row r="575" spans="8:11" s="779" customFormat="1">
      <c r="H575" s="780"/>
      <c r="I575" s="780"/>
      <c r="J575" s="780"/>
      <c r="K575" s="780"/>
    </row>
    <row r="576" spans="8:11" s="779" customFormat="1">
      <c r="H576" s="780"/>
      <c r="I576" s="780"/>
      <c r="J576" s="780"/>
      <c r="K576" s="780"/>
    </row>
    <row r="577" spans="8:11" s="779" customFormat="1">
      <c r="H577" s="780"/>
      <c r="I577" s="780"/>
      <c r="J577" s="780"/>
      <c r="K577" s="780"/>
    </row>
    <row r="578" spans="8:11" s="779" customFormat="1">
      <c r="H578" s="780"/>
      <c r="I578" s="780"/>
      <c r="J578" s="780"/>
      <c r="K578" s="780"/>
    </row>
    <row r="579" spans="8:11" s="779" customFormat="1">
      <c r="H579" s="780"/>
      <c r="I579" s="780"/>
      <c r="J579" s="780"/>
      <c r="K579" s="780"/>
    </row>
    <row r="580" spans="8:11" s="779" customFormat="1">
      <c r="H580" s="780"/>
      <c r="I580" s="780"/>
      <c r="J580" s="780"/>
      <c r="K580" s="780"/>
    </row>
    <row r="581" spans="8:11" s="779" customFormat="1">
      <c r="H581" s="780"/>
      <c r="I581" s="780"/>
      <c r="J581" s="780"/>
      <c r="K581" s="780"/>
    </row>
    <row r="582" spans="8:11" s="779" customFormat="1">
      <c r="H582" s="780"/>
      <c r="I582" s="780"/>
      <c r="J582" s="780"/>
      <c r="K582" s="780"/>
    </row>
    <row r="583" spans="8:11" s="779" customFormat="1">
      <c r="H583" s="780"/>
      <c r="I583" s="780"/>
      <c r="J583" s="780"/>
      <c r="K583" s="780"/>
    </row>
    <row r="584" spans="8:11" s="779" customFormat="1">
      <c r="H584" s="780"/>
      <c r="I584" s="780"/>
      <c r="J584" s="780"/>
      <c r="K584" s="780"/>
    </row>
    <row r="585" spans="8:11" s="779" customFormat="1">
      <c r="H585" s="780"/>
      <c r="I585" s="780"/>
      <c r="J585" s="780"/>
      <c r="K585" s="780"/>
    </row>
    <row r="586" spans="8:11" s="779" customFormat="1">
      <c r="H586" s="780"/>
      <c r="I586" s="780"/>
      <c r="J586" s="780"/>
      <c r="K586" s="780"/>
    </row>
    <row r="587" spans="8:11" s="779" customFormat="1">
      <c r="H587" s="780"/>
      <c r="I587" s="780"/>
      <c r="J587" s="780"/>
      <c r="K587" s="780"/>
    </row>
    <row r="588" spans="8:11" s="779" customFormat="1">
      <c r="H588" s="780"/>
      <c r="I588" s="780"/>
      <c r="J588" s="780"/>
      <c r="K588" s="780"/>
    </row>
    <row r="589" spans="8:11" s="779" customFormat="1">
      <c r="H589" s="780"/>
      <c r="I589" s="780"/>
      <c r="J589" s="780"/>
      <c r="K589" s="780"/>
    </row>
    <row r="590" spans="8:11" s="779" customFormat="1">
      <c r="H590" s="780"/>
      <c r="I590" s="780"/>
      <c r="J590" s="780"/>
      <c r="K590" s="780"/>
    </row>
    <row r="591" spans="8:11" s="779" customFormat="1">
      <c r="H591" s="780"/>
      <c r="I591" s="780"/>
      <c r="J591" s="780"/>
      <c r="K591" s="780"/>
    </row>
    <row r="592" spans="8:11" s="779" customFormat="1">
      <c r="H592" s="780"/>
      <c r="I592" s="780"/>
      <c r="J592" s="780"/>
      <c r="K592" s="780"/>
    </row>
    <row r="593" spans="8:11" s="779" customFormat="1">
      <c r="H593" s="780"/>
      <c r="I593" s="780"/>
      <c r="J593" s="780"/>
      <c r="K593" s="780"/>
    </row>
    <row r="594" spans="8:11" s="779" customFormat="1">
      <c r="H594" s="780"/>
      <c r="I594" s="780"/>
      <c r="J594" s="780"/>
      <c r="K594" s="780"/>
    </row>
    <row r="595" spans="8:11" s="779" customFormat="1">
      <c r="H595" s="780"/>
      <c r="I595" s="780"/>
      <c r="J595" s="780"/>
      <c r="K595" s="780"/>
    </row>
    <row r="596" spans="8:11" s="779" customFormat="1">
      <c r="H596" s="780"/>
      <c r="I596" s="780"/>
      <c r="J596" s="780"/>
      <c r="K596" s="780"/>
    </row>
    <row r="597" spans="8:11" s="779" customFormat="1">
      <c r="H597" s="780"/>
      <c r="I597" s="780"/>
      <c r="J597" s="780"/>
      <c r="K597" s="780"/>
    </row>
    <row r="598" spans="8:11" s="779" customFormat="1">
      <c r="H598" s="780"/>
      <c r="I598" s="780"/>
      <c r="J598" s="780"/>
      <c r="K598" s="780"/>
    </row>
    <row r="599" spans="8:11" s="779" customFormat="1">
      <c r="H599" s="780"/>
      <c r="I599" s="780"/>
      <c r="J599" s="780"/>
      <c r="K599" s="780"/>
    </row>
    <row r="600" spans="8:11" s="779" customFormat="1">
      <c r="H600" s="780"/>
      <c r="I600" s="780"/>
      <c r="J600" s="780"/>
      <c r="K600" s="780"/>
    </row>
    <row r="601" spans="8:11" s="779" customFormat="1">
      <c r="H601" s="780"/>
      <c r="I601" s="780"/>
      <c r="J601" s="780"/>
      <c r="K601" s="780"/>
    </row>
    <row r="602" spans="8:11" s="779" customFormat="1">
      <c r="H602" s="780"/>
      <c r="I602" s="780"/>
      <c r="J602" s="780"/>
      <c r="K602" s="780"/>
    </row>
    <row r="603" spans="8:11" s="779" customFormat="1">
      <c r="H603" s="780"/>
      <c r="I603" s="780"/>
      <c r="J603" s="780"/>
      <c r="K603" s="780"/>
    </row>
    <row r="604" spans="8:11" s="779" customFormat="1">
      <c r="H604" s="780"/>
      <c r="I604" s="780"/>
      <c r="J604" s="780"/>
      <c r="K604" s="780"/>
    </row>
    <row r="605" spans="8:11" s="779" customFormat="1">
      <c r="H605" s="780"/>
      <c r="I605" s="780"/>
      <c r="J605" s="780"/>
      <c r="K605" s="780"/>
    </row>
    <row r="606" spans="8:11" s="779" customFormat="1">
      <c r="H606" s="780"/>
      <c r="I606" s="780"/>
      <c r="J606" s="780"/>
      <c r="K606" s="780"/>
    </row>
    <row r="607" spans="8:11" s="779" customFormat="1">
      <c r="H607" s="780"/>
      <c r="I607" s="780"/>
      <c r="J607" s="780"/>
      <c r="K607" s="780"/>
    </row>
    <row r="608" spans="8:11" s="779" customFormat="1">
      <c r="H608" s="780"/>
      <c r="I608" s="780"/>
      <c r="J608" s="780"/>
      <c r="K608" s="780"/>
    </row>
    <row r="609" spans="8:11" s="779" customFormat="1">
      <c r="H609" s="780"/>
      <c r="I609" s="780"/>
      <c r="J609" s="780"/>
      <c r="K609" s="780"/>
    </row>
    <row r="610" spans="8:11" s="779" customFormat="1">
      <c r="H610" s="780"/>
      <c r="I610" s="780"/>
      <c r="J610" s="780"/>
      <c r="K610" s="780"/>
    </row>
    <row r="611" spans="8:11" s="779" customFormat="1">
      <c r="H611" s="780"/>
      <c r="I611" s="780"/>
      <c r="J611" s="780"/>
      <c r="K611" s="780"/>
    </row>
    <row r="612" spans="8:11" s="779" customFormat="1">
      <c r="H612" s="780"/>
      <c r="I612" s="780"/>
      <c r="J612" s="780"/>
      <c r="K612" s="780"/>
    </row>
    <row r="613" spans="8:11" s="779" customFormat="1">
      <c r="H613" s="780"/>
      <c r="I613" s="780"/>
      <c r="J613" s="780"/>
      <c r="K613" s="780"/>
    </row>
    <row r="614" spans="8:11" s="779" customFormat="1">
      <c r="H614" s="780"/>
      <c r="I614" s="780"/>
      <c r="J614" s="780"/>
      <c r="K614" s="780"/>
    </row>
    <row r="615" spans="8:11" s="779" customFormat="1">
      <c r="H615" s="780"/>
      <c r="I615" s="780"/>
      <c r="J615" s="780"/>
      <c r="K615" s="780"/>
    </row>
    <row r="616" spans="8:11" s="779" customFormat="1">
      <c r="H616" s="780"/>
      <c r="I616" s="780"/>
      <c r="J616" s="780"/>
      <c r="K616" s="780"/>
    </row>
    <row r="617" spans="8:11" s="779" customFormat="1">
      <c r="H617" s="780"/>
      <c r="I617" s="780"/>
      <c r="J617" s="780"/>
      <c r="K617" s="780"/>
    </row>
    <row r="618" spans="8:11" s="779" customFormat="1">
      <c r="H618" s="780"/>
      <c r="I618" s="780"/>
      <c r="J618" s="780"/>
      <c r="K618" s="780"/>
    </row>
    <row r="619" spans="8:11" s="779" customFormat="1">
      <c r="H619" s="780"/>
      <c r="I619" s="780"/>
      <c r="J619" s="780"/>
      <c r="K619" s="780"/>
    </row>
    <row r="620" spans="8:11" s="779" customFormat="1">
      <c r="H620" s="780"/>
      <c r="I620" s="780"/>
      <c r="J620" s="780"/>
      <c r="K620" s="780"/>
    </row>
    <row r="621" spans="8:11" s="779" customFormat="1">
      <c r="H621" s="780"/>
      <c r="I621" s="780"/>
      <c r="J621" s="780"/>
      <c r="K621" s="780"/>
    </row>
    <row r="622" spans="8:11" s="779" customFormat="1">
      <c r="H622" s="780"/>
      <c r="I622" s="780"/>
      <c r="J622" s="780"/>
      <c r="K622" s="780"/>
    </row>
    <row r="623" spans="8:11" s="779" customFormat="1">
      <c r="H623" s="780"/>
      <c r="I623" s="780"/>
      <c r="J623" s="780"/>
      <c r="K623" s="780"/>
    </row>
    <row r="624" spans="8:11" s="779" customFormat="1">
      <c r="H624" s="780"/>
      <c r="I624" s="780"/>
      <c r="J624" s="780"/>
      <c r="K624" s="780"/>
    </row>
    <row r="625" spans="8:11" s="779" customFormat="1">
      <c r="H625" s="780"/>
      <c r="I625" s="780"/>
      <c r="J625" s="780"/>
      <c r="K625" s="780"/>
    </row>
    <row r="626" spans="8:11" s="779" customFormat="1">
      <c r="H626" s="780"/>
      <c r="I626" s="780"/>
      <c r="J626" s="780"/>
      <c r="K626" s="780"/>
    </row>
    <row r="627" spans="8:11" s="779" customFormat="1">
      <c r="H627" s="780"/>
      <c r="I627" s="780"/>
      <c r="J627" s="780"/>
      <c r="K627" s="780"/>
    </row>
    <row r="628" spans="8:11" s="779" customFormat="1">
      <c r="H628" s="780"/>
      <c r="I628" s="780"/>
      <c r="J628" s="780"/>
      <c r="K628" s="780"/>
    </row>
    <row r="629" spans="8:11" s="779" customFormat="1">
      <c r="H629" s="780"/>
      <c r="I629" s="780"/>
      <c r="J629" s="780"/>
      <c r="K629" s="780"/>
    </row>
    <row r="630" spans="8:11" s="779" customFormat="1">
      <c r="H630" s="780"/>
      <c r="I630" s="780"/>
      <c r="J630" s="780"/>
      <c r="K630" s="780"/>
    </row>
    <row r="631" spans="8:11" s="779" customFormat="1">
      <c r="H631" s="780"/>
      <c r="I631" s="780"/>
      <c r="J631" s="780"/>
      <c r="K631" s="780"/>
    </row>
    <row r="632" spans="8:11" s="779" customFormat="1">
      <c r="H632" s="780"/>
      <c r="I632" s="780"/>
      <c r="J632" s="780"/>
      <c r="K632" s="780"/>
    </row>
    <row r="633" spans="8:11" s="779" customFormat="1">
      <c r="H633" s="780"/>
      <c r="I633" s="780"/>
      <c r="J633" s="780"/>
      <c r="K633" s="780"/>
    </row>
    <row r="634" spans="8:11" s="779" customFormat="1">
      <c r="H634" s="780"/>
      <c r="I634" s="780"/>
      <c r="J634" s="780"/>
      <c r="K634" s="780"/>
    </row>
    <row r="635" spans="8:11" s="779" customFormat="1">
      <c r="H635" s="780"/>
      <c r="I635" s="780"/>
      <c r="J635" s="780"/>
      <c r="K635" s="780"/>
    </row>
    <row r="636" spans="8:11" s="779" customFormat="1">
      <c r="H636" s="780"/>
      <c r="I636" s="780"/>
      <c r="J636" s="780"/>
      <c r="K636" s="780"/>
    </row>
    <row r="637" spans="8:11" s="779" customFormat="1">
      <c r="H637" s="780"/>
      <c r="I637" s="780"/>
      <c r="J637" s="780"/>
      <c r="K637" s="780"/>
    </row>
    <row r="638" spans="8:11" s="779" customFormat="1">
      <c r="H638" s="780"/>
      <c r="I638" s="780"/>
      <c r="J638" s="780"/>
      <c r="K638" s="780"/>
    </row>
    <row r="639" spans="8:11" s="779" customFormat="1">
      <c r="H639" s="780"/>
      <c r="I639" s="780"/>
      <c r="J639" s="780"/>
      <c r="K639" s="780"/>
    </row>
    <row r="640" spans="8:11" s="779" customFormat="1">
      <c r="H640" s="780"/>
      <c r="I640" s="780"/>
      <c r="J640" s="780"/>
      <c r="K640" s="780"/>
    </row>
    <row r="641" spans="8:11" s="779" customFormat="1">
      <c r="H641" s="780"/>
      <c r="I641" s="780"/>
      <c r="J641" s="780"/>
      <c r="K641" s="780"/>
    </row>
    <row r="642" spans="8:11" s="779" customFormat="1">
      <c r="H642" s="780"/>
      <c r="I642" s="780"/>
      <c r="J642" s="780"/>
      <c r="K642" s="780"/>
    </row>
    <row r="643" spans="8:11" s="779" customFormat="1">
      <c r="H643" s="780"/>
      <c r="I643" s="780"/>
      <c r="J643" s="780"/>
      <c r="K643" s="780"/>
    </row>
    <row r="644" spans="8:11" s="779" customFormat="1">
      <c r="H644" s="780"/>
      <c r="I644" s="780"/>
      <c r="J644" s="780"/>
      <c r="K644" s="780"/>
    </row>
    <row r="645" spans="8:11" s="779" customFormat="1">
      <c r="H645" s="780"/>
      <c r="I645" s="780"/>
      <c r="J645" s="780"/>
      <c r="K645" s="780"/>
    </row>
    <row r="646" spans="8:11" s="779" customFormat="1">
      <c r="H646" s="780"/>
      <c r="I646" s="780"/>
      <c r="J646" s="780"/>
      <c r="K646" s="780"/>
    </row>
    <row r="647" spans="8:11" s="779" customFormat="1">
      <c r="H647" s="780"/>
      <c r="I647" s="780"/>
      <c r="J647" s="780"/>
      <c r="K647" s="780"/>
    </row>
    <row r="648" spans="8:11" s="779" customFormat="1">
      <c r="H648" s="780"/>
      <c r="I648" s="780"/>
      <c r="J648" s="780"/>
      <c r="K648" s="780"/>
    </row>
    <row r="649" spans="8:11" s="779" customFormat="1">
      <c r="H649" s="780"/>
      <c r="I649" s="780"/>
      <c r="J649" s="780"/>
      <c r="K649" s="780"/>
    </row>
    <row r="650" spans="8:11" s="779" customFormat="1">
      <c r="H650" s="780"/>
      <c r="I650" s="780"/>
      <c r="J650" s="780"/>
      <c r="K650" s="780"/>
    </row>
    <row r="651" spans="8:11" s="779" customFormat="1">
      <c r="H651" s="780"/>
      <c r="I651" s="780"/>
      <c r="J651" s="780"/>
      <c r="K651" s="780"/>
    </row>
    <row r="652" spans="8:11" s="779" customFormat="1">
      <c r="H652" s="780"/>
      <c r="I652" s="780"/>
      <c r="J652" s="780"/>
      <c r="K652" s="780"/>
    </row>
    <row r="653" spans="8:11" s="779" customFormat="1">
      <c r="H653" s="780"/>
      <c r="I653" s="780"/>
      <c r="J653" s="780"/>
      <c r="K653" s="780"/>
    </row>
    <row r="654" spans="8:11" s="779" customFormat="1">
      <c r="H654" s="780"/>
      <c r="I654" s="780"/>
      <c r="J654" s="780"/>
      <c r="K654" s="780"/>
    </row>
    <row r="655" spans="8:11" s="779" customFormat="1">
      <c r="H655" s="780"/>
      <c r="I655" s="780"/>
      <c r="J655" s="780"/>
      <c r="K655" s="780"/>
    </row>
    <row r="656" spans="8:11" s="779" customFormat="1">
      <c r="H656" s="780"/>
      <c r="I656" s="780"/>
      <c r="J656" s="780"/>
      <c r="K656" s="780"/>
    </row>
    <row r="657" spans="8:11" s="779" customFormat="1">
      <c r="H657" s="780"/>
      <c r="I657" s="780"/>
      <c r="J657" s="780"/>
      <c r="K657" s="780"/>
    </row>
    <row r="658" spans="8:11" s="779" customFormat="1">
      <c r="H658" s="780"/>
      <c r="I658" s="780"/>
      <c r="J658" s="780"/>
      <c r="K658" s="780"/>
    </row>
    <row r="659" spans="8:11" s="779" customFormat="1">
      <c r="H659" s="780"/>
      <c r="I659" s="780"/>
      <c r="J659" s="780"/>
      <c r="K659" s="780"/>
    </row>
    <row r="660" spans="8:11" s="779" customFormat="1">
      <c r="H660" s="780"/>
      <c r="I660" s="780"/>
      <c r="J660" s="780"/>
      <c r="K660" s="780"/>
    </row>
    <row r="661" spans="8:11" s="779" customFormat="1">
      <c r="H661" s="780"/>
      <c r="I661" s="780"/>
      <c r="J661" s="780"/>
      <c r="K661" s="780"/>
    </row>
    <row r="662" spans="8:11" s="779" customFormat="1">
      <c r="H662" s="780"/>
      <c r="I662" s="780"/>
      <c r="J662" s="780"/>
      <c r="K662" s="780"/>
    </row>
    <row r="663" spans="8:11" s="779" customFormat="1">
      <c r="H663" s="780"/>
      <c r="I663" s="780"/>
      <c r="J663" s="780"/>
      <c r="K663" s="780"/>
    </row>
    <row r="664" spans="8:11" s="779" customFormat="1">
      <c r="H664" s="780"/>
      <c r="I664" s="780"/>
      <c r="J664" s="780"/>
      <c r="K664" s="780"/>
    </row>
    <row r="665" spans="8:11" s="779" customFormat="1">
      <c r="H665" s="780"/>
      <c r="I665" s="780"/>
      <c r="J665" s="780"/>
      <c r="K665" s="780"/>
    </row>
    <row r="666" spans="8:11" s="779" customFormat="1">
      <c r="H666" s="780"/>
      <c r="I666" s="780"/>
      <c r="J666" s="780"/>
      <c r="K666" s="780"/>
    </row>
    <row r="667" spans="8:11" s="779" customFormat="1">
      <c r="H667" s="780"/>
      <c r="I667" s="780"/>
      <c r="J667" s="780"/>
      <c r="K667" s="780"/>
    </row>
    <row r="668" spans="8:11" s="779" customFormat="1">
      <c r="H668" s="780"/>
      <c r="I668" s="780"/>
      <c r="J668" s="780"/>
      <c r="K668" s="780"/>
    </row>
    <row r="669" spans="8:11" s="779" customFormat="1">
      <c r="H669" s="780"/>
      <c r="I669" s="780"/>
      <c r="J669" s="780"/>
      <c r="K669" s="780"/>
    </row>
    <row r="670" spans="8:11" s="779" customFormat="1">
      <c r="H670" s="780"/>
      <c r="I670" s="780"/>
      <c r="J670" s="780"/>
      <c r="K670" s="780"/>
    </row>
    <row r="671" spans="8:11" s="779" customFormat="1">
      <c r="H671" s="780"/>
      <c r="I671" s="780"/>
      <c r="J671" s="780"/>
      <c r="K671" s="780"/>
    </row>
    <row r="672" spans="8:11" s="779" customFormat="1">
      <c r="H672" s="780"/>
      <c r="I672" s="780"/>
      <c r="J672" s="780"/>
      <c r="K672" s="780"/>
    </row>
    <row r="673" spans="8:11" s="779" customFormat="1">
      <c r="H673" s="780"/>
      <c r="I673" s="780"/>
      <c r="J673" s="780"/>
      <c r="K673" s="780"/>
    </row>
    <row r="674" spans="8:11" s="779" customFormat="1">
      <c r="H674" s="780"/>
      <c r="I674" s="780"/>
      <c r="J674" s="780"/>
      <c r="K674" s="780"/>
    </row>
    <row r="675" spans="8:11" s="779" customFormat="1">
      <c r="H675" s="780"/>
      <c r="I675" s="780"/>
      <c r="J675" s="780"/>
      <c r="K675" s="780"/>
    </row>
    <row r="676" spans="8:11" s="779" customFormat="1">
      <c r="H676" s="780"/>
      <c r="I676" s="780"/>
      <c r="J676" s="780"/>
      <c r="K676" s="780"/>
    </row>
    <row r="677" spans="8:11" s="779" customFormat="1">
      <c r="H677" s="780"/>
      <c r="I677" s="780"/>
      <c r="J677" s="780"/>
      <c r="K677" s="780"/>
    </row>
    <row r="678" spans="8:11" s="779" customFormat="1">
      <c r="H678" s="780"/>
      <c r="I678" s="780"/>
      <c r="J678" s="780"/>
      <c r="K678" s="780"/>
    </row>
    <row r="679" spans="8:11" s="779" customFormat="1">
      <c r="H679" s="780"/>
      <c r="I679" s="780"/>
      <c r="J679" s="780"/>
      <c r="K679" s="780"/>
    </row>
    <row r="680" spans="8:11" s="779" customFormat="1">
      <c r="H680" s="780"/>
      <c r="I680" s="780"/>
      <c r="J680" s="780"/>
      <c r="K680" s="780"/>
    </row>
    <row r="681" spans="8:11" s="779" customFormat="1">
      <c r="H681" s="780"/>
      <c r="I681" s="780"/>
      <c r="J681" s="780"/>
      <c r="K681" s="780"/>
    </row>
    <row r="682" spans="8:11" s="779" customFormat="1">
      <c r="H682" s="780"/>
      <c r="I682" s="780"/>
      <c r="J682" s="780"/>
      <c r="K682" s="780"/>
    </row>
    <row r="683" spans="8:11" s="779" customFormat="1">
      <c r="H683" s="780"/>
      <c r="I683" s="780"/>
      <c r="J683" s="780"/>
      <c r="K683" s="780"/>
    </row>
    <row r="684" spans="8:11" s="779" customFormat="1">
      <c r="H684" s="780"/>
      <c r="I684" s="780"/>
      <c r="J684" s="780"/>
      <c r="K684" s="780"/>
    </row>
    <row r="685" spans="8:11" s="779" customFormat="1">
      <c r="H685" s="780"/>
      <c r="I685" s="780"/>
      <c r="J685" s="780"/>
      <c r="K685" s="780"/>
    </row>
    <row r="686" spans="8:11" s="779" customFormat="1">
      <c r="H686" s="780"/>
      <c r="I686" s="780"/>
      <c r="J686" s="780"/>
      <c r="K686" s="780"/>
    </row>
    <row r="687" spans="8:11" s="779" customFormat="1">
      <c r="H687" s="780"/>
      <c r="I687" s="780"/>
      <c r="J687" s="780"/>
      <c r="K687" s="780"/>
    </row>
    <row r="688" spans="8:11" s="779" customFormat="1">
      <c r="H688" s="780"/>
      <c r="I688" s="780"/>
      <c r="J688" s="780"/>
      <c r="K688" s="780"/>
    </row>
    <row r="689" spans="8:11" s="779" customFormat="1">
      <c r="H689" s="780"/>
      <c r="I689" s="780"/>
      <c r="J689" s="780"/>
      <c r="K689" s="780"/>
    </row>
    <row r="690" spans="8:11" s="779" customFormat="1">
      <c r="H690" s="780"/>
      <c r="I690" s="780"/>
      <c r="J690" s="780"/>
      <c r="K690" s="780"/>
    </row>
    <row r="691" spans="8:11" s="779" customFormat="1">
      <c r="H691" s="780"/>
      <c r="I691" s="780"/>
      <c r="J691" s="780"/>
      <c r="K691" s="780"/>
    </row>
    <row r="692" spans="8:11" s="779" customFormat="1">
      <c r="H692" s="780"/>
      <c r="I692" s="780"/>
      <c r="J692" s="780"/>
      <c r="K692" s="780"/>
    </row>
    <row r="693" spans="8:11" s="779" customFormat="1">
      <c r="H693" s="780"/>
      <c r="I693" s="780"/>
      <c r="J693" s="780"/>
      <c r="K693" s="780"/>
    </row>
    <row r="694" spans="8:11" s="779" customFormat="1">
      <c r="H694" s="780"/>
      <c r="I694" s="780"/>
      <c r="J694" s="780"/>
      <c r="K694" s="780"/>
    </row>
    <row r="695" spans="8:11" s="779" customFormat="1">
      <c r="H695" s="780"/>
      <c r="I695" s="780"/>
      <c r="J695" s="780"/>
      <c r="K695" s="780"/>
    </row>
    <row r="696" spans="8:11" s="779" customFormat="1">
      <c r="H696" s="780"/>
      <c r="I696" s="780"/>
      <c r="J696" s="780"/>
      <c r="K696" s="780"/>
    </row>
    <row r="697" spans="8:11" s="779" customFormat="1">
      <c r="H697" s="780"/>
      <c r="I697" s="780"/>
      <c r="J697" s="780"/>
      <c r="K697" s="780"/>
    </row>
    <row r="698" spans="8:11" s="779" customFormat="1">
      <c r="H698" s="780"/>
      <c r="I698" s="780"/>
      <c r="J698" s="780"/>
      <c r="K698" s="780"/>
    </row>
    <row r="699" spans="8:11" s="779" customFormat="1">
      <c r="H699" s="780"/>
      <c r="I699" s="780"/>
      <c r="J699" s="780"/>
      <c r="K699" s="780"/>
    </row>
    <row r="700" spans="8:11" s="779" customFormat="1">
      <c r="H700" s="780"/>
      <c r="I700" s="780"/>
      <c r="J700" s="780"/>
      <c r="K700" s="780"/>
    </row>
    <row r="701" spans="8:11" s="779" customFormat="1">
      <c r="H701" s="780"/>
      <c r="I701" s="780"/>
      <c r="J701" s="780"/>
      <c r="K701" s="780"/>
    </row>
    <row r="702" spans="8:11" s="779" customFormat="1">
      <c r="H702" s="780"/>
      <c r="I702" s="780"/>
      <c r="J702" s="780"/>
      <c r="K702" s="780"/>
    </row>
    <row r="703" spans="8:11" s="779" customFormat="1">
      <c r="H703" s="780"/>
      <c r="I703" s="780"/>
      <c r="J703" s="780"/>
      <c r="K703" s="780"/>
    </row>
    <row r="704" spans="8:11" s="779" customFormat="1">
      <c r="H704" s="780"/>
      <c r="I704" s="780"/>
      <c r="J704" s="780"/>
      <c r="K704" s="780"/>
    </row>
    <row r="705" spans="8:11" s="779" customFormat="1">
      <c r="H705" s="780"/>
      <c r="I705" s="780"/>
      <c r="J705" s="780"/>
      <c r="K705" s="780"/>
    </row>
    <row r="706" spans="8:11" s="779" customFormat="1">
      <c r="H706" s="780"/>
      <c r="I706" s="780"/>
      <c r="J706" s="780"/>
      <c r="K706" s="780"/>
    </row>
    <row r="707" spans="8:11" s="779" customFormat="1">
      <c r="H707" s="780"/>
      <c r="I707" s="780"/>
      <c r="J707" s="780"/>
      <c r="K707" s="780"/>
    </row>
    <row r="708" spans="8:11" s="779" customFormat="1">
      <c r="H708" s="780"/>
      <c r="I708" s="780"/>
      <c r="J708" s="780"/>
      <c r="K708" s="780"/>
    </row>
    <row r="709" spans="8:11" s="779" customFormat="1">
      <c r="H709" s="780"/>
      <c r="I709" s="780"/>
      <c r="J709" s="780"/>
      <c r="K709" s="780"/>
    </row>
    <row r="710" spans="8:11" s="779" customFormat="1">
      <c r="H710" s="780"/>
      <c r="I710" s="780"/>
      <c r="J710" s="780"/>
      <c r="K710" s="780"/>
    </row>
    <row r="711" spans="8:11" s="779" customFormat="1">
      <c r="H711" s="780"/>
      <c r="I711" s="780"/>
      <c r="J711" s="780"/>
      <c r="K711" s="780"/>
    </row>
    <row r="712" spans="8:11" s="779" customFormat="1">
      <c r="H712" s="780"/>
      <c r="I712" s="780"/>
      <c r="J712" s="780"/>
      <c r="K712" s="780"/>
    </row>
    <row r="713" spans="8:11" s="779" customFormat="1">
      <c r="H713" s="780"/>
      <c r="I713" s="780"/>
      <c r="J713" s="780"/>
      <c r="K713" s="780"/>
    </row>
    <row r="714" spans="8:11" s="779" customFormat="1">
      <c r="H714" s="780"/>
      <c r="I714" s="780"/>
      <c r="J714" s="780"/>
      <c r="K714" s="780"/>
    </row>
    <row r="715" spans="8:11" s="779" customFormat="1">
      <c r="H715" s="780"/>
      <c r="I715" s="780"/>
      <c r="J715" s="780"/>
      <c r="K715" s="780"/>
    </row>
    <row r="716" spans="8:11" s="779" customFormat="1">
      <c r="H716" s="780"/>
      <c r="I716" s="780"/>
      <c r="J716" s="780"/>
      <c r="K716" s="780"/>
    </row>
    <row r="717" spans="8:11" s="779" customFormat="1">
      <c r="H717" s="780"/>
      <c r="I717" s="780"/>
      <c r="J717" s="780"/>
      <c r="K717" s="780"/>
    </row>
    <row r="718" spans="8:11" s="779" customFormat="1">
      <c r="H718" s="780"/>
      <c r="I718" s="780"/>
      <c r="J718" s="780"/>
      <c r="K718" s="780"/>
    </row>
    <row r="719" spans="8:11" s="779" customFormat="1">
      <c r="H719" s="780"/>
      <c r="I719" s="780"/>
      <c r="J719" s="780"/>
      <c r="K719" s="780"/>
    </row>
    <row r="720" spans="8:11" s="779" customFormat="1">
      <c r="H720" s="780"/>
      <c r="I720" s="780"/>
      <c r="J720" s="780"/>
      <c r="K720" s="780"/>
    </row>
    <row r="721" spans="8:11" s="779" customFormat="1">
      <c r="H721" s="780"/>
      <c r="I721" s="780"/>
      <c r="J721" s="780"/>
      <c r="K721" s="780"/>
    </row>
    <row r="722" spans="8:11" s="779" customFormat="1">
      <c r="H722" s="780"/>
      <c r="I722" s="780"/>
      <c r="J722" s="780"/>
      <c r="K722" s="780"/>
    </row>
    <row r="723" spans="8:11" s="779" customFormat="1">
      <c r="H723" s="780"/>
      <c r="I723" s="780"/>
      <c r="J723" s="780"/>
      <c r="K723" s="780"/>
    </row>
    <row r="724" spans="8:11" s="779" customFormat="1">
      <c r="H724" s="780"/>
      <c r="I724" s="780"/>
      <c r="J724" s="780"/>
      <c r="K724" s="780"/>
    </row>
    <row r="725" spans="8:11" s="779" customFormat="1">
      <c r="H725" s="780"/>
      <c r="I725" s="780"/>
      <c r="J725" s="780"/>
      <c r="K725" s="780"/>
    </row>
    <row r="726" spans="8:11" s="779" customFormat="1">
      <c r="H726" s="780"/>
      <c r="I726" s="780"/>
      <c r="J726" s="780"/>
      <c r="K726" s="780"/>
    </row>
    <row r="727" spans="8:11" s="779" customFormat="1">
      <c r="H727" s="780"/>
      <c r="I727" s="780"/>
      <c r="J727" s="780"/>
      <c r="K727" s="780"/>
    </row>
    <row r="728" spans="8:11" s="779" customFormat="1">
      <c r="H728" s="780"/>
      <c r="I728" s="780"/>
      <c r="J728" s="780"/>
      <c r="K728" s="780"/>
    </row>
    <row r="729" spans="8:11" s="779" customFormat="1">
      <c r="H729" s="780"/>
      <c r="I729" s="780"/>
      <c r="J729" s="780"/>
      <c r="K729" s="780"/>
    </row>
    <row r="730" spans="8:11" s="779" customFormat="1">
      <c r="H730" s="780"/>
      <c r="I730" s="780"/>
      <c r="J730" s="780"/>
      <c r="K730" s="780"/>
    </row>
    <row r="731" spans="8:11" s="779" customFormat="1">
      <c r="H731" s="780"/>
      <c r="I731" s="780"/>
      <c r="J731" s="780"/>
      <c r="K731" s="780"/>
    </row>
    <row r="732" spans="8:11" s="779" customFormat="1">
      <c r="H732" s="780"/>
      <c r="I732" s="780"/>
      <c r="J732" s="780"/>
      <c r="K732" s="780"/>
    </row>
    <row r="733" spans="8:11" s="779" customFormat="1">
      <c r="H733" s="780"/>
      <c r="I733" s="780"/>
      <c r="J733" s="780"/>
      <c r="K733" s="780"/>
    </row>
    <row r="734" spans="8:11" s="779" customFormat="1">
      <c r="H734" s="780"/>
      <c r="I734" s="780"/>
      <c r="J734" s="780"/>
      <c r="K734" s="780"/>
    </row>
    <row r="735" spans="8:11" s="779" customFormat="1">
      <c r="H735" s="780"/>
      <c r="I735" s="780"/>
      <c r="J735" s="780"/>
      <c r="K735" s="780"/>
    </row>
    <row r="736" spans="8:11" s="779" customFormat="1">
      <c r="H736" s="780"/>
      <c r="I736" s="780"/>
      <c r="J736" s="780"/>
      <c r="K736" s="780"/>
    </row>
    <row r="737" spans="8:11" s="779" customFormat="1">
      <c r="H737" s="780"/>
      <c r="I737" s="780"/>
      <c r="J737" s="780"/>
      <c r="K737" s="780"/>
    </row>
    <row r="738" spans="8:11" s="779" customFormat="1">
      <c r="H738" s="780"/>
      <c r="I738" s="780"/>
      <c r="J738" s="780"/>
      <c r="K738" s="780"/>
    </row>
    <row r="739" spans="8:11" s="779" customFormat="1">
      <c r="H739" s="780"/>
      <c r="I739" s="780"/>
      <c r="J739" s="780"/>
      <c r="K739" s="780"/>
    </row>
    <row r="740" spans="8:11" s="779" customFormat="1">
      <c r="H740" s="780"/>
      <c r="I740" s="780"/>
      <c r="J740" s="780"/>
      <c r="K740" s="780"/>
    </row>
    <row r="741" spans="8:11" s="779" customFormat="1">
      <c r="H741" s="780"/>
      <c r="I741" s="780"/>
      <c r="J741" s="780"/>
      <c r="K741" s="780"/>
    </row>
    <row r="742" spans="8:11" s="779" customFormat="1">
      <c r="H742" s="780"/>
      <c r="I742" s="780"/>
      <c r="J742" s="780"/>
      <c r="K742" s="780"/>
    </row>
    <row r="743" spans="8:11" s="779" customFormat="1">
      <c r="H743" s="780"/>
      <c r="I743" s="780"/>
      <c r="J743" s="780"/>
      <c r="K743" s="780"/>
    </row>
    <row r="744" spans="8:11" s="779" customFormat="1">
      <c r="H744" s="780"/>
      <c r="I744" s="780"/>
      <c r="J744" s="780"/>
      <c r="K744" s="780"/>
    </row>
    <row r="745" spans="8:11" s="779" customFormat="1">
      <c r="H745" s="780"/>
      <c r="I745" s="780"/>
      <c r="J745" s="780"/>
      <c r="K745" s="780"/>
    </row>
    <row r="746" spans="8:11" s="779" customFormat="1">
      <c r="H746" s="780"/>
      <c r="I746" s="780"/>
      <c r="J746" s="780"/>
      <c r="K746" s="780"/>
    </row>
    <row r="747" spans="8:11" s="779" customFormat="1">
      <c r="H747" s="780"/>
      <c r="I747" s="780"/>
      <c r="J747" s="780"/>
      <c r="K747" s="780"/>
    </row>
    <row r="748" spans="8:11" s="779" customFormat="1">
      <c r="H748" s="780"/>
      <c r="I748" s="780"/>
      <c r="J748" s="780"/>
      <c r="K748" s="780"/>
    </row>
    <row r="749" spans="8:11" s="779" customFormat="1">
      <c r="H749" s="780"/>
      <c r="I749" s="780"/>
      <c r="J749" s="780"/>
      <c r="K749" s="780"/>
    </row>
    <row r="750" spans="8:11" s="779" customFormat="1">
      <c r="H750" s="780"/>
      <c r="I750" s="780"/>
      <c r="J750" s="780"/>
      <c r="K750" s="780"/>
    </row>
    <row r="751" spans="8:11" s="779" customFormat="1">
      <c r="H751" s="780"/>
      <c r="I751" s="780"/>
      <c r="J751" s="780"/>
      <c r="K751" s="780"/>
    </row>
    <row r="752" spans="8:11" s="779" customFormat="1">
      <c r="H752" s="780"/>
      <c r="I752" s="780"/>
      <c r="J752" s="780"/>
      <c r="K752" s="780"/>
    </row>
    <row r="753" spans="8:11" s="779" customFormat="1">
      <c r="H753" s="780"/>
      <c r="I753" s="780"/>
      <c r="J753" s="780"/>
      <c r="K753" s="780"/>
    </row>
    <row r="754" spans="8:11" s="779" customFormat="1">
      <c r="H754" s="780"/>
      <c r="I754" s="780"/>
      <c r="J754" s="780"/>
      <c r="K754" s="780"/>
    </row>
    <row r="755" spans="8:11" s="779" customFormat="1">
      <c r="H755" s="780"/>
      <c r="I755" s="780"/>
      <c r="J755" s="780"/>
      <c r="K755" s="780"/>
    </row>
    <row r="756" spans="8:11" s="779" customFormat="1">
      <c r="H756" s="780"/>
      <c r="I756" s="780"/>
      <c r="J756" s="780"/>
      <c r="K756" s="780"/>
    </row>
    <row r="757" spans="8:11" s="779" customFormat="1">
      <c r="H757" s="780"/>
      <c r="I757" s="780"/>
      <c r="J757" s="780"/>
      <c r="K757" s="780"/>
    </row>
    <row r="758" spans="8:11" s="779" customFormat="1">
      <c r="H758" s="780"/>
      <c r="I758" s="780"/>
      <c r="J758" s="780"/>
      <c r="K758" s="780"/>
    </row>
    <row r="759" spans="8:11" s="779" customFormat="1">
      <c r="H759" s="780"/>
      <c r="I759" s="780"/>
      <c r="J759" s="780"/>
      <c r="K759" s="780"/>
    </row>
    <row r="760" spans="8:11" s="779" customFormat="1">
      <c r="H760" s="780"/>
      <c r="I760" s="780"/>
      <c r="J760" s="780"/>
      <c r="K760" s="780"/>
    </row>
    <row r="761" spans="8:11" s="779" customFormat="1">
      <c r="H761" s="780"/>
      <c r="I761" s="780"/>
      <c r="J761" s="780"/>
      <c r="K761" s="780"/>
    </row>
    <row r="762" spans="8:11" s="779" customFormat="1">
      <c r="H762" s="780"/>
      <c r="I762" s="780"/>
      <c r="J762" s="780"/>
      <c r="K762" s="780"/>
    </row>
    <row r="763" spans="8:11" s="779" customFormat="1">
      <c r="H763" s="780"/>
      <c r="I763" s="780"/>
      <c r="J763" s="780"/>
      <c r="K763" s="780"/>
    </row>
    <row r="764" spans="8:11" s="779" customFormat="1">
      <c r="H764" s="780"/>
      <c r="I764" s="780"/>
      <c r="J764" s="780"/>
      <c r="K764" s="780"/>
    </row>
    <row r="765" spans="8:11" s="779" customFormat="1">
      <c r="H765" s="780"/>
      <c r="I765" s="780"/>
      <c r="J765" s="780"/>
      <c r="K765" s="780"/>
    </row>
    <row r="766" spans="8:11" s="779" customFormat="1">
      <c r="H766" s="780"/>
      <c r="I766" s="780"/>
      <c r="J766" s="780"/>
      <c r="K766" s="780"/>
    </row>
    <row r="767" spans="8:11" s="779" customFormat="1">
      <c r="H767" s="780"/>
      <c r="I767" s="780"/>
      <c r="J767" s="780"/>
      <c r="K767" s="780"/>
    </row>
    <row r="768" spans="8:11" s="779" customFormat="1">
      <c r="H768" s="780"/>
      <c r="I768" s="780"/>
      <c r="J768" s="780"/>
      <c r="K768" s="780"/>
    </row>
    <row r="769" spans="8:11" s="779" customFormat="1">
      <c r="H769" s="780"/>
      <c r="I769" s="780"/>
      <c r="J769" s="780"/>
      <c r="K769" s="780"/>
    </row>
    <row r="770" spans="8:11" s="779" customFormat="1">
      <c r="H770" s="780"/>
      <c r="I770" s="780"/>
      <c r="J770" s="780"/>
      <c r="K770" s="780"/>
    </row>
    <row r="771" spans="8:11" s="779" customFormat="1">
      <c r="H771" s="780"/>
      <c r="I771" s="780"/>
      <c r="J771" s="780"/>
      <c r="K771" s="780"/>
    </row>
    <row r="772" spans="8:11" s="779" customFormat="1">
      <c r="H772" s="780"/>
      <c r="I772" s="780"/>
      <c r="J772" s="780"/>
      <c r="K772" s="780"/>
    </row>
    <row r="773" spans="8:11" s="779" customFormat="1">
      <c r="H773" s="780"/>
      <c r="I773" s="780"/>
      <c r="J773" s="780"/>
      <c r="K773" s="780"/>
    </row>
    <row r="774" spans="8:11" s="779" customFormat="1">
      <c r="H774" s="780"/>
      <c r="I774" s="780"/>
      <c r="J774" s="780"/>
      <c r="K774" s="780"/>
    </row>
    <row r="775" spans="8:11" s="779" customFormat="1">
      <c r="H775" s="780"/>
      <c r="I775" s="780"/>
      <c r="J775" s="780"/>
      <c r="K775" s="780"/>
    </row>
    <row r="776" spans="8:11" s="779" customFormat="1">
      <c r="H776" s="780"/>
      <c r="I776" s="780"/>
      <c r="J776" s="780"/>
      <c r="K776" s="780"/>
    </row>
    <row r="777" spans="8:11" s="779" customFormat="1">
      <c r="H777" s="780"/>
      <c r="I777" s="780"/>
      <c r="J777" s="780"/>
      <c r="K777" s="780"/>
    </row>
    <row r="778" spans="8:11" s="779" customFormat="1">
      <c r="H778" s="780"/>
      <c r="I778" s="780"/>
      <c r="J778" s="780"/>
      <c r="K778" s="780"/>
    </row>
    <row r="779" spans="8:11" s="779" customFormat="1">
      <c r="H779" s="780"/>
      <c r="I779" s="780"/>
      <c r="J779" s="780"/>
      <c r="K779" s="780"/>
    </row>
    <row r="780" spans="8:11" s="779" customFormat="1">
      <c r="H780" s="780"/>
      <c r="I780" s="780"/>
      <c r="J780" s="780"/>
      <c r="K780" s="780"/>
    </row>
    <row r="781" spans="8:11" s="779" customFormat="1">
      <c r="H781" s="780"/>
      <c r="I781" s="780"/>
      <c r="J781" s="780"/>
      <c r="K781" s="780"/>
    </row>
    <row r="782" spans="8:11" s="779" customFormat="1">
      <c r="H782" s="780"/>
      <c r="I782" s="780"/>
      <c r="J782" s="780"/>
      <c r="K782" s="780"/>
    </row>
    <row r="783" spans="8:11" s="779" customFormat="1">
      <c r="H783" s="780"/>
      <c r="I783" s="780"/>
      <c r="J783" s="780"/>
      <c r="K783" s="780"/>
    </row>
    <row r="784" spans="8:11" s="779" customFormat="1">
      <c r="H784" s="780"/>
      <c r="I784" s="780"/>
      <c r="J784" s="780"/>
      <c r="K784" s="780"/>
    </row>
    <row r="785" spans="8:11" s="779" customFormat="1">
      <c r="H785" s="780"/>
      <c r="I785" s="780"/>
      <c r="J785" s="780"/>
      <c r="K785" s="780"/>
    </row>
    <row r="786" spans="8:11" s="779" customFormat="1">
      <c r="H786" s="780"/>
      <c r="I786" s="780"/>
      <c r="J786" s="780"/>
      <c r="K786" s="780"/>
    </row>
    <row r="787" spans="8:11" s="779" customFormat="1">
      <c r="H787" s="780"/>
      <c r="I787" s="780"/>
      <c r="J787" s="780"/>
      <c r="K787" s="780"/>
    </row>
    <row r="788" spans="8:11" s="779" customFormat="1">
      <c r="H788" s="780"/>
      <c r="I788" s="780"/>
      <c r="J788" s="780"/>
      <c r="K788" s="780"/>
    </row>
    <row r="789" spans="8:11" s="779" customFormat="1">
      <c r="H789" s="780"/>
      <c r="I789" s="780"/>
      <c r="J789" s="780"/>
      <c r="K789" s="780"/>
    </row>
    <row r="790" spans="8:11" s="779" customFormat="1">
      <c r="H790" s="780"/>
      <c r="I790" s="780"/>
      <c r="J790" s="780"/>
      <c r="K790" s="780"/>
    </row>
    <row r="791" spans="8:11" s="779" customFormat="1">
      <c r="H791" s="780"/>
      <c r="I791" s="780"/>
      <c r="J791" s="780"/>
      <c r="K791" s="780"/>
    </row>
    <row r="792" spans="8:11" s="779" customFormat="1">
      <c r="H792" s="780"/>
      <c r="I792" s="780"/>
      <c r="J792" s="780"/>
      <c r="K792" s="780"/>
    </row>
    <row r="793" spans="8:11" s="779" customFormat="1">
      <c r="H793" s="780"/>
      <c r="I793" s="780"/>
      <c r="J793" s="780"/>
      <c r="K793" s="780"/>
    </row>
    <row r="794" spans="8:11" s="779" customFormat="1">
      <c r="H794" s="780"/>
      <c r="I794" s="780"/>
      <c r="J794" s="780"/>
      <c r="K794" s="780"/>
    </row>
    <row r="795" spans="8:11" s="779" customFormat="1">
      <c r="H795" s="780"/>
      <c r="I795" s="780"/>
      <c r="J795" s="780"/>
      <c r="K795" s="780"/>
    </row>
    <row r="796" spans="8:11" s="779" customFormat="1">
      <c r="H796" s="780"/>
      <c r="I796" s="780"/>
      <c r="J796" s="780"/>
      <c r="K796" s="780"/>
    </row>
    <row r="797" spans="8:11" s="779" customFormat="1">
      <c r="H797" s="780"/>
      <c r="I797" s="780"/>
      <c r="J797" s="780"/>
      <c r="K797" s="780"/>
    </row>
    <row r="798" spans="8:11" s="779" customFormat="1">
      <c r="H798" s="780"/>
      <c r="I798" s="780"/>
      <c r="J798" s="780"/>
      <c r="K798" s="780"/>
    </row>
    <row r="799" spans="8:11" s="779" customFormat="1">
      <c r="H799" s="780"/>
      <c r="I799" s="780"/>
      <c r="J799" s="780"/>
      <c r="K799" s="780"/>
    </row>
    <row r="800" spans="8:11" s="779" customFormat="1">
      <c r="H800" s="780"/>
      <c r="I800" s="780"/>
      <c r="J800" s="780"/>
      <c r="K800" s="780"/>
    </row>
    <row r="801" spans="8:11" s="779" customFormat="1">
      <c r="H801" s="780"/>
      <c r="I801" s="780"/>
      <c r="J801" s="780"/>
      <c r="K801" s="780"/>
    </row>
    <row r="802" spans="8:11" s="779" customFormat="1">
      <c r="H802" s="780"/>
      <c r="I802" s="780"/>
      <c r="J802" s="780"/>
      <c r="K802" s="780"/>
    </row>
    <row r="803" spans="8:11" s="779" customFormat="1">
      <c r="H803" s="780"/>
      <c r="I803" s="780"/>
      <c r="J803" s="780"/>
      <c r="K803" s="780"/>
    </row>
    <row r="804" spans="8:11" s="779" customFormat="1">
      <c r="H804" s="780"/>
      <c r="I804" s="780"/>
      <c r="J804" s="780"/>
      <c r="K804" s="780"/>
    </row>
    <row r="805" spans="8:11" s="779" customFormat="1">
      <c r="H805" s="780"/>
      <c r="I805" s="780"/>
      <c r="J805" s="780"/>
      <c r="K805" s="780"/>
    </row>
    <row r="806" spans="8:11" s="779" customFormat="1">
      <c r="H806" s="780"/>
      <c r="I806" s="780"/>
      <c r="J806" s="780"/>
      <c r="K806" s="780"/>
    </row>
    <row r="807" spans="8:11" s="779" customFormat="1">
      <c r="H807" s="780"/>
      <c r="I807" s="780"/>
      <c r="J807" s="780"/>
      <c r="K807" s="780"/>
    </row>
    <row r="808" spans="8:11" s="779" customFormat="1">
      <c r="H808" s="780"/>
      <c r="I808" s="780"/>
      <c r="J808" s="780"/>
      <c r="K808" s="780"/>
    </row>
    <row r="809" spans="8:11" s="779" customFormat="1">
      <c r="H809" s="780"/>
      <c r="I809" s="780"/>
      <c r="J809" s="780"/>
      <c r="K809" s="780"/>
    </row>
    <row r="810" spans="8:11" s="779" customFormat="1">
      <c r="H810" s="780"/>
      <c r="I810" s="780"/>
      <c r="J810" s="780"/>
      <c r="K810" s="780"/>
    </row>
    <row r="811" spans="8:11" s="779" customFormat="1">
      <c r="H811" s="780"/>
      <c r="I811" s="780"/>
      <c r="J811" s="780"/>
      <c r="K811" s="780"/>
    </row>
    <row r="812" spans="8:11" s="779" customFormat="1">
      <c r="H812" s="780"/>
      <c r="I812" s="780"/>
      <c r="J812" s="780"/>
      <c r="K812" s="780"/>
    </row>
    <row r="813" spans="8:11" s="779" customFormat="1">
      <c r="H813" s="780"/>
      <c r="I813" s="780"/>
      <c r="J813" s="780"/>
      <c r="K813" s="780"/>
    </row>
    <row r="814" spans="8:11" s="779" customFormat="1">
      <c r="H814" s="780"/>
      <c r="I814" s="780"/>
      <c r="J814" s="780"/>
      <c r="K814" s="780"/>
    </row>
    <row r="815" spans="8:11" s="779" customFormat="1">
      <c r="H815" s="780"/>
      <c r="I815" s="780"/>
      <c r="J815" s="780"/>
      <c r="K815" s="780"/>
    </row>
    <row r="816" spans="8:11" s="779" customFormat="1">
      <c r="H816" s="780"/>
      <c r="I816" s="780"/>
      <c r="J816" s="780"/>
      <c r="K816" s="780"/>
    </row>
    <row r="817" spans="8:11" s="779" customFormat="1">
      <c r="H817" s="780"/>
      <c r="I817" s="780"/>
      <c r="J817" s="780"/>
      <c r="K817" s="780"/>
    </row>
    <row r="818" spans="8:11" s="779" customFormat="1">
      <c r="H818" s="780"/>
      <c r="I818" s="780"/>
      <c r="J818" s="780"/>
      <c r="K818" s="780"/>
    </row>
    <row r="819" spans="8:11" s="779" customFormat="1">
      <c r="H819" s="780"/>
      <c r="I819" s="780"/>
      <c r="J819" s="780"/>
      <c r="K819" s="780"/>
    </row>
    <row r="820" spans="8:11" s="779" customFormat="1">
      <c r="H820" s="780"/>
      <c r="I820" s="780"/>
      <c r="J820" s="780"/>
      <c r="K820" s="780"/>
    </row>
    <row r="821" spans="8:11" s="779" customFormat="1">
      <c r="H821" s="780"/>
      <c r="I821" s="780"/>
      <c r="J821" s="780"/>
      <c r="K821" s="780"/>
    </row>
    <row r="822" spans="8:11" s="779" customFormat="1">
      <c r="H822" s="780"/>
      <c r="I822" s="780"/>
      <c r="J822" s="780"/>
      <c r="K822" s="780"/>
    </row>
    <row r="823" spans="8:11" s="779" customFormat="1">
      <c r="H823" s="780"/>
      <c r="I823" s="780"/>
      <c r="J823" s="780"/>
      <c r="K823" s="780"/>
    </row>
    <row r="824" spans="8:11" s="779" customFormat="1">
      <c r="H824" s="780"/>
      <c r="I824" s="780"/>
      <c r="J824" s="780"/>
      <c r="K824" s="780"/>
    </row>
    <row r="825" spans="8:11" s="779" customFormat="1">
      <c r="H825" s="780"/>
      <c r="I825" s="780"/>
      <c r="J825" s="780"/>
      <c r="K825" s="780"/>
    </row>
    <row r="826" spans="8:11" s="779" customFormat="1">
      <c r="H826" s="780"/>
      <c r="I826" s="780"/>
      <c r="J826" s="780"/>
      <c r="K826" s="780"/>
    </row>
    <row r="827" spans="8:11" s="779" customFormat="1">
      <c r="H827" s="780"/>
      <c r="I827" s="780"/>
      <c r="J827" s="780"/>
      <c r="K827" s="780"/>
    </row>
    <row r="828" spans="8:11" s="779" customFormat="1">
      <c r="H828" s="780"/>
      <c r="I828" s="780"/>
      <c r="J828" s="780"/>
      <c r="K828" s="780"/>
    </row>
    <row r="829" spans="8:11" s="779" customFormat="1">
      <c r="H829" s="780"/>
      <c r="I829" s="780"/>
      <c r="J829" s="780"/>
      <c r="K829" s="780"/>
    </row>
    <row r="830" spans="8:11" s="779" customFormat="1">
      <c r="H830" s="780"/>
      <c r="I830" s="780"/>
      <c r="J830" s="780"/>
      <c r="K830" s="780"/>
    </row>
    <row r="831" spans="8:11" s="779" customFormat="1">
      <c r="H831" s="780"/>
      <c r="I831" s="780"/>
      <c r="J831" s="780"/>
      <c r="K831" s="780"/>
    </row>
    <row r="832" spans="8:11" s="779" customFormat="1">
      <c r="H832" s="780"/>
      <c r="I832" s="780"/>
      <c r="J832" s="780"/>
      <c r="K832" s="780"/>
    </row>
    <row r="833" spans="8:11" s="779" customFormat="1">
      <c r="H833" s="780"/>
      <c r="I833" s="780"/>
      <c r="J833" s="780"/>
      <c r="K833" s="780"/>
    </row>
    <row r="834" spans="8:11" s="779" customFormat="1">
      <c r="H834" s="780"/>
      <c r="I834" s="780"/>
      <c r="J834" s="780"/>
      <c r="K834" s="780"/>
    </row>
    <row r="835" spans="8:11" s="779" customFormat="1">
      <c r="H835" s="780"/>
      <c r="I835" s="780"/>
      <c r="J835" s="780"/>
      <c r="K835" s="780"/>
    </row>
    <row r="836" spans="8:11" s="779" customFormat="1">
      <c r="H836" s="780"/>
      <c r="I836" s="780"/>
      <c r="J836" s="780"/>
      <c r="K836" s="780"/>
    </row>
    <row r="837" spans="8:11" s="779" customFormat="1">
      <c r="H837" s="780"/>
      <c r="I837" s="780"/>
      <c r="J837" s="780"/>
      <c r="K837" s="780"/>
    </row>
    <row r="838" spans="8:11" s="779" customFormat="1">
      <c r="H838" s="780"/>
      <c r="I838" s="780"/>
      <c r="J838" s="780"/>
      <c r="K838" s="780"/>
    </row>
    <row r="839" spans="8:11" s="779" customFormat="1">
      <c r="H839" s="780"/>
      <c r="I839" s="780"/>
      <c r="J839" s="780"/>
      <c r="K839" s="780"/>
    </row>
    <row r="840" spans="8:11" s="779" customFormat="1">
      <c r="H840" s="780"/>
      <c r="I840" s="780"/>
      <c r="J840" s="780"/>
      <c r="K840" s="780"/>
    </row>
    <row r="841" spans="8:11" s="779" customFormat="1">
      <c r="H841" s="780"/>
      <c r="I841" s="780"/>
      <c r="J841" s="780"/>
      <c r="K841" s="780"/>
    </row>
    <row r="842" spans="8:11" s="779" customFormat="1">
      <c r="H842" s="780"/>
      <c r="I842" s="780"/>
      <c r="J842" s="780"/>
      <c r="K842" s="780"/>
    </row>
    <row r="843" spans="8:11" s="779" customFormat="1">
      <c r="H843" s="780"/>
      <c r="I843" s="780"/>
      <c r="J843" s="780"/>
      <c r="K843" s="780"/>
    </row>
    <row r="844" spans="8:11" s="779" customFormat="1">
      <c r="H844" s="780"/>
      <c r="I844" s="780"/>
      <c r="J844" s="780"/>
      <c r="K844" s="780"/>
    </row>
    <row r="845" spans="8:11" s="779" customFormat="1">
      <c r="H845" s="780"/>
      <c r="I845" s="780"/>
      <c r="J845" s="780"/>
      <c r="K845" s="780"/>
    </row>
    <row r="846" spans="8:11" s="779" customFormat="1">
      <c r="H846" s="780"/>
      <c r="I846" s="780"/>
      <c r="J846" s="780"/>
      <c r="K846" s="780"/>
    </row>
    <row r="847" spans="8:11" s="779" customFormat="1">
      <c r="H847" s="780"/>
      <c r="I847" s="780"/>
      <c r="J847" s="780"/>
      <c r="K847" s="780"/>
    </row>
    <row r="848" spans="8:11" s="779" customFormat="1">
      <c r="H848" s="780"/>
      <c r="I848" s="780"/>
      <c r="J848" s="780"/>
      <c r="K848" s="780"/>
    </row>
    <row r="849" spans="8:11" s="779" customFormat="1">
      <c r="H849" s="780"/>
      <c r="I849" s="780"/>
      <c r="J849" s="780"/>
      <c r="K849" s="780"/>
    </row>
    <row r="850" spans="8:11" s="779" customFormat="1">
      <c r="H850" s="780"/>
      <c r="I850" s="780"/>
      <c r="J850" s="780"/>
      <c r="K850" s="780"/>
    </row>
    <row r="851" spans="8:11" s="779" customFormat="1">
      <c r="H851" s="780"/>
      <c r="I851" s="780"/>
      <c r="J851" s="780"/>
      <c r="K851" s="780"/>
    </row>
    <row r="852" spans="8:11" s="779" customFormat="1">
      <c r="H852" s="780"/>
      <c r="I852" s="780"/>
      <c r="J852" s="780"/>
      <c r="K852" s="780"/>
    </row>
    <row r="853" spans="8:11" s="779" customFormat="1">
      <c r="H853" s="780"/>
      <c r="I853" s="780"/>
      <c r="J853" s="780"/>
      <c r="K853" s="780"/>
    </row>
    <row r="854" spans="8:11" s="779" customFormat="1">
      <c r="H854" s="780"/>
      <c r="I854" s="780"/>
      <c r="J854" s="780"/>
      <c r="K854" s="780"/>
    </row>
    <row r="855" spans="8:11" s="779" customFormat="1">
      <c r="H855" s="780"/>
      <c r="I855" s="780"/>
      <c r="J855" s="780"/>
      <c r="K855" s="780"/>
    </row>
    <row r="856" spans="8:11" s="779" customFormat="1">
      <c r="H856" s="780"/>
      <c r="I856" s="780"/>
      <c r="J856" s="780"/>
      <c r="K856" s="780"/>
    </row>
    <row r="857" spans="8:11" s="779" customFormat="1">
      <c r="H857" s="780"/>
      <c r="I857" s="780"/>
      <c r="J857" s="780"/>
      <c r="K857" s="780"/>
    </row>
    <row r="858" spans="8:11" s="779" customFormat="1">
      <c r="H858" s="780"/>
      <c r="I858" s="780"/>
      <c r="J858" s="780"/>
      <c r="K858" s="780"/>
    </row>
    <row r="859" spans="8:11" s="779" customFormat="1">
      <c r="H859" s="780"/>
      <c r="I859" s="780"/>
      <c r="J859" s="780"/>
      <c r="K859" s="780"/>
    </row>
    <row r="860" spans="8:11" s="779" customFormat="1">
      <c r="H860" s="780"/>
      <c r="I860" s="780"/>
      <c r="J860" s="780"/>
      <c r="K860" s="780"/>
    </row>
    <row r="861" spans="8:11" s="779" customFormat="1">
      <c r="H861" s="780"/>
      <c r="I861" s="780"/>
      <c r="J861" s="780"/>
      <c r="K861" s="780"/>
    </row>
    <row r="862" spans="8:11" s="779" customFormat="1">
      <c r="H862" s="780"/>
      <c r="I862" s="780"/>
      <c r="J862" s="780"/>
      <c r="K862" s="780"/>
    </row>
    <row r="863" spans="8:11" s="779" customFormat="1">
      <c r="H863" s="780"/>
      <c r="I863" s="780"/>
      <c r="J863" s="780"/>
      <c r="K863" s="780"/>
    </row>
    <row r="864" spans="8:11" s="779" customFormat="1">
      <c r="H864" s="780"/>
      <c r="I864" s="780"/>
      <c r="J864" s="780"/>
      <c r="K864" s="780"/>
    </row>
    <row r="865" spans="8:11" s="779" customFormat="1">
      <c r="H865" s="780"/>
      <c r="I865" s="780"/>
      <c r="J865" s="780"/>
      <c r="K865" s="780"/>
    </row>
    <row r="866" spans="8:11" s="779" customFormat="1">
      <c r="H866" s="780"/>
      <c r="I866" s="780"/>
      <c r="J866" s="780"/>
      <c r="K866" s="780"/>
    </row>
    <row r="867" spans="8:11" s="779" customFormat="1">
      <c r="H867" s="780"/>
      <c r="I867" s="780"/>
      <c r="J867" s="780"/>
      <c r="K867" s="780"/>
    </row>
    <row r="868" spans="8:11" s="779" customFormat="1">
      <c r="H868" s="780"/>
      <c r="I868" s="780"/>
      <c r="J868" s="780"/>
      <c r="K868" s="780"/>
    </row>
    <row r="869" spans="8:11" s="779" customFormat="1">
      <c r="H869" s="780"/>
      <c r="I869" s="780"/>
      <c r="J869" s="780"/>
      <c r="K869" s="780"/>
    </row>
    <row r="870" spans="8:11" s="779" customFormat="1">
      <c r="H870" s="780"/>
      <c r="I870" s="780"/>
      <c r="J870" s="780"/>
      <c r="K870" s="780"/>
    </row>
    <row r="871" spans="8:11" s="779" customFormat="1">
      <c r="H871" s="780"/>
      <c r="I871" s="780"/>
      <c r="J871" s="780"/>
      <c r="K871" s="780"/>
    </row>
    <row r="872" spans="8:11" s="779" customFormat="1">
      <c r="H872" s="780"/>
      <c r="I872" s="780"/>
      <c r="J872" s="780"/>
      <c r="K872" s="780"/>
    </row>
    <row r="873" spans="8:11" s="779" customFormat="1">
      <c r="H873" s="780"/>
      <c r="I873" s="780"/>
      <c r="J873" s="780"/>
      <c r="K873" s="780"/>
    </row>
    <row r="874" spans="8:11" s="779" customFormat="1">
      <c r="H874" s="780"/>
      <c r="I874" s="780"/>
      <c r="J874" s="780"/>
      <c r="K874" s="780"/>
    </row>
    <row r="875" spans="8:11" s="779" customFormat="1">
      <c r="H875" s="780"/>
      <c r="I875" s="780"/>
      <c r="J875" s="780"/>
      <c r="K875" s="780"/>
    </row>
    <row r="876" spans="8:11" s="779" customFormat="1">
      <c r="H876" s="780"/>
      <c r="I876" s="780"/>
      <c r="J876" s="780"/>
      <c r="K876" s="780"/>
    </row>
    <row r="877" spans="8:11" s="779" customFormat="1">
      <c r="H877" s="780"/>
      <c r="I877" s="780"/>
      <c r="J877" s="780"/>
      <c r="K877" s="780"/>
    </row>
    <row r="878" spans="8:11" s="779" customFormat="1">
      <c r="H878" s="780"/>
      <c r="I878" s="780"/>
      <c r="J878" s="780"/>
      <c r="K878" s="780"/>
    </row>
    <row r="879" spans="8:11" s="779" customFormat="1">
      <c r="H879" s="780"/>
      <c r="I879" s="780"/>
      <c r="J879" s="780"/>
      <c r="K879" s="780"/>
    </row>
    <row r="880" spans="8:11" s="779" customFormat="1">
      <c r="H880" s="780"/>
      <c r="I880" s="780"/>
      <c r="J880" s="780"/>
      <c r="K880" s="780"/>
    </row>
    <row r="881" spans="8:11" s="779" customFormat="1">
      <c r="H881" s="780"/>
      <c r="I881" s="780"/>
      <c r="J881" s="780"/>
      <c r="K881" s="780"/>
    </row>
    <row r="882" spans="8:11" s="779" customFormat="1">
      <c r="H882" s="780"/>
      <c r="I882" s="780"/>
      <c r="J882" s="780"/>
      <c r="K882" s="780"/>
    </row>
    <row r="883" spans="8:11" s="779" customFormat="1">
      <c r="H883" s="780"/>
      <c r="I883" s="780"/>
      <c r="J883" s="780"/>
      <c r="K883" s="780"/>
    </row>
    <row r="884" spans="8:11" s="779" customFormat="1">
      <c r="H884" s="780"/>
      <c r="I884" s="780"/>
      <c r="J884" s="780"/>
      <c r="K884" s="780"/>
    </row>
    <row r="885" spans="8:11" s="779" customFormat="1">
      <c r="H885" s="780"/>
      <c r="I885" s="780"/>
      <c r="J885" s="780"/>
      <c r="K885" s="780"/>
    </row>
    <row r="886" spans="8:11" s="779" customFormat="1">
      <c r="H886" s="780"/>
      <c r="I886" s="780"/>
      <c r="J886" s="780"/>
      <c r="K886" s="780"/>
    </row>
    <row r="887" spans="8:11" s="779" customFormat="1">
      <c r="H887" s="780"/>
      <c r="I887" s="780"/>
      <c r="J887" s="780"/>
      <c r="K887" s="780"/>
    </row>
    <row r="888" spans="8:11" s="779" customFormat="1">
      <c r="H888" s="780"/>
      <c r="I888" s="780"/>
      <c r="J888" s="780"/>
      <c r="K888" s="780"/>
    </row>
    <row r="889" spans="8:11" s="779" customFormat="1">
      <c r="H889" s="780"/>
      <c r="I889" s="780"/>
      <c r="J889" s="780"/>
      <c r="K889" s="780"/>
    </row>
    <row r="890" spans="8:11" s="779" customFormat="1">
      <c r="H890" s="780"/>
      <c r="I890" s="780"/>
      <c r="J890" s="780"/>
      <c r="K890" s="780"/>
    </row>
    <row r="891" spans="8:11" s="779" customFormat="1">
      <c r="H891" s="780"/>
      <c r="I891" s="780"/>
      <c r="J891" s="780"/>
      <c r="K891" s="780"/>
    </row>
    <row r="892" spans="8:11" s="779" customFormat="1">
      <c r="H892" s="780"/>
      <c r="I892" s="780"/>
      <c r="J892" s="780"/>
      <c r="K892" s="780"/>
    </row>
    <row r="893" spans="8:11" s="779" customFormat="1">
      <c r="H893" s="780"/>
      <c r="I893" s="780"/>
      <c r="J893" s="780"/>
      <c r="K893" s="780"/>
    </row>
    <row r="894" spans="8:11" s="779" customFormat="1">
      <c r="H894" s="780"/>
      <c r="I894" s="780"/>
      <c r="J894" s="780"/>
      <c r="K894" s="780"/>
    </row>
    <row r="895" spans="8:11" s="779" customFormat="1">
      <c r="H895" s="780"/>
      <c r="I895" s="780"/>
      <c r="J895" s="780"/>
      <c r="K895" s="780"/>
    </row>
    <row r="896" spans="8:11" s="779" customFormat="1">
      <c r="H896" s="780"/>
      <c r="I896" s="780"/>
      <c r="J896" s="780"/>
      <c r="K896" s="780"/>
    </row>
    <row r="897" spans="8:11" s="779" customFormat="1">
      <c r="H897" s="780"/>
      <c r="I897" s="780"/>
      <c r="J897" s="780"/>
      <c r="K897" s="780"/>
    </row>
    <row r="898" spans="8:11" s="779" customFormat="1">
      <c r="H898" s="780"/>
      <c r="I898" s="780"/>
      <c r="J898" s="780"/>
      <c r="K898" s="780"/>
    </row>
    <row r="899" spans="8:11" s="779" customFormat="1">
      <c r="H899" s="780"/>
      <c r="I899" s="780"/>
      <c r="J899" s="780"/>
      <c r="K899" s="780"/>
    </row>
    <row r="900" spans="8:11" s="779" customFormat="1">
      <c r="H900" s="780"/>
      <c r="I900" s="780"/>
      <c r="J900" s="780"/>
      <c r="K900" s="780"/>
    </row>
    <row r="901" spans="8:11" s="779" customFormat="1">
      <c r="H901" s="780"/>
      <c r="I901" s="780"/>
      <c r="J901" s="780"/>
      <c r="K901" s="780"/>
    </row>
    <row r="902" spans="8:11" s="779" customFormat="1">
      <c r="H902" s="780"/>
      <c r="I902" s="780"/>
      <c r="J902" s="780"/>
      <c r="K902" s="780"/>
    </row>
    <row r="903" spans="8:11" s="779" customFormat="1">
      <c r="H903" s="780"/>
      <c r="I903" s="780"/>
      <c r="J903" s="780"/>
      <c r="K903" s="780"/>
    </row>
    <row r="904" spans="8:11" s="779" customFormat="1">
      <c r="H904" s="780"/>
      <c r="I904" s="780"/>
      <c r="J904" s="780"/>
      <c r="K904" s="780"/>
    </row>
    <row r="905" spans="8:11" s="779" customFormat="1">
      <c r="H905" s="780"/>
      <c r="I905" s="780"/>
      <c r="J905" s="780"/>
      <c r="K905" s="780"/>
    </row>
    <row r="906" spans="8:11" s="779" customFormat="1">
      <c r="H906" s="780"/>
      <c r="I906" s="780"/>
      <c r="J906" s="780"/>
      <c r="K906" s="780"/>
    </row>
    <row r="907" spans="8:11" s="779" customFormat="1">
      <c r="H907" s="780"/>
      <c r="I907" s="780"/>
      <c r="J907" s="780"/>
      <c r="K907" s="780"/>
    </row>
    <row r="908" spans="8:11" s="779" customFormat="1">
      <c r="H908" s="780"/>
      <c r="I908" s="780"/>
      <c r="J908" s="780"/>
      <c r="K908" s="780"/>
    </row>
    <row r="909" spans="8:11" s="779" customFormat="1">
      <c r="H909" s="780"/>
      <c r="I909" s="780"/>
      <c r="J909" s="780"/>
      <c r="K909" s="780"/>
    </row>
    <row r="910" spans="8:11" s="779" customFormat="1">
      <c r="H910" s="780"/>
      <c r="I910" s="780"/>
      <c r="J910" s="780"/>
      <c r="K910" s="780"/>
    </row>
    <row r="911" spans="8:11" s="779" customFormat="1">
      <c r="H911" s="780"/>
      <c r="I911" s="780"/>
      <c r="J911" s="780"/>
      <c r="K911" s="780"/>
    </row>
    <row r="912" spans="8:11" s="779" customFormat="1">
      <c r="H912" s="780"/>
      <c r="I912" s="780"/>
      <c r="J912" s="780"/>
      <c r="K912" s="780"/>
    </row>
    <row r="913" spans="8:11" s="779" customFormat="1">
      <c r="H913" s="780"/>
      <c r="I913" s="780"/>
      <c r="J913" s="780"/>
      <c r="K913" s="780"/>
    </row>
    <row r="914" spans="8:11" s="779" customFormat="1">
      <c r="H914" s="780"/>
      <c r="I914" s="780"/>
      <c r="J914" s="780"/>
      <c r="K914" s="780"/>
    </row>
    <row r="915" spans="8:11" s="779" customFormat="1">
      <c r="H915" s="780"/>
      <c r="I915" s="780"/>
      <c r="J915" s="780"/>
      <c r="K915" s="780"/>
    </row>
    <row r="916" spans="8:11" s="779" customFormat="1">
      <c r="H916" s="780"/>
      <c r="I916" s="780"/>
      <c r="J916" s="780"/>
      <c r="K916" s="780"/>
    </row>
    <row r="917" spans="8:11" s="779" customFormat="1">
      <c r="H917" s="780"/>
      <c r="I917" s="780"/>
      <c r="J917" s="780"/>
      <c r="K917" s="780"/>
    </row>
    <row r="918" spans="8:11" s="779" customFormat="1">
      <c r="H918" s="780"/>
      <c r="I918" s="780"/>
      <c r="J918" s="780"/>
      <c r="K918" s="780"/>
    </row>
    <row r="919" spans="8:11" s="779" customFormat="1">
      <c r="H919" s="780"/>
      <c r="I919" s="780"/>
      <c r="J919" s="780"/>
      <c r="K919" s="780"/>
    </row>
    <row r="920" spans="8:11" s="779" customFormat="1">
      <c r="H920" s="780"/>
      <c r="I920" s="780"/>
      <c r="J920" s="780"/>
      <c r="K920" s="780"/>
    </row>
    <row r="921" spans="8:11" s="779" customFormat="1">
      <c r="H921" s="780"/>
      <c r="I921" s="780"/>
      <c r="J921" s="780"/>
      <c r="K921" s="780"/>
    </row>
    <row r="922" spans="8:11" s="779" customFormat="1">
      <c r="H922" s="780"/>
      <c r="I922" s="780"/>
      <c r="J922" s="780"/>
      <c r="K922" s="780"/>
    </row>
    <row r="923" spans="8:11" s="779" customFormat="1">
      <c r="H923" s="780"/>
      <c r="I923" s="780"/>
      <c r="J923" s="780"/>
      <c r="K923" s="780"/>
    </row>
    <row r="924" spans="8:11" s="779" customFormat="1">
      <c r="H924" s="780"/>
      <c r="I924" s="780"/>
      <c r="J924" s="780"/>
      <c r="K924" s="780"/>
    </row>
    <row r="925" spans="8:11" s="779" customFormat="1">
      <c r="H925" s="780"/>
      <c r="I925" s="780"/>
      <c r="J925" s="780"/>
      <c r="K925" s="780"/>
    </row>
    <row r="926" spans="8:11" s="779" customFormat="1">
      <c r="H926" s="780"/>
      <c r="I926" s="780"/>
      <c r="J926" s="780"/>
      <c r="K926" s="780"/>
    </row>
    <row r="927" spans="8:11" s="779" customFormat="1">
      <c r="H927" s="780"/>
      <c r="I927" s="780"/>
      <c r="J927" s="780"/>
      <c r="K927" s="780"/>
    </row>
    <row r="928" spans="8:11" s="779" customFormat="1">
      <c r="H928" s="780"/>
      <c r="I928" s="780"/>
      <c r="J928" s="780"/>
      <c r="K928" s="780"/>
    </row>
    <row r="929" spans="8:11" s="779" customFormat="1">
      <c r="H929" s="780"/>
      <c r="I929" s="780"/>
      <c r="J929" s="780"/>
      <c r="K929" s="780"/>
    </row>
    <row r="930" spans="8:11" s="779" customFormat="1">
      <c r="H930" s="780"/>
      <c r="I930" s="780"/>
      <c r="J930" s="780"/>
      <c r="K930" s="780"/>
    </row>
    <row r="931" spans="8:11" s="779" customFormat="1">
      <c r="H931" s="780"/>
      <c r="I931" s="780"/>
      <c r="J931" s="780"/>
      <c r="K931" s="780"/>
    </row>
    <row r="932" spans="8:11" s="779" customFormat="1">
      <c r="H932" s="780"/>
      <c r="I932" s="780"/>
      <c r="J932" s="780"/>
      <c r="K932" s="780"/>
    </row>
    <row r="933" spans="8:11" s="779" customFormat="1">
      <c r="H933" s="780"/>
      <c r="I933" s="780"/>
      <c r="J933" s="780"/>
      <c r="K933" s="780"/>
    </row>
    <row r="934" spans="8:11" s="779" customFormat="1">
      <c r="H934" s="780"/>
      <c r="I934" s="780"/>
      <c r="J934" s="780"/>
      <c r="K934" s="780"/>
    </row>
    <row r="935" spans="8:11" s="779" customFormat="1">
      <c r="H935" s="780"/>
      <c r="I935" s="780"/>
      <c r="J935" s="780"/>
      <c r="K935" s="780"/>
    </row>
    <row r="936" spans="8:11" s="779" customFormat="1">
      <c r="H936" s="780"/>
      <c r="I936" s="780"/>
      <c r="J936" s="780"/>
      <c r="K936" s="780"/>
    </row>
    <row r="937" spans="8:11" s="779" customFormat="1">
      <c r="H937" s="780"/>
      <c r="I937" s="780"/>
      <c r="J937" s="780"/>
      <c r="K937" s="780"/>
    </row>
    <row r="938" spans="8:11" s="779" customFormat="1">
      <c r="H938" s="780"/>
      <c r="I938" s="780"/>
      <c r="J938" s="780"/>
      <c r="K938" s="780"/>
    </row>
    <row r="939" spans="8:11" s="779" customFormat="1">
      <c r="H939" s="780"/>
      <c r="I939" s="780"/>
      <c r="J939" s="780"/>
      <c r="K939" s="780"/>
    </row>
    <row r="940" spans="8:11" s="779" customFormat="1">
      <c r="H940" s="780"/>
      <c r="I940" s="780"/>
      <c r="J940" s="780"/>
      <c r="K940" s="780"/>
    </row>
    <row r="941" spans="8:11" s="779" customFormat="1">
      <c r="H941" s="780"/>
      <c r="I941" s="780"/>
      <c r="J941" s="780"/>
      <c r="K941" s="780"/>
    </row>
    <row r="942" spans="8:11" s="779" customFormat="1">
      <c r="H942" s="780"/>
      <c r="I942" s="780"/>
      <c r="J942" s="780"/>
      <c r="K942" s="780"/>
    </row>
    <row r="943" spans="8:11" s="779" customFormat="1">
      <c r="H943" s="780"/>
      <c r="I943" s="780"/>
      <c r="J943" s="780"/>
      <c r="K943" s="780"/>
    </row>
    <row r="944" spans="8:11" s="779" customFormat="1">
      <c r="H944" s="780"/>
      <c r="I944" s="780"/>
      <c r="J944" s="780"/>
      <c r="K944" s="780"/>
    </row>
    <row r="945" spans="8:11" s="779" customFormat="1">
      <c r="H945" s="780"/>
      <c r="I945" s="780"/>
      <c r="J945" s="780"/>
      <c r="K945" s="780"/>
    </row>
    <row r="946" spans="8:11" s="779" customFormat="1">
      <c r="H946" s="780"/>
      <c r="I946" s="780"/>
      <c r="J946" s="780"/>
      <c r="K946" s="780"/>
    </row>
    <row r="947" spans="8:11" s="779" customFormat="1">
      <c r="H947" s="780"/>
      <c r="I947" s="780"/>
      <c r="J947" s="780"/>
      <c r="K947" s="780"/>
    </row>
    <row r="948" spans="8:11" s="779" customFormat="1">
      <c r="H948" s="780"/>
      <c r="I948" s="780"/>
      <c r="J948" s="780"/>
      <c r="K948" s="780"/>
    </row>
    <row r="949" spans="8:11" s="779" customFormat="1">
      <c r="H949" s="780"/>
      <c r="I949" s="780"/>
      <c r="J949" s="780"/>
      <c r="K949" s="780"/>
    </row>
    <row r="950" spans="8:11" s="779" customFormat="1">
      <c r="H950" s="780"/>
      <c r="I950" s="780"/>
      <c r="J950" s="780"/>
      <c r="K950" s="780"/>
    </row>
    <row r="951" spans="8:11" s="779" customFormat="1">
      <c r="H951" s="780"/>
      <c r="I951" s="780"/>
      <c r="J951" s="780"/>
      <c r="K951" s="780"/>
    </row>
    <row r="952" spans="8:11" s="779" customFormat="1">
      <c r="H952" s="780"/>
      <c r="I952" s="780"/>
      <c r="J952" s="780"/>
      <c r="K952" s="780"/>
    </row>
    <row r="953" spans="8:11" s="779" customFormat="1">
      <c r="H953" s="780"/>
      <c r="I953" s="780"/>
      <c r="J953" s="780"/>
      <c r="K953" s="780"/>
    </row>
    <row r="954" spans="8:11" s="779" customFormat="1">
      <c r="H954" s="780"/>
      <c r="I954" s="780"/>
      <c r="J954" s="780"/>
      <c r="K954" s="780"/>
    </row>
    <row r="955" spans="8:11" s="779" customFormat="1">
      <c r="H955" s="780"/>
      <c r="I955" s="780"/>
      <c r="J955" s="780"/>
      <c r="K955" s="780"/>
    </row>
    <row r="956" spans="8:11" s="779" customFormat="1">
      <c r="H956" s="780"/>
      <c r="I956" s="780"/>
      <c r="J956" s="780"/>
      <c r="K956" s="780"/>
    </row>
    <row r="957" spans="8:11" s="779" customFormat="1">
      <c r="H957" s="780"/>
      <c r="I957" s="780"/>
      <c r="J957" s="780"/>
      <c r="K957" s="780"/>
    </row>
    <row r="958" spans="8:11" s="779" customFormat="1">
      <c r="H958" s="780"/>
      <c r="I958" s="780"/>
      <c r="J958" s="780"/>
      <c r="K958" s="780"/>
    </row>
    <row r="959" spans="8:11" s="779" customFormat="1">
      <c r="H959" s="780"/>
      <c r="I959" s="780"/>
      <c r="J959" s="780"/>
      <c r="K959" s="780"/>
    </row>
    <row r="960" spans="8:11" s="779" customFormat="1">
      <c r="H960" s="780"/>
      <c r="I960" s="780"/>
      <c r="J960" s="780"/>
      <c r="K960" s="780"/>
    </row>
    <row r="961" spans="8:11" s="779" customFormat="1">
      <c r="H961" s="780"/>
      <c r="I961" s="780"/>
      <c r="J961" s="780"/>
      <c r="K961" s="780"/>
    </row>
    <row r="962" spans="8:11" s="779" customFormat="1">
      <c r="H962" s="780"/>
      <c r="I962" s="780"/>
      <c r="J962" s="780"/>
      <c r="K962" s="780"/>
    </row>
    <row r="963" spans="8:11" s="779" customFormat="1">
      <c r="H963" s="780"/>
      <c r="I963" s="780"/>
      <c r="J963" s="780"/>
      <c r="K963" s="780"/>
    </row>
    <row r="964" spans="8:11" s="779" customFormat="1">
      <c r="H964" s="780"/>
      <c r="I964" s="780"/>
      <c r="J964" s="780"/>
      <c r="K964" s="780"/>
    </row>
    <row r="965" spans="8:11" s="779" customFormat="1">
      <c r="H965" s="780"/>
      <c r="I965" s="780"/>
      <c r="J965" s="780"/>
      <c r="K965" s="780"/>
    </row>
    <row r="966" spans="8:11" s="779" customFormat="1">
      <c r="H966" s="780"/>
      <c r="I966" s="780"/>
      <c r="J966" s="780"/>
      <c r="K966" s="780"/>
    </row>
    <row r="967" spans="8:11" s="779" customFormat="1">
      <c r="H967" s="780"/>
      <c r="I967" s="780"/>
      <c r="J967" s="780"/>
      <c r="K967" s="780"/>
    </row>
    <row r="968" spans="8:11" s="779" customFormat="1">
      <c r="H968" s="780"/>
      <c r="I968" s="780"/>
      <c r="J968" s="780"/>
      <c r="K968" s="780"/>
    </row>
    <row r="969" spans="8:11" s="779" customFormat="1">
      <c r="H969" s="780"/>
      <c r="I969" s="780"/>
      <c r="J969" s="780"/>
      <c r="K969" s="780"/>
    </row>
    <row r="970" spans="8:11" s="779" customFormat="1">
      <c r="H970" s="780"/>
      <c r="I970" s="780"/>
      <c r="J970" s="780"/>
      <c r="K970" s="780"/>
    </row>
    <row r="971" spans="8:11" s="779" customFormat="1">
      <c r="H971" s="780"/>
      <c r="I971" s="780"/>
      <c r="J971" s="780"/>
      <c r="K971" s="780"/>
    </row>
    <row r="972" spans="8:11" s="779" customFormat="1">
      <c r="H972" s="780"/>
      <c r="I972" s="780"/>
      <c r="J972" s="780"/>
      <c r="K972" s="780"/>
    </row>
    <row r="973" spans="8:11" s="779" customFormat="1">
      <c r="H973" s="780"/>
      <c r="I973" s="780"/>
      <c r="J973" s="780"/>
      <c r="K973" s="780"/>
    </row>
    <row r="974" spans="8:11" s="779" customFormat="1">
      <c r="H974" s="780"/>
      <c r="I974" s="780"/>
      <c r="J974" s="780"/>
      <c r="K974" s="780"/>
    </row>
    <row r="975" spans="8:11" s="779" customFormat="1">
      <c r="H975" s="780"/>
      <c r="I975" s="780"/>
      <c r="J975" s="780"/>
      <c r="K975" s="780"/>
    </row>
    <row r="976" spans="8:11" s="779" customFormat="1">
      <c r="H976" s="780"/>
      <c r="I976" s="780"/>
      <c r="J976" s="780"/>
      <c r="K976" s="780"/>
    </row>
    <row r="977" spans="8:11" s="779" customFormat="1">
      <c r="H977" s="780"/>
      <c r="I977" s="780"/>
      <c r="J977" s="780"/>
      <c r="K977" s="780"/>
    </row>
    <row r="978" spans="8:11" s="779" customFormat="1">
      <c r="H978" s="780"/>
      <c r="I978" s="780"/>
      <c r="J978" s="780"/>
      <c r="K978" s="780"/>
    </row>
    <row r="979" spans="8:11" s="779" customFormat="1">
      <c r="H979" s="780"/>
      <c r="I979" s="780"/>
      <c r="J979" s="780"/>
      <c r="K979" s="780"/>
    </row>
    <row r="980" spans="8:11" s="779" customFormat="1">
      <c r="H980" s="780"/>
      <c r="I980" s="780"/>
      <c r="J980" s="780"/>
      <c r="K980" s="780"/>
    </row>
    <row r="981" spans="8:11" s="779" customFormat="1">
      <c r="H981" s="780"/>
      <c r="I981" s="780"/>
      <c r="J981" s="780"/>
      <c r="K981" s="780"/>
    </row>
    <row r="982" spans="8:11" s="779" customFormat="1">
      <c r="H982" s="780"/>
      <c r="I982" s="780"/>
      <c r="J982" s="780"/>
      <c r="K982" s="780"/>
    </row>
    <row r="983" spans="8:11" s="779" customFormat="1">
      <c r="H983" s="780"/>
      <c r="I983" s="780"/>
      <c r="J983" s="780"/>
      <c r="K983" s="780"/>
    </row>
    <row r="984" spans="8:11" s="779" customFormat="1">
      <c r="H984" s="780"/>
      <c r="I984" s="780"/>
      <c r="J984" s="780"/>
      <c r="K984" s="780"/>
    </row>
    <row r="985" spans="8:11" s="779" customFormat="1">
      <c r="H985" s="780"/>
      <c r="I985" s="780"/>
      <c r="J985" s="780"/>
      <c r="K985" s="780"/>
    </row>
    <row r="986" spans="8:11" s="779" customFormat="1">
      <c r="H986" s="780"/>
      <c r="I986" s="780"/>
      <c r="J986" s="780"/>
      <c r="K986" s="780"/>
    </row>
    <row r="987" spans="8:11" s="779" customFormat="1">
      <c r="H987" s="780"/>
      <c r="I987" s="780"/>
      <c r="J987" s="780"/>
      <c r="K987" s="780"/>
    </row>
    <row r="988" spans="8:11" s="779" customFormat="1">
      <c r="H988" s="780"/>
      <c r="I988" s="780"/>
      <c r="J988" s="780"/>
      <c r="K988" s="780"/>
    </row>
    <row r="989" spans="8:11" s="779" customFormat="1">
      <c r="H989" s="780"/>
      <c r="I989" s="780"/>
      <c r="J989" s="780"/>
      <c r="K989" s="780"/>
    </row>
    <row r="990" spans="8:11" s="779" customFormat="1">
      <c r="H990" s="780"/>
      <c r="I990" s="780"/>
      <c r="J990" s="780"/>
      <c r="K990" s="780"/>
    </row>
    <row r="991" spans="8:11" s="779" customFormat="1">
      <c r="H991" s="780"/>
      <c r="I991" s="780"/>
      <c r="J991" s="780"/>
      <c r="K991" s="780"/>
    </row>
    <row r="992" spans="8:11" s="779" customFormat="1">
      <c r="H992" s="780"/>
      <c r="I992" s="780"/>
      <c r="J992" s="780"/>
      <c r="K992" s="780"/>
    </row>
    <row r="993" spans="8:11" s="779" customFormat="1">
      <c r="H993" s="780"/>
      <c r="I993" s="780"/>
      <c r="J993" s="780"/>
      <c r="K993" s="780"/>
    </row>
    <row r="994" spans="8:11" s="779" customFormat="1">
      <c r="H994" s="780"/>
      <c r="I994" s="780"/>
      <c r="J994" s="780"/>
      <c r="K994" s="780"/>
    </row>
    <row r="995" spans="8:11" s="779" customFormat="1">
      <c r="H995" s="780"/>
      <c r="I995" s="780"/>
      <c r="J995" s="780"/>
      <c r="K995" s="780"/>
    </row>
    <row r="996" spans="8:11" s="779" customFormat="1">
      <c r="H996" s="780"/>
      <c r="I996" s="780"/>
      <c r="J996" s="780"/>
      <c r="K996" s="780"/>
    </row>
    <row r="997" spans="8:11" s="779" customFormat="1">
      <c r="H997" s="780"/>
      <c r="I997" s="780"/>
      <c r="J997" s="780"/>
      <c r="K997" s="780"/>
    </row>
    <row r="998" spans="8:11" s="779" customFormat="1">
      <c r="H998" s="780"/>
      <c r="I998" s="780"/>
      <c r="J998" s="780"/>
      <c r="K998" s="780"/>
    </row>
    <row r="999" spans="8:11" s="779" customFormat="1">
      <c r="H999" s="780"/>
      <c r="I999" s="780"/>
      <c r="J999" s="780"/>
      <c r="K999" s="780"/>
    </row>
    <row r="1000" spans="8:11" s="779" customFormat="1">
      <c r="H1000" s="780"/>
      <c r="I1000" s="780"/>
      <c r="J1000" s="780"/>
      <c r="K1000" s="780"/>
    </row>
    <row r="1001" spans="8:11" s="779" customFormat="1">
      <c r="H1001" s="780"/>
      <c r="I1001" s="780"/>
      <c r="J1001" s="780"/>
      <c r="K1001" s="780"/>
    </row>
    <row r="1002" spans="8:11" s="779" customFormat="1">
      <c r="H1002" s="780"/>
      <c r="I1002" s="780"/>
      <c r="J1002" s="780"/>
      <c r="K1002" s="780"/>
    </row>
    <row r="1003" spans="8:11" s="779" customFormat="1">
      <c r="H1003" s="780"/>
      <c r="I1003" s="780"/>
      <c r="J1003" s="780"/>
      <c r="K1003" s="780"/>
    </row>
    <row r="1004" spans="8:11" s="779" customFormat="1">
      <c r="H1004" s="780"/>
      <c r="I1004" s="780"/>
      <c r="J1004" s="780"/>
      <c r="K1004" s="780"/>
    </row>
    <row r="1005" spans="8:11" s="779" customFormat="1">
      <c r="H1005" s="780"/>
      <c r="I1005" s="780"/>
      <c r="J1005" s="780"/>
      <c r="K1005" s="780"/>
    </row>
    <row r="1006" spans="8:11" s="779" customFormat="1">
      <c r="H1006" s="780"/>
      <c r="I1006" s="780"/>
      <c r="J1006" s="780"/>
      <c r="K1006" s="780"/>
    </row>
    <row r="1007" spans="8:11" s="779" customFormat="1">
      <c r="H1007" s="780"/>
      <c r="I1007" s="780"/>
      <c r="J1007" s="780"/>
      <c r="K1007" s="780"/>
    </row>
    <row r="1008" spans="8:11" s="779" customFormat="1">
      <c r="H1008" s="780"/>
      <c r="I1008" s="780"/>
      <c r="J1008" s="780"/>
      <c r="K1008" s="780"/>
    </row>
    <row r="1009" spans="8:11" s="779" customFormat="1">
      <c r="H1009" s="780"/>
      <c r="I1009" s="780"/>
      <c r="J1009" s="780"/>
      <c r="K1009" s="780"/>
    </row>
    <row r="1010" spans="8:11" s="779" customFormat="1">
      <c r="H1010" s="780"/>
      <c r="I1010" s="780"/>
      <c r="J1010" s="780"/>
      <c r="K1010" s="780"/>
    </row>
    <row r="1011" spans="8:11" s="779" customFormat="1">
      <c r="H1011" s="780"/>
      <c r="I1011" s="780"/>
      <c r="J1011" s="780"/>
      <c r="K1011" s="780"/>
    </row>
    <row r="1012" spans="8:11" s="779" customFormat="1">
      <c r="H1012" s="780"/>
      <c r="I1012" s="780"/>
      <c r="J1012" s="780"/>
      <c r="K1012" s="780"/>
    </row>
    <row r="1013" spans="8:11" s="779" customFormat="1">
      <c r="H1013" s="780"/>
      <c r="I1013" s="780"/>
      <c r="J1013" s="780"/>
      <c r="K1013" s="780"/>
    </row>
    <row r="1014" spans="8:11" s="779" customFormat="1">
      <c r="H1014" s="780"/>
      <c r="I1014" s="780"/>
      <c r="J1014" s="780"/>
      <c r="K1014" s="780"/>
    </row>
    <row r="1015" spans="8:11" s="779" customFormat="1">
      <c r="H1015" s="780"/>
      <c r="I1015" s="780"/>
      <c r="J1015" s="780"/>
      <c r="K1015" s="780"/>
    </row>
    <row r="1016" spans="8:11" s="779" customFormat="1">
      <c r="H1016" s="780"/>
      <c r="I1016" s="780"/>
      <c r="J1016" s="780"/>
      <c r="K1016" s="780"/>
    </row>
    <row r="1017" spans="8:11" s="779" customFormat="1">
      <c r="H1017" s="780"/>
      <c r="I1017" s="780"/>
      <c r="J1017" s="780"/>
      <c r="K1017" s="780"/>
    </row>
    <row r="1018" spans="8:11" s="779" customFormat="1">
      <c r="H1018" s="780"/>
      <c r="I1018" s="780"/>
      <c r="J1018" s="780"/>
      <c r="K1018" s="780"/>
    </row>
    <row r="1019" spans="8:11" s="779" customFormat="1">
      <c r="H1019" s="780"/>
      <c r="I1019" s="780"/>
      <c r="J1019" s="780"/>
      <c r="K1019" s="780"/>
    </row>
    <row r="1020" spans="8:11" s="779" customFormat="1">
      <c r="H1020" s="780"/>
      <c r="I1020" s="780"/>
      <c r="J1020" s="780"/>
      <c r="K1020" s="780"/>
    </row>
    <row r="1021" spans="8:11" s="779" customFormat="1">
      <c r="H1021" s="780"/>
      <c r="I1021" s="780"/>
      <c r="J1021" s="780"/>
      <c r="K1021" s="780"/>
    </row>
    <row r="1022" spans="8:11" s="779" customFormat="1">
      <c r="H1022" s="780"/>
      <c r="I1022" s="780"/>
      <c r="J1022" s="780"/>
      <c r="K1022" s="780"/>
    </row>
    <row r="1023" spans="8:11" s="779" customFormat="1">
      <c r="H1023" s="780"/>
      <c r="I1023" s="780"/>
      <c r="J1023" s="780"/>
      <c r="K1023" s="780"/>
    </row>
    <row r="1024" spans="8:11" s="779" customFormat="1">
      <c r="H1024" s="780"/>
      <c r="I1024" s="780"/>
      <c r="J1024" s="780"/>
      <c r="K1024" s="780"/>
    </row>
    <row r="1025" spans="8:11" s="779" customFormat="1">
      <c r="H1025" s="780"/>
      <c r="I1025" s="780"/>
      <c r="J1025" s="780"/>
      <c r="K1025" s="780"/>
    </row>
    <row r="1026" spans="8:11" s="779" customFormat="1">
      <c r="H1026" s="780"/>
      <c r="I1026" s="780"/>
      <c r="J1026" s="780"/>
      <c r="K1026" s="780"/>
    </row>
    <row r="1027" spans="8:11" s="779" customFormat="1">
      <c r="H1027" s="780"/>
      <c r="I1027" s="780"/>
      <c r="J1027" s="780"/>
      <c r="K1027" s="780"/>
    </row>
    <row r="1028" spans="8:11" s="779" customFormat="1">
      <c r="H1028" s="780"/>
      <c r="I1028" s="780"/>
      <c r="J1028" s="780"/>
      <c r="K1028" s="780"/>
    </row>
    <row r="1029" spans="8:11" s="779" customFormat="1">
      <c r="H1029" s="780"/>
      <c r="I1029" s="780"/>
      <c r="J1029" s="780"/>
      <c r="K1029" s="780"/>
    </row>
    <row r="1030" spans="8:11" s="779" customFormat="1">
      <c r="H1030" s="780"/>
      <c r="I1030" s="780"/>
      <c r="J1030" s="780"/>
      <c r="K1030" s="780"/>
    </row>
    <row r="1031" spans="8:11" s="779" customFormat="1">
      <c r="H1031" s="780"/>
      <c r="I1031" s="780"/>
      <c r="J1031" s="780"/>
      <c r="K1031" s="780"/>
    </row>
    <row r="1032" spans="8:11" s="779" customFormat="1">
      <c r="H1032" s="780"/>
      <c r="I1032" s="780"/>
      <c r="J1032" s="780"/>
      <c r="K1032" s="780"/>
    </row>
    <row r="1033" spans="8:11" s="779" customFormat="1">
      <c r="H1033" s="780"/>
      <c r="I1033" s="780"/>
      <c r="J1033" s="780"/>
      <c r="K1033" s="780"/>
    </row>
    <row r="1034" spans="8:11" s="779" customFormat="1">
      <c r="H1034" s="780"/>
      <c r="I1034" s="780"/>
      <c r="J1034" s="780"/>
      <c r="K1034" s="780"/>
    </row>
    <row r="1035" spans="8:11" s="779" customFormat="1">
      <c r="H1035" s="780"/>
      <c r="I1035" s="780"/>
      <c r="J1035" s="780"/>
      <c r="K1035" s="780"/>
    </row>
    <row r="1036" spans="8:11" s="779" customFormat="1">
      <c r="H1036" s="780"/>
      <c r="I1036" s="780"/>
      <c r="J1036" s="780"/>
      <c r="K1036" s="780"/>
    </row>
    <row r="1037" spans="8:11" s="779" customFormat="1">
      <c r="H1037" s="780"/>
      <c r="I1037" s="780"/>
      <c r="J1037" s="780"/>
      <c r="K1037" s="780"/>
    </row>
    <row r="1038" spans="8:11" s="779" customFormat="1">
      <c r="H1038" s="780"/>
      <c r="I1038" s="780"/>
      <c r="J1038" s="780"/>
      <c r="K1038" s="780"/>
    </row>
    <row r="1039" spans="8:11" s="779" customFormat="1">
      <c r="H1039" s="780"/>
      <c r="I1039" s="780"/>
      <c r="J1039" s="780"/>
      <c r="K1039" s="780"/>
    </row>
    <row r="1040" spans="8:11" s="779" customFormat="1">
      <c r="H1040" s="780"/>
      <c r="I1040" s="780"/>
      <c r="J1040" s="780"/>
      <c r="K1040" s="780"/>
    </row>
    <row r="1041" spans="8:11" s="779" customFormat="1">
      <c r="H1041" s="780"/>
      <c r="I1041" s="780"/>
      <c r="J1041" s="780"/>
      <c r="K1041" s="780"/>
    </row>
    <row r="1042" spans="8:11" s="779" customFormat="1">
      <c r="H1042" s="780"/>
      <c r="I1042" s="780"/>
      <c r="J1042" s="780"/>
      <c r="K1042" s="780"/>
    </row>
    <row r="1043" spans="8:11" s="779" customFormat="1">
      <c r="H1043" s="780"/>
      <c r="I1043" s="780"/>
      <c r="J1043" s="780"/>
      <c r="K1043" s="780"/>
    </row>
    <row r="1044" spans="8:11" s="779" customFormat="1">
      <c r="H1044" s="780"/>
      <c r="I1044" s="780"/>
      <c r="J1044" s="780"/>
      <c r="K1044" s="780"/>
    </row>
    <row r="1045" spans="8:11" s="779" customFormat="1">
      <c r="H1045" s="780"/>
      <c r="I1045" s="780"/>
      <c r="J1045" s="780"/>
      <c r="K1045" s="780"/>
    </row>
    <row r="1046" spans="8:11" s="779" customFormat="1">
      <c r="H1046" s="780"/>
      <c r="I1046" s="780"/>
      <c r="J1046" s="780"/>
      <c r="K1046" s="780"/>
    </row>
    <row r="1047" spans="8:11" s="779" customFormat="1">
      <c r="H1047" s="780"/>
      <c r="I1047" s="780"/>
      <c r="J1047" s="780"/>
      <c r="K1047" s="780"/>
    </row>
    <row r="1048" spans="8:11" s="779" customFormat="1">
      <c r="H1048" s="780"/>
      <c r="I1048" s="780"/>
      <c r="J1048" s="780"/>
      <c r="K1048" s="780"/>
    </row>
    <row r="1049" spans="8:11" s="779" customFormat="1">
      <c r="H1049" s="780"/>
      <c r="I1049" s="780"/>
      <c r="J1049" s="780"/>
      <c r="K1049" s="780"/>
    </row>
    <row r="1050" spans="8:11" s="779" customFormat="1">
      <c r="H1050" s="780"/>
      <c r="I1050" s="780"/>
      <c r="J1050" s="780"/>
      <c r="K1050" s="780"/>
    </row>
    <row r="1051" spans="8:11" s="779" customFormat="1">
      <c r="H1051" s="780"/>
      <c r="I1051" s="780"/>
      <c r="J1051" s="780"/>
      <c r="K1051" s="780"/>
    </row>
    <row r="1052" spans="8:11" s="779" customFormat="1">
      <c r="H1052" s="780"/>
      <c r="I1052" s="780"/>
      <c r="J1052" s="780"/>
      <c r="K1052" s="780"/>
    </row>
    <row r="1053" spans="8:11" s="779" customFormat="1">
      <c r="H1053" s="780"/>
      <c r="I1053" s="780"/>
      <c r="J1053" s="780"/>
      <c r="K1053" s="780"/>
    </row>
    <row r="1054" spans="8:11" s="779" customFormat="1">
      <c r="H1054" s="780"/>
      <c r="I1054" s="780"/>
      <c r="J1054" s="780"/>
      <c r="K1054" s="780"/>
    </row>
    <row r="1055" spans="8:11" s="779" customFormat="1">
      <c r="H1055" s="780"/>
      <c r="I1055" s="780"/>
      <c r="J1055" s="780"/>
      <c r="K1055" s="780"/>
    </row>
    <row r="1056" spans="8:11" s="779" customFormat="1">
      <c r="H1056" s="780"/>
      <c r="I1056" s="780"/>
      <c r="J1056" s="780"/>
      <c r="K1056" s="780"/>
    </row>
    <row r="1057" spans="8:11" s="779" customFormat="1">
      <c r="H1057" s="780"/>
      <c r="I1057" s="780"/>
      <c r="J1057" s="780"/>
      <c r="K1057" s="780"/>
    </row>
    <row r="1058" spans="8:11" s="779" customFormat="1">
      <c r="H1058" s="780"/>
      <c r="I1058" s="780"/>
      <c r="J1058" s="780"/>
      <c r="K1058" s="780"/>
    </row>
    <row r="1059" spans="8:11" s="779" customFormat="1">
      <c r="H1059" s="780"/>
      <c r="I1059" s="780"/>
      <c r="J1059" s="780"/>
      <c r="K1059" s="780"/>
    </row>
    <row r="1060" spans="8:11" s="779" customFormat="1">
      <c r="H1060" s="780"/>
      <c r="I1060" s="780"/>
      <c r="J1060" s="780"/>
      <c r="K1060" s="780"/>
    </row>
    <row r="1061" spans="8:11" s="779" customFormat="1">
      <c r="H1061" s="780"/>
      <c r="I1061" s="780"/>
      <c r="J1061" s="780"/>
      <c r="K1061" s="780"/>
    </row>
    <row r="1062" spans="8:11" s="779" customFormat="1">
      <c r="H1062" s="780"/>
      <c r="I1062" s="780"/>
      <c r="J1062" s="780"/>
      <c r="K1062" s="780"/>
    </row>
    <row r="1063" spans="8:11" s="779" customFormat="1">
      <c r="H1063" s="780"/>
      <c r="I1063" s="780"/>
      <c r="J1063" s="780"/>
      <c r="K1063" s="780"/>
    </row>
    <row r="1064" spans="8:11" s="779" customFormat="1">
      <c r="H1064" s="780"/>
      <c r="I1064" s="780"/>
      <c r="J1064" s="780"/>
      <c r="K1064" s="780"/>
    </row>
    <row r="1065" spans="8:11" s="779" customFormat="1">
      <c r="H1065" s="780"/>
      <c r="I1065" s="780"/>
      <c r="J1065" s="780"/>
      <c r="K1065" s="780"/>
    </row>
    <row r="1066" spans="8:11" s="779" customFormat="1">
      <c r="H1066" s="780"/>
      <c r="I1066" s="780"/>
      <c r="J1066" s="780"/>
      <c r="K1066" s="780"/>
    </row>
    <row r="1067" spans="8:11" s="779" customFormat="1">
      <c r="H1067" s="780"/>
      <c r="I1067" s="780"/>
      <c r="J1067" s="780"/>
      <c r="K1067" s="780"/>
    </row>
    <row r="1068" spans="8:11" s="779" customFormat="1">
      <c r="H1068" s="780"/>
      <c r="I1068" s="780"/>
      <c r="J1068" s="780"/>
      <c r="K1068" s="780"/>
    </row>
    <row r="1069" spans="8:11" s="779" customFormat="1">
      <c r="H1069" s="780"/>
      <c r="I1069" s="780"/>
      <c r="J1069" s="780"/>
      <c r="K1069" s="780"/>
    </row>
    <row r="1070" spans="8:11" s="779" customFormat="1">
      <c r="H1070" s="780"/>
      <c r="I1070" s="780"/>
      <c r="J1070" s="780"/>
      <c r="K1070" s="780"/>
    </row>
    <row r="1071" spans="8:11" s="779" customFormat="1">
      <c r="H1071" s="780"/>
      <c r="I1071" s="780"/>
      <c r="J1071" s="780"/>
      <c r="K1071" s="780"/>
    </row>
    <row r="1072" spans="8:11" s="779" customFormat="1">
      <c r="H1072" s="780"/>
      <c r="I1072" s="780"/>
      <c r="J1072" s="780"/>
      <c r="K1072" s="780"/>
    </row>
    <row r="1073" spans="8:11" s="779" customFormat="1">
      <c r="H1073" s="780"/>
      <c r="I1073" s="780"/>
      <c r="J1073" s="780"/>
      <c r="K1073" s="780"/>
    </row>
    <row r="1074" spans="8:11" s="779" customFormat="1">
      <c r="H1074" s="780"/>
      <c r="I1074" s="780"/>
      <c r="J1074" s="780"/>
      <c r="K1074" s="780"/>
    </row>
    <row r="1075" spans="8:11" s="779" customFormat="1">
      <c r="H1075" s="780"/>
      <c r="I1075" s="780"/>
      <c r="J1075" s="780"/>
      <c r="K1075" s="780"/>
    </row>
    <row r="1076" spans="8:11" s="779" customFormat="1">
      <c r="H1076" s="780"/>
      <c r="I1076" s="780"/>
      <c r="J1076" s="780"/>
      <c r="K1076" s="780"/>
    </row>
    <row r="1077" spans="8:11" s="779" customFormat="1">
      <c r="H1077" s="780"/>
      <c r="I1077" s="780"/>
      <c r="J1077" s="780"/>
      <c r="K1077" s="780"/>
    </row>
    <row r="1078" spans="8:11" s="779" customFormat="1">
      <c r="H1078" s="780"/>
      <c r="I1078" s="780"/>
      <c r="J1078" s="780"/>
      <c r="K1078" s="780"/>
    </row>
    <row r="1079" spans="8:11" s="779" customFormat="1">
      <c r="H1079" s="780"/>
      <c r="I1079" s="780"/>
      <c r="J1079" s="780"/>
      <c r="K1079" s="780"/>
    </row>
    <row r="1080" spans="8:11" s="779" customFormat="1">
      <c r="H1080" s="780"/>
      <c r="I1080" s="780"/>
      <c r="J1080" s="780"/>
      <c r="K1080" s="780"/>
    </row>
    <row r="1081" spans="8:11" s="779" customFormat="1">
      <c r="H1081" s="780"/>
      <c r="I1081" s="780"/>
      <c r="J1081" s="780"/>
      <c r="K1081" s="780"/>
    </row>
    <row r="1082" spans="8:11" s="779" customFormat="1">
      <c r="H1082" s="780"/>
      <c r="I1082" s="780"/>
      <c r="J1082" s="780"/>
      <c r="K1082" s="780"/>
    </row>
    <row r="1083" spans="8:11" s="779" customFormat="1">
      <c r="H1083" s="780"/>
      <c r="I1083" s="780"/>
      <c r="J1083" s="780"/>
      <c r="K1083" s="780"/>
    </row>
    <row r="1084" spans="8:11" s="779" customFormat="1">
      <c r="H1084" s="780"/>
      <c r="I1084" s="780"/>
      <c r="J1084" s="780"/>
      <c r="K1084" s="780"/>
    </row>
    <row r="1085" spans="8:11" s="779" customFormat="1">
      <c r="H1085" s="780"/>
      <c r="I1085" s="780"/>
      <c r="J1085" s="780"/>
      <c r="K1085" s="780"/>
    </row>
    <row r="1086" spans="8:11" s="779" customFormat="1">
      <c r="H1086" s="780"/>
      <c r="I1086" s="780"/>
      <c r="J1086" s="780"/>
      <c r="K1086" s="780"/>
    </row>
    <row r="1087" spans="8:11" s="779" customFormat="1">
      <c r="H1087" s="780"/>
      <c r="I1087" s="780"/>
      <c r="J1087" s="780"/>
      <c r="K1087" s="780"/>
    </row>
    <row r="1088" spans="8:11" s="779" customFormat="1">
      <c r="H1088" s="780"/>
      <c r="I1088" s="780"/>
      <c r="J1088" s="780"/>
      <c r="K1088" s="780"/>
    </row>
    <row r="1089" spans="8:11" s="779" customFormat="1">
      <c r="H1089" s="780"/>
      <c r="I1089" s="780"/>
      <c r="J1089" s="780"/>
      <c r="K1089" s="780"/>
    </row>
    <row r="1090" spans="8:11" s="779" customFormat="1">
      <c r="H1090" s="780"/>
      <c r="I1090" s="780"/>
      <c r="J1090" s="780"/>
      <c r="K1090" s="780"/>
    </row>
    <row r="1091" spans="8:11" s="779" customFormat="1">
      <c r="H1091" s="780"/>
      <c r="I1091" s="780"/>
      <c r="J1091" s="780"/>
      <c r="K1091" s="780"/>
    </row>
    <row r="1092" spans="8:11" s="779" customFormat="1">
      <c r="H1092" s="780"/>
      <c r="I1092" s="780"/>
      <c r="J1092" s="780"/>
      <c r="K1092" s="780"/>
    </row>
    <row r="1093" spans="8:11" s="779" customFormat="1">
      <c r="H1093" s="780"/>
      <c r="I1093" s="780"/>
      <c r="J1093" s="780"/>
      <c r="K1093" s="780"/>
    </row>
    <row r="1094" spans="8:11" s="779" customFormat="1">
      <c r="H1094" s="780"/>
      <c r="I1094" s="780"/>
      <c r="J1094" s="780"/>
      <c r="K1094" s="780"/>
    </row>
    <row r="1095" spans="8:11" s="779" customFormat="1">
      <c r="H1095" s="780"/>
      <c r="I1095" s="780"/>
      <c r="J1095" s="780"/>
      <c r="K1095" s="780"/>
    </row>
    <row r="1096" spans="8:11" s="779" customFormat="1">
      <c r="H1096" s="780"/>
      <c r="I1096" s="780"/>
      <c r="J1096" s="780"/>
      <c r="K1096" s="780"/>
    </row>
    <row r="1097" spans="8:11" s="779" customFormat="1">
      <c r="H1097" s="780"/>
      <c r="I1097" s="780"/>
      <c r="J1097" s="780"/>
      <c r="K1097" s="780"/>
    </row>
    <row r="1098" spans="8:11" s="779" customFormat="1">
      <c r="H1098" s="780"/>
      <c r="I1098" s="780"/>
      <c r="J1098" s="780"/>
      <c r="K1098" s="780"/>
    </row>
    <row r="1099" spans="8:11" s="779" customFormat="1">
      <c r="H1099" s="780"/>
      <c r="I1099" s="780"/>
      <c r="J1099" s="780"/>
      <c r="K1099" s="780"/>
    </row>
    <row r="1100" spans="8:11" s="779" customFormat="1">
      <c r="H1100" s="780"/>
      <c r="I1100" s="780"/>
      <c r="J1100" s="780"/>
      <c r="K1100" s="780"/>
    </row>
    <row r="1101" spans="8:11" s="779" customFormat="1">
      <c r="H1101" s="780"/>
      <c r="I1101" s="780"/>
      <c r="J1101" s="780"/>
      <c r="K1101" s="780"/>
    </row>
    <row r="1102" spans="8:11" s="779" customFormat="1">
      <c r="H1102" s="780"/>
      <c r="I1102" s="780"/>
      <c r="J1102" s="780"/>
      <c r="K1102" s="780"/>
    </row>
    <row r="1103" spans="8:11" s="779" customFormat="1">
      <c r="H1103" s="780"/>
      <c r="I1103" s="780"/>
      <c r="J1103" s="780"/>
      <c r="K1103" s="780"/>
    </row>
    <row r="1104" spans="8:11" s="779" customFormat="1">
      <c r="H1104" s="780"/>
      <c r="I1104" s="780"/>
      <c r="J1104" s="780"/>
      <c r="K1104" s="780"/>
    </row>
    <row r="1105" spans="8:11" s="779" customFormat="1">
      <c r="H1105" s="780"/>
      <c r="I1105" s="780"/>
      <c r="J1105" s="780"/>
      <c r="K1105" s="780"/>
    </row>
    <row r="1106" spans="8:11" s="779" customFormat="1">
      <c r="H1106" s="780"/>
      <c r="I1106" s="780"/>
      <c r="J1106" s="780"/>
      <c r="K1106" s="780"/>
    </row>
    <row r="1107" spans="8:11" s="779" customFormat="1">
      <c r="H1107" s="780"/>
      <c r="I1107" s="780"/>
      <c r="J1107" s="780"/>
      <c r="K1107" s="780"/>
    </row>
    <row r="1108" spans="8:11" s="779" customFormat="1">
      <c r="H1108" s="780"/>
      <c r="I1108" s="780"/>
      <c r="J1108" s="780"/>
      <c r="K1108" s="780"/>
    </row>
    <row r="1109" spans="8:11" s="779" customFormat="1">
      <c r="H1109" s="780"/>
      <c r="I1109" s="780"/>
      <c r="J1109" s="780"/>
      <c r="K1109" s="780"/>
    </row>
    <row r="1110" spans="8:11" s="779" customFormat="1">
      <c r="H1110" s="780"/>
      <c r="I1110" s="780"/>
      <c r="J1110" s="780"/>
      <c r="K1110" s="780"/>
    </row>
    <row r="1111" spans="8:11" s="779" customFormat="1">
      <c r="H1111" s="780"/>
      <c r="I1111" s="780"/>
      <c r="J1111" s="780"/>
      <c r="K1111" s="780"/>
    </row>
    <row r="1112" spans="8:11" s="779" customFormat="1">
      <c r="H1112" s="780"/>
      <c r="I1112" s="780"/>
      <c r="J1112" s="780"/>
      <c r="K1112" s="780"/>
    </row>
    <row r="1113" spans="8:11" s="779" customFormat="1">
      <c r="H1113" s="780"/>
      <c r="I1113" s="780"/>
      <c r="J1113" s="780"/>
      <c r="K1113" s="780"/>
    </row>
    <row r="1114" spans="8:11" s="779" customFormat="1">
      <c r="H1114" s="780"/>
      <c r="I1114" s="780"/>
      <c r="J1114" s="780"/>
      <c r="K1114" s="780"/>
    </row>
    <row r="1115" spans="8:11" s="779" customFormat="1">
      <c r="H1115" s="780"/>
      <c r="I1115" s="780"/>
      <c r="J1115" s="780"/>
      <c r="K1115" s="780"/>
    </row>
    <row r="1116" spans="8:11" s="779" customFormat="1">
      <c r="H1116" s="780"/>
      <c r="I1116" s="780"/>
      <c r="J1116" s="780"/>
      <c r="K1116" s="780"/>
    </row>
    <row r="1117" spans="8:11" s="779" customFormat="1">
      <c r="H1117" s="780"/>
      <c r="I1117" s="780"/>
      <c r="J1117" s="780"/>
      <c r="K1117" s="780"/>
    </row>
    <row r="1118" spans="8:11" s="779" customFormat="1">
      <c r="H1118" s="780"/>
      <c r="I1118" s="780"/>
      <c r="J1118" s="780"/>
      <c r="K1118" s="780"/>
    </row>
    <row r="1119" spans="8:11" s="779" customFormat="1">
      <c r="H1119" s="780"/>
      <c r="I1119" s="780"/>
      <c r="J1119" s="780"/>
      <c r="K1119" s="780"/>
    </row>
    <row r="1120" spans="8:11" s="779" customFormat="1">
      <c r="H1120" s="780"/>
      <c r="I1120" s="780"/>
      <c r="J1120" s="780"/>
      <c r="K1120" s="780"/>
    </row>
    <row r="1121" spans="8:11" s="779" customFormat="1">
      <c r="H1121" s="780"/>
      <c r="I1121" s="780"/>
      <c r="J1121" s="780"/>
      <c r="K1121" s="780"/>
    </row>
    <row r="1122" spans="8:11" s="779" customFormat="1">
      <c r="H1122" s="780"/>
      <c r="I1122" s="780"/>
      <c r="J1122" s="780"/>
      <c r="K1122" s="780"/>
    </row>
    <row r="1123" spans="8:11" s="779" customFormat="1">
      <c r="H1123" s="780"/>
      <c r="I1123" s="780"/>
      <c r="J1123" s="780"/>
      <c r="K1123" s="780"/>
    </row>
    <row r="1124" spans="8:11" s="779" customFormat="1">
      <c r="H1124" s="780"/>
      <c r="I1124" s="780"/>
      <c r="J1124" s="780"/>
      <c r="K1124" s="780"/>
    </row>
    <row r="1125" spans="8:11" s="779" customFormat="1">
      <c r="H1125" s="780"/>
      <c r="I1125" s="780"/>
      <c r="J1125" s="780"/>
      <c r="K1125" s="780"/>
    </row>
    <row r="1126" spans="8:11" s="779" customFormat="1">
      <c r="H1126" s="780"/>
      <c r="I1126" s="780"/>
      <c r="J1126" s="780"/>
      <c r="K1126" s="780"/>
    </row>
    <row r="1127" spans="8:11" s="779" customFormat="1">
      <c r="H1127" s="780"/>
      <c r="I1127" s="780"/>
      <c r="J1127" s="780"/>
      <c r="K1127" s="780"/>
    </row>
    <row r="1128" spans="8:11" s="779" customFormat="1">
      <c r="H1128" s="780"/>
      <c r="I1128" s="780"/>
      <c r="J1128" s="780"/>
      <c r="K1128" s="780"/>
    </row>
    <row r="1129" spans="8:11" s="779" customFormat="1">
      <c r="H1129" s="780"/>
      <c r="I1129" s="780"/>
      <c r="J1129" s="780"/>
      <c r="K1129" s="780"/>
    </row>
    <row r="1130" spans="8:11" s="779" customFormat="1">
      <c r="H1130" s="780"/>
      <c r="I1130" s="780"/>
      <c r="J1130" s="780"/>
      <c r="K1130" s="780"/>
    </row>
    <row r="1131" spans="8:11" s="779" customFormat="1">
      <c r="H1131" s="780"/>
      <c r="I1131" s="780"/>
      <c r="J1131" s="780"/>
      <c r="K1131" s="780"/>
    </row>
    <row r="1132" spans="8:11" s="779" customFormat="1">
      <c r="H1132" s="780"/>
      <c r="I1132" s="780"/>
      <c r="J1132" s="780"/>
      <c r="K1132" s="780"/>
    </row>
    <row r="1133" spans="8:11" s="779" customFormat="1">
      <c r="H1133" s="780"/>
      <c r="I1133" s="780"/>
      <c r="J1133" s="780"/>
      <c r="K1133" s="780"/>
    </row>
    <row r="1134" spans="8:11" s="779" customFormat="1">
      <c r="H1134" s="780"/>
      <c r="I1134" s="780"/>
      <c r="J1134" s="780"/>
      <c r="K1134" s="780"/>
    </row>
    <row r="1135" spans="8:11" s="779" customFormat="1">
      <c r="H1135" s="780"/>
      <c r="I1135" s="780"/>
      <c r="J1135" s="780"/>
      <c r="K1135" s="780"/>
    </row>
    <row r="1136" spans="8:11" s="779" customFormat="1">
      <c r="H1136" s="780"/>
      <c r="I1136" s="780"/>
      <c r="J1136" s="780"/>
      <c r="K1136" s="780"/>
    </row>
    <row r="1137" spans="8:11" s="779" customFormat="1">
      <c r="H1137" s="780"/>
      <c r="I1137" s="780"/>
      <c r="J1137" s="780"/>
      <c r="K1137" s="780"/>
    </row>
    <row r="1138" spans="8:11" s="779" customFormat="1">
      <c r="H1138" s="780"/>
      <c r="I1138" s="780"/>
      <c r="J1138" s="780"/>
      <c r="K1138" s="780"/>
    </row>
    <row r="1139" spans="8:11" s="779" customFormat="1">
      <c r="H1139" s="780"/>
      <c r="I1139" s="780"/>
      <c r="J1139" s="780"/>
      <c r="K1139" s="780"/>
    </row>
    <row r="1140" spans="8:11" s="779" customFormat="1">
      <c r="H1140" s="780"/>
      <c r="I1140" s="780"/>
      <c r="J1140" s="780"/>
      <c r="K1140" s="780"/>
    </row>
    <row r="1141" spans="8:11" s="779" customFormat="1">
      <c r="H1141" s="780"/>
      <c r="I1141" s="780"/>
      <c r="J1141" s="780"/>
      <c r="K1141" s="780"/>
    </row>
    <row r="1142" spans="8:11" s="779" customFormat="1">
      <c r="H1142" s="780"/>
      <c r="I1142" s="780"/>
      <c r="J1142" s="780"/>
      <c r="K1142" s="780"/>
    </row>
    <row r="1143" spans="8:11" s="779" customFormat="1">
      <c r="H1143" s="780"/>
      <c r="I1143" s="780"/>
      <c r="J1143" s="780"/>
      <c r="K1143" s="780"/>
    </row>
    <row r="1144" spans="8:11" s="779" customFormat="1">
      <c r="H1144" s="780"/>
      <c r="I1144" s="780"/>
      <c r="J1144" s="780"/>
      <c r="K1144" s="780"/>
    </row>
    <row r="1145" spans="8:11" s="779" customFormat="1">
      <c r="H1145" s="780"/>
      <c r="I1145" s="780"/>
      <c r="J1145" s="780"/>
      <c r="K1145" s="780"/>
    </row>
    <row r="1146" spans="8:11" s="779" customFormat="1">
      <c r="H1146" s="780"/>
      <c r="I1146" s="780"/>
      <c r="J1146" s="780"/>
      <c r="K1146" s="780"/>
    </row>
    <row r="1147" spans="8:11" s="779" customFormat="1">
      <c r="H1147" s="780"/>
      <c r="I1147" s="780"/>
      <c r="J1147" s="780"/>
      <c r="K1147" s="780"/>
    </row>
    <row r="1148" spans="8:11" s="779" customFormat="1">
      <c r="H1148" s="780"/>
      <c r="I1148" s="780"/>
      <c r="J1148" s="780"/>
      <c r="K1148" s="780"/>
    </row>
    <row r="1149" spans="8:11" s="779" customFormat="1">
      <c r="H1149" s="780"/>
      <c r="I1149" s="780"/>
      <c r="J1149" s="780"/>
      <c r="K1149" s="780"/>
    </row>
    <row r="1150" spans="8:11" s="779" customFormat="1">
      <c r="H1150" s="780"/>
      <c r="I1150" s="780"/>
      <c r="J1150" s="780"/>
      <c r="K1150" s="780"/>
    </row>
    <row r="1151" spans="8:11" s="779" customFormat="1">
      <c r="H1151" s="780"/>
      <c r="I1151" s="780"/>
      <c r="J1151" s="780"/>
      <c r="K1151" s="780"/>
    </row>
    <row r="1152" spans="8:11" s="779" customFormat="1">
      <c r="H1152" s="780"/>
      <c r="I1152" s="780"/>
      <c r="J1152" s="780"/>
      <c r="K1152" s="780"/>
    </row>
    <row r="1153" spans="8:11" s="779" customFormat="1">
      <c r="H1153" s="780"/>
      <c r="I1153" s="780"/>
      <c r="J1153" s="780"/>
      <c r="K1153" s="780"/>
    </row>
    <row r="1154" spans="8:11" s="779" customFormat="1">
      <c r="H1154" s="780"/>
      <c r="I1154" s="780"/>
      <c r="J1154" s="780"/>
      <c r="K1154" s="780"/>
    </row>
    <row r="1155" spans="8:11" s="779" customFormat="1">
      <c r="H1155" s="780"/>
      <c r="I1155" s="780"/>
      <c r="J1155" s="780"/>
      <c r="K1155" s="780"/>
    </row>
    <row r="1156" spans="8:11" s="779" customFormat="1">
      <c r="H1156" s="780"/>
      <c r="I1156" s="780"/>
      <c r="J1156" s="780"/>
      <c r="K1156" s="780"/>
    </row>
    <row r="1157" spans="8:11" s="779" customFormat="1">
      <c r="H1157" s="780"/>
      <c r="I1157" s="780"/>
      <c r="J1157" s="780"/>
      <c r="K1157" s="780"/>
    </row>
    <row r="1158" spans="8:11" s="779" customFormat="1">
      <c r="H1158" s="780"/>
      <c r="I1158" s="780"/>
      <c r="J1158" s="780"/>
      <c r="K1158" s="780"/>
    </row>
    <row r="1159" spans="8:11" s="779" customFormat="1">
      <c r="H1159" s="780"/>
      <c r="I1159" s="780"/>
      <c r="J1159" s="780"/>
      <c r="K1159" s="780"/>
    </row>
    <row r="1160" spans="8:11" s="779" customFormat="1">
      <c r="H1160" s="780"/>
      <c r="I1160" s="780"/>
      <c r="J1160" s="780"/>
      <c r="K1160" s="780"/>
    </row>
    <row r="1161" spans="8:11" s="779" customFormat="1">
      <c r="H1161" s="780"/>
      <c r="I1161" s="780"/>
      <c r="J1161" s="780"/>
      <c r="K1161" s="780"/>
    </row>
    <row r="1162" spans="8:11" s="779" customFormat="1">
      <c r="H1162" s="780"/>
      <c r="I1162" s="780"/>
      <c r="J1162" s="780"/>
      <c r="K1162" s="780"/>
    </row>
    <row r="1163" spans="8:11" s="779" customFormat="1">
      <c r="H1163" s="780"/>
      <c r="I1163" s="780"/>
      <c r="J1163" s="780"/>
      <c r="K1163" s="780"/>
    </row>
    <row r="1164" spans="8:11" s="779" customFormat="1">
      <c r="H1164" s="780"/>
      <c r="I1164" s="780"/>
      <c r="J1164" s="780"/>
      <c r="K1164" s="780"/>
    </row>
    <row r="1165" spans="8:11" s="779" customFormat="1">
      <c r="H1165" s="780"/>
      <c r="I1165" s="780"/>
      <c r="J1165" s="780"/>
      <c r="K1165" s="780"/>
    </row>
    <row r="1166" spans="8:11" s="779" customFormat="1">
      <c r="H1166" s="780"/>
      <c r="I1166" s="780"/>
      <c r="J1166" s="780"/>
      <c r="K1166" s="780"/>
    </row>
    <row r="1167" spans="8:11" s="779" customFormat="1">
      <c r="H1167" s="780"/>
      <c r="I1167" s="780"/>
      <c r="J1167" s="780"/>
      <c r="K1167" s="780"/>
    </row>
    <row r="1168" spans="8:11" s="779" customFormat="1">
      <c r="H1168" s="780"/>
      <c r="I1168" s="780"/>
      <c r="J1168" s="780"/>
      <c r="K1168" s="780"/>
    </row>
    <row r="1169" spans="8:11" s="779" customFormat="1">
      <c r="H1169" s="780"/>
      <c r="I1169" s="780"/>
      <c r="J1169" s="780"/>
      <c r="K1169" s="780"/>
    </row>
    <row r="1170" spans="8:11" s="779" customFormat="1">
      <c r="H1170" s="780"/>
      <c r="I1170" s="780"/>
      <c r="J1170" s="780"/>
      <c r="K1170" s="780"/>
    </row>
    <row r="1171" spans="8:11" s="779" customFormat="1">
      <c r="H1171" s="780"/>
      <c r="I1171" s="780"/>
      <c r="J1171" s="780"/>
      <c r="K1171" s="780"/>
    </row>
    <row r="1172" spans="8:11" s="779" customFormat="1">
      <c r="H1172" s="780"/>
      <c r="I1172" s="780"/>
      <c r="J1172" s="780"/>
      <c r="K1172" s="780"/>
    </row>
    <row r="1173" spans="8:11" s="779" customFormat="1">
      <c r="H1173" s="780"/>
      <c r="I1173" s="780"/>
      <c r="J1173" s="780"/>
      <c r="K1173" s="780"/>
    </row>
    <row r="1174" spans="8:11" s="779" customFormat="1">
      <c r="H1174" s="780"/>
      <c r="I1174" s="780"/>
      <c r="J1174" s="780"/>
      <c r="K1174" s="780"/>
    </row>
    <row r="1175" spans="8:11" s="779" customFormat="1">
      <c r="H1175" s="780"/>
      <c r="I1175" s="780"/>
      <c r="J1175" s="780"/>
      <c r="K1175" s="780"/>
    </row>
    <row r="1176" spans="8:11" s="779" customFormat="1">
      <c r="H1176" s="780"/>
      <c r="I1176" s="780"/>
      <c r="J1176" s="780"/>
      <c r="K1176" s="780"/>
    </row>
    <row r="1177" spans="8:11" s="779" customFormat="1">
      <c r="H1177" s="780"/>
      <c r="I1177" s="780"/>
      <c r="J1177" s="780"/>
      <c r="K1177" s="780"/>
    </row>
    <row r="1178" spans="8:11" s="779" customFormat="1">
      <c r="H1178" s="780"/>
      <c r="I1178" s="780"/>
      <c r="J1178" s="780"/>
      <c r="K1178" s="780"/>
    </row>
    <row r="1179" spans="8:11" s="779" customFormat="1">
      <c r="H1179" s="780"/>
      <c r="I1179" s="780"/>
      <c r="J1179" s="780"/>
      <c r="K1179" s="780"/>
    </row>
    <row r="1180" spans="8:11" s="779" customFormat="1">
      <c r="H1180" s="780"/>
      <c r="I1180" s="780"/>
      <c r="J1180" s="780"/>
      <c r="K1180" s="780"/>
    </row>
    <row r="1181" spans="8:11" s="779" customFormat="1">
      <c r="H1181" s="780"/>
      <c r="I1181" s="780"/>
      <c r="J1181" s="780"/>
      <c r="K1181" s="780"/>
    </row>
    <row r="1182" spans="8:11" s="779" customFormat="1">
      <c r="H1182" s="780"/>
      <c r="I1182" s="780"/>
      <c r="J1182" s="780"/>
      <c r="K1182" s="780"/>
    </row>
    <row r="1183" spans="8:11" s="779" customFormat="1">
      <c r="H1183" s="780"/>
      <c r="I1183" s="780"/>
      <c r="J1183" s="780"/>
      <c r="K1183" s="780"/>
    </row>
    <row r="1184" spans="8:11" s="779" customFormat="1">
      <c r="H1184" s="780"/>
      <c r="I1184" s="780"/>
      <c r="J1184" s="780"/>
      <c r="K1184" s="780"/>
    </row>
    <row r="1185" spans="8:11" s="779" customFormat="1">
      <c r="H1185" s="780"/>
      <c r="I1185" s="780"/>
      <c r="J1185" s="780"/>
      <c r="K1185" s="780"/>
    </row>
    <row r="1186" spans="8:11" s="779" customFormat="1">
      <c r="H1186" s="780"/>
      <c r="I1186" s="780"/>
      <c r="J1186" s="780"/>
      <c r="K1186" s="780"/>
    </row>
    <row r="1187" spans="8:11" s="779" customFormat="1">
      <c r="H1187" s="780"/>
      <c r="I1187" s="780"/>
      <c r="J1187" s="780"/>
      <c r="K1187" s="780"/>
    </row>
    <row r="1188" spans="8:11" s="779" customFormat="1">
      <c r="H1188" s="780"/>
      <c r="I1188" s="780"/>
      <c r="J1188" s="780"/>
      <c r="K1188" s="780"/>
    </row>
    <row r="1189" spans="8:11" s="779" customFormat="1">
      <c r="H1189" s="780"/>
      <c r="I1189" s="780"/>
      <c r="J1189" s="780"/>
      <c r="K1189" s="780"/>
    </row>
    <row r="1190" spans="8:11" s="779" customFormat="1">
      <c r="H1190" s="780"/>
      <c r="I1190" s="780"/>
      <c r="J1190" s="780"/>
      <c r="K1190" s="780"/>
    </row>
    <row r="1191" spans="8:11" s="779" customFormat="1">
      <c r="H1191" s="780"/>
      <c r="I1191" s="780"/>
      <c r="J1191" s="780"/>
      <c r="K1191" s="780"/>
    </row>
    <row r="1192" spans="8:11" s="779" customFormat="1">
      <c r="H1192" s="780"/>
      <c r="I1192" s="780"/>
      <c r="J1192" s="780"/>
      <c r="K1192" s="780"/>
    </row>
    <row r="1193" spans="8:11" s="779" customFormat="1">
      <c r="H1193" s="780"/>
      <c r="I1193" s="780"/>
      <c r="J1193" s="780"/>
      <c r="K1193" s="780"/>
    </row>
    <row r="1194" spans="8:11" s="779" customFormat="1">
      <c r="H1194" s="780"/>
      <c r="I1194" s="780"/>
      <c r="J1194" s="780"/>
      <c r="K1194" s="780"/>
    </row>
    <row r="1195" spans="8:11" s="779" customFormat="1">
      <c r="H1195" s="780"/>
      <c r="I1195" s="780"/>
      <c r="J1195" s="780"/>
      <c r="K1195" s="780"/>
    </row>
    <row r="1196" spans="8:11" s="779" customFormat="1">
      <c r="H1196" s="780"/>
      <c r="I1196" s="780"/>
      <c r="J1196" s="780"/>
      <c r="K1196" s="780"/>
    </row>
    <row r="1197" spans="8:11" s="779" customFormat="1">
      <c r="H1197" s="780"/>
      <c r="I1197" s="780"/>
      <c r="J1197" s="780"/>
      <c r="K1197" s="780"/>
    </row>
    <row r="1198" spans="8:11" s="779" customFormat="1">
      <c r="H1198" s="780"/>
      <c r="I1198" s="780"/>
      <c r="J1198" s="780"/>
      <c r="K1198" s="780"/>
    </row>
    <row r="1199" spans="8:11" s="779" customFormat="1">
      <c r="H1199" s="780"/>
      <c r="I1199" s="780"/>
      <c r="J1199" s="780"/>
      <c r="K1199" s="780"/>
    </row>
    <row r="1200" spans="8:11" s="779" customFormat="1">
      <c r="H1200" s="780"/>
      <c r="I1200" s="780"/>
      <c r="J1200" s="780"/>
      <c r="K1200" s="780"/>
    </row>
    <row r="1201" spans="8:11" s="779" customFormat="1">
      <c r="H1201" s="780"/>
      <c r="I1201" s="780"/>
      <c r="J1201" s="780"/>
      <c r="K1201" s="780"/>
    </row>
    <row r="1202" spans="8:11" s="779" customFormat="1">
      <c r="H1202" s="780"/>
      <c r="I1202" s="780"/>
      <c r="J1202" s="780"/>
      <c r="K1202" s="780"/>
    </row>
    <row r="1203" spans="8:11" s="779" customFormat="1">
      <c r="H1203" s="780"/>
      <c r="I1203" s="780"/>
      <c r="J1203" s="780"/>
      <c r="K1203" s="780"/>
    </row>
    <row r="1204" spans="8:11" s="779" customFormat="1">
      <c r="H1204" s="780"/>
      <c r="I1204" s="780"/>
      <c r="J1204" s="780"/>
      <c r="K1204" s="780"/>
    </row>
    <row r="1205" spans="8:11" s="779" customFormat="1">
      <c r="H1205" s="780"/>
      <c r="I1205" s="780"/>
      <c r="J1205" s="780"/>
      <c r="K1205" s="780"/>
    </row>
    <row r="1206" spans="8:11" s="779" customFormat="1">
      <c r="H1206" s="780"/>
      <c r="I1206" s="780"/>
      <c r="J1206" s="780"/>
      <c r="K1206" s="780"/>
    </row>
    <row r="1207" spans="8:11" s="779" customFormat="1">
      <c r="H1207" s="780"/>
      <c r="I1207" s="780"/>
      <c r="J1207" s="780"/>
      <c r="K1207" s="780"/>
    </row>
    <row r="1208" spans="8:11" s="779" customFormat="1">
      <c r="H1208" s="780"/>
      <c r="I1208" s="780"/>
      <c r="J1208" s="780"/>
      <c r="K1208" s="780"/>
    </row>
    <row r="1209" spans="8:11" s="779" customFormat="1">
      <c r="H1209" s="780"/>
      <c r="I1209" s="780"/>
      <c r="J1209" s="780"/>
      <c r="K1209" s="780"/>
    </row>
    <row r="1210" spans="8:11" s="779" customFormat="1">
      <c r="H1210" s="780"/>
      <c r="I1210" s="780"/>
      <c r="J1210" s="780"/>
      <c r="K1210" s="780"/>
    </row>
    <row r="1211" spans="8:11" s="779" customFormat="1">
      <c r="H1211" s="780"/>
      <c r="I1211" s="780"/>
      <c r="J1211" s="780"/>
      <c r="K1211" s="780"/>
    </row>
    <row r="1212" spans="8:11" s="779" customFormat="1">
      <c r="H1212" s="780"/>
      <c r="I1212" s="780"/>
      <c r="J1212" s="780"/>
      <c r="K1212" s="780"/>
    </row>
    <row r="1213" spans="8:11" s="779" customFormat="1">
      <c r="H1213" s="780"/>
      <c r="I1213" s="780"/>
      <c r="J1213" s="780"/>
      <c r="K1213" s="780"/>
    </row>
    <row r="1214" spans="8:11" s="779" customFormat="1">
      <c r="H1214" s="780"/>
      <c r="I1214" s="780"/>
      <c r="J1214" s="780"/>
      <c r="K1214" s="780"/>
    </row>
    <row r="1215" spans="8:11" s="779" customFormat="1">
      <c r="H1215" s="780"/>
      <c r="I1215" s="780"/>
      <c r="J1215" s="780"/>
      <c r="K1215" s="780"/>
    </row>
    <row r="1216" spans="8:11" s="779" customFormat="1">
      <c r="H1216" s="780"/>
      <c r="I1216" s="780"/>
      <c r="J1216" s="780"/>
      <c r="K1216" s="780"/>
    </row>
    <row r="1217" spans="8:11" s="779" customFormat="1">
      <c r="H1217" s="780"/>
      <c r="I1217" s="780"/>
      <c r="J1217" s="780"/>
      <c r="K1217" s="780"/>
    </row>
    <row r="1218" spans="8:11" s="779" customFormat="1">
      <c r="H1218" s="780"/>
      <c r="I1218" s="780"/>
      <c r="J1218" s="780"/>
      <c r="K1218" s="780"/>
    </row>
    <row r="1219" spans="8:11" s="779" customFormat="1">
      <c r="H1219" s="780"/>
      <c r="I1219" s="780"/>
      <c r="J1219" s="780"/>
      <c r="K1219" s="780"/>
    </row>
    <row r="1220" spans="8:11" s="779" customFormat="1">
      <c r="H1220" s="780"/>
      <c r="I1220" s="780"/>
      <c r="J1220" s="780"/>
      <c r="K1220" s="780"/>
    </row>
    <row r="1221" spans="8:11" s="779" customFormat="1">
      <c r="H1221" s="780"/>
      <c r="I1221" s="780"/>
      <c r="J1221" s="780"/>
      <c r="K1221" s="780"/>
    </row>
    <row r="1222" spans="8:11" s="779" customFormat="1">
      <c r="H1222" s="780"/>
      <c r="I1222" s="780"/>
      <c r="J1222" s="780"/>
      <c r="K1222" s="780"/>
    </row>
    <row r="1223" spans="8:11" s="779" customFormat="1">
      <c r="H1223" s="780"/>
      <c r="I1223" s="780"/>
      <c r="J1223" s="780"/>
      <c r="K1223" s="780"/>
    </row>
    <row r="1224" spans="8:11" s="779" customFormat="1">
      <c r="H1224" s="780"/>
      <c r="I1224" s="780"/>
      <c r="J1224" s="780"/>
      <c r="K1224" s="780"/>
    </row>
    <row r="1225" spans="8:11" s="779" customFormat="1">
      <c r="H1225" s="780"/>
      <c r="I1225" s="780"/>
      <c r="J1225" s="780"/>
      <c r="K1225" s="780"/>
    </row>
    <row r="1226" spans="8:11" s="779" customFormat="1">
      <c r="H1226" s="780"/>
      <c r="I1226" s="780"/>
      <c r="J1226" s="780"/>
      <c r="K1226" s="780"/>
    </row>
    <row r="1227" spans="8:11" s="779" customFormat="1">
      <c r="H1227" s="780"/>
      <c r="I1227" s="780"/>
      <c r="J1227" s="780"/>
      <c r="K1227" s="780"/>
    </row>
    <row r="1228" spans="8:11" s="779" customFormat="1">
      <c r="H1228" s="780"/>
      <c r="I1228" s="780"/>
      <c r="J1228" s="780"/>
      <c r="K1228" s="780"/>
    </row>
    <row r="1229" spans="8:11" s="779" customFormat="1">
      <c r="H1229" s="780"/>
      <c r="I1229" s="780"/>
      <c r="J1229" s="780"/>
      <c r="K1229" s="780"/>
    </row>
    <row r="1230" spans="8:11" s="779" customFormat="1">
      <c r="H1230" s="780"/>
      <c r="I1230" s="780"/>
      <c r="J1230" s="780"/>
      <c r="K1230" s="780"/>
    </row>
    <row r="1231" spans="8:11" s="779" customFormat="1">
      <c r="H1231" s="780"/>
      <c r="I1231" s="780"/>
      <c r="J1231" s="780"/>
      <c r="K1231" s="780"/>
    </row>
    <row r="1232" spans="8:11" s="779" customFormat="1">
      <c r="H1232" s="780"/>
      <c r="I1232" s="780"/>
      <c r="J1232" s="780"/>
      <c r="K1232" s="780"/>
    </row>
    <row r="1233" spans="8:11" s="779" customFormat="1">
      <c r="H1233" s="780"/>
      <c r="I1233" s="780"/>
      <c r="J1233" s="780"/>
      <c r="K1233" s="780"/>
    </row>
    <row r="1234" spans="8:11" s="779" customFormat="1">
      <c r="H1234" s="780"/>
      <c r="I1234" s="780"/>
      <c r="J1234" s="780"/>
      <c r="K1234" s="780"/>
    </row>
    <row r="1235" spans="8:11" s="779" customFormat="1">
      <c r="H1235" s="780"/>
      <c r="I1235" s="780"/>
      <c r="J1235" s="780"/>
      <c r="K1235" s="780"/>
    </row>
    <row r="1236" spans="8:11" s="779" customFormat="1">
      <c r="H1236" s="780"/>
      <c r="I1236" s="780"/>
      <c r="J1236" s="780"/>
      <c r="K1236" s="780"/>
    </row>
    <row r="1237" spans="8:11" s="779" customFormat="1">
      <c r="H1237" s="780"/>
      <c r="I1237" s="780"/>
      <c r="J1237" s="780"/>
      <c r="K1237" s="780"/>
    </row>
    <row r="1238" spans="8:11" s="779" customFormat="1">
      <c r="H1238" s="780"/>
      <c r="I1238" s="780"/>
      <c r="J1238" s="780"/>
      <c r="K1238" s="780"/>
    </row>
    <row r="1239" spans="8:11" s="779" customFormat="1">
      <c r="H1239" s="780"/>
      <c r="I1239" s="780"/>
      <c r="J1239" s="780"/>
      <c r="K1239" s="780"/>
    </row>
    <row r="1240" spans="8:11" s="779" customFormat="1">
      <c r="H1240" s="780"/>
      <c r="I1240" s="780"/>
      <c r="J1240" s="780"/>
      <c r="K1240" s="780"/>
    </row>
    <row r="1241" spans="8:11" s="779" customFormat="1">
      <c r="H1241" s="780"/>
      <c r="I1241" s="780"/>
      <c r="J1241" s="780"/>
      <c r="K1241" s="780"/>
    </row>
    <row r="1242" spans="8:11" s="779" customFormat="1">
      <c r="H1242" s="780"/>
      <c r="I1242" s="780"/>
      <c r="J1242" s="780"/>
      <c r="K1242" s="780"/>
    </row>
    <row r="1243" spans="8:11" s="779" customFormat="1">
      <c r="H1243" s="780"/>
      <c r="I1243" s="780"/>
      <c r="J1243" s="780"/>
      <c r="K1243" s="780"/>
    </row>
    <row r="1244" spans="8:11" s="779" customFormat="1">
      <c r="H1244" s="780"/>
      <c r="I1244" s="780"/>
      <c r="J1244" s="780"/>
      <c r="K1244" s="780"/>
    </row>
    <row r="1245" spans="8:11" s="779" customFormat="1">
      <c r="H1245" s="780"/>
      <c r="I1245" s="780"/>
      <c r="J1245" s="780"/>
      <c r="K1245" s="780"/>
    </row>
    <row r="1246" spans="8:11" s="779" customFormat="1">
      <c r="H1246" s="780"/>
      <c r="I1246" s="780"/>
      <c r="J1246" s="780"/>
      <c r="K1246" s="780"/>
    </row>
    <row r="1247" spans="8:11" s="779" customFormat="1">
      <c r="H1247" s="780"/>
      <c r="I1247" s="780"/>
      <c r="J1247" s="780"/>
      <c r="K1247" s="780"/>
    </row>
    <row r="1248" spans="8:11" s="779" customFormat="1">
      <c r="H1248" s="780"/>
      <c r="I1248" s="780"/>
      <c r="J1248" s="780"/>
      <c r="K1248" s="780"/>
    </row>
    <row r="1249" spans="8:11" s="779" customFormat="1">
      <c r="H1249" s="780"/>
      <c r="I1249" s="780"/>
      <c r="J1249" s="780"/>
      <c r="K1249" s="780"/>
    </row>
    <row r="1250" spans="8:11" s="779" customFormat="1">
      <c r="H1250" s="780"/>
      <c r="I1250" s="780"/>
      <c r="J1250" s="780"/>
      <c r="K1250" s="780"/>
    </row>
    <row r="1251" spans="8:11" s="779" customFormat="1">
      <c r="H1251" s="780"/>
      <c r="I1251" s="780"/>
      <c r="J1251" s="780"/>
      <c r="K1251" s="780"/>
    </row>
    <row r="1252" spans="8:11" s="779" customFormat="1">
      <c r="H1252" s="780"/>
      <c r="I1252" s="780"/>
      <c r="J1252" s="780"/>
      <c r="K1252" s="780"/>
    </row>
    <row r="1253" spans="8:11" s="779" customFormat="1">
      <c r="H1253" s="780"/>
      <c r="I1253" s="780"/>
      <c r="J1253" s="780"/>
      <c r="K1253" s="780"/>
    </row>
    <row r="1254" spans="8:11" s="779" customFormat="1">
      <c r="H1254" s="780"/>
      <c r="I1254" s="780"/>
      <c r="J1254" s="780"/>
      <c r="K1254" s="780"/>
    </row>
    <row r="1255" spans="8:11" s="779" customFormat="1">
      <c r="H1255" s="780"/>
      <c r="I1255" s="780"/>
      <c r="J1255" s="780"/>
      <c r="K1255" s="780"/>
    </row>
    <row r="1256" spans="8:11" s="779" customFormat="1">
      <c r="H1256" s="780"/>
      <c r="I1256" s="780"/>
      <c r="J1256" s="780"/>
      <c r="K1256" s="780"/>
    </row>
    <row r="1257" spans="8:11" s="779" customFormat="1">
      <c r="H1257" s="780"/>
      <c r="I1257" s="780"/>
      <c r="J1257" s="780"/>
      <c r="K1257" s="780"/>
    </row>
    <row r="1258" spans="8:11" s="779" customFormat="1">
      <c r="H1258" s="780"/>
      <c r="I1258" s="780"/>
      <c r="J1258" s="780"/>
      <c r="K1258" s="780"/>
    </row>
    <row r="1259" spans="8:11" s="779" customFormat="1">
      <c r="H1259" s="780"/>
      <c r="I1259" s="780"/>
      <c r="J1259" s="780"/>
      <c r="K1259" s="780"/>
    </row>
    <row r="1260" spans="8:11" s="779" customFormat="1">
      <c r="H1260" s="780"/>
      <c r="I1260" s="780"/>
      <c r="J1260" s="780"/>
      <c r="K1260" s="780"/>
    </row>
    <row r="1261" spans="8:11" s="779" customFormat="1">
      <c r="H1261" s="780"/>
      <c r="I1261" s="780"/>
      <c r="J1261" s="780"/>
      <c r="K1261" s="780"/>
    </row>
    <row r="1262" spans="8:11" s="779" customFormat="1">
      <c r="H1262" s="780"/>
      <c r="I1262" s="780"/>
      <c r="J1262" s="780"/>
      <c r="K1262" s="780"/>
    </row>
    <row r="1263" spans="8:11" s="779" customFormat="1">
      <c r="H1263" s="780"/>
      <c r="I1263" s="780"/>
      <c r="J1263" s="780"/>
      <c r="K1263" s="780"/>
    </row>
    <row r="1264" spans="8:11" s="779" customFormat="1">
      <c r="H1264" s="780"/>
      <c r="I1264" s="780"/>
      <c r="J1264" s="780"/>
      <c r="K1264" s="780"/>
    </row>
    <row r="1265" spans="8:11" s="779" customFormat="1">
      <c r="H1265" s="780"/>
      <c r="I1265" s="780"/>
      <c r="J1265" s="780"/>
      <c r="K1265" s="780"/>
    </row>
    <row r="1266" spans="8:11" s="779" customFormat="1">
      <c r="H1266" s="780"/>
      <c r="I1266" s="780"/>
      <c r="J1266" s="780"/>
      <c r="K1266" s="780"/>
    </row>
    <row r="1267" spans="8:11" s="779" customFormat="1">
      <c r="H1267" s="780"/>
      <c r="I1267" s="780"/>
      <c r="J1267" s="780"/>
      <c r="K1267" s="780"/>
    </row>
    <row r="1268" spans="8:11" s="779" customFormat="1">
      <c r="H1268" s="780"/>
      <c r="I1268" s="780"/>
      <c r="J1268" s="780"/>
      <c r="K1268" s="780"/>
    </row>
    <row r="1269" spans="8:11" s="779" customFormat="1">
      <c r="H1269" s="780"/>
      <c r="I1269" s="780"/>
      <c r="J1269" s="780"/>
      <c r="K1269" s="780"/>
    </row>
    <row r="1270" spans="8:11" s="779" customFormat="1">
      <c r="H1270" s="780"/>
      <c r="I1270" s="780"/>
      <c r="J1270" s="780"/>
      <c r="K1270" s="780"/>
    </row>
    <row r="1271" spans="8:11" s="779" customFormat="1">
      <c r="H1271" s="780"/>
      <c r="I1271" s="780"/>
      <c r="J1271" s="780"/>
      <c r="K1271" s="780"/>
    </row>
    <row r="1272" spans="8:11" s="779" customFormat="1">
      <c r="H1272" s="780"/>
      <c r="I1272" s="780"/>
      <c r="J1272" s="780"/>
      <c r="K1272" s="780"/>
    </row>
    <row r="1273" spans="8:11" s="779" customFormat="1">
      <c r="H1273" s="780"/>
      <c r="I1273" s="780"/>
      <c r="J1273" s="780"/>
      <c r="K1273" s="780"/>
    </row>
    <row r="1274" spans="8:11" s="779" customFormat="1">
      <c r="H1274" s="780"/>
      <c r="I1274" s="780"/>
      <c r="J1274" s="780"/>
      <c r="K1274" s="780"/>
    </row>
    <row r="1275" spans="8:11" s="779" customFormat="1">
      <c r="H1275" s="780"/>
      <c r="I1275" s="780"/>
      <c r="J1275" s="780"/>
      <c r="K1275" s="780"/>
    </row>
    <row r="1276" spans="8:11" s="779" customFormat="1">
      <c r="H1276" s="780"/>
      <c r="I1276" s="780"/>
      <c r="J1276" s="780"/>
      <c r="K1276" s="780"/>
    </row>
    <row r="1277" spans="8:11" s="779" customFormat="1">
      <c r="H1277" s="780"/>
      <c r="I1277" s="780"/>
      <c r="J1277" s="780"/>
      <c r="K1277" s="780"/>
    </row>
    <row r="1278" spans="8:11" s="779" customFormat="1">
      <c r="H1278" s="780"/>
      <c r="I1278" s="780"/>
      <c r="J1278" s="780"/>
      <c r="K1278" s="780"/>
    </row>
    <row r="1279" spans="8:11" s="779" customFormat="1">
      <c r="H1279" s="780"/>
      <c r="I1279" s="780"/>
      <c r="J1279" s="780"/>
      <c r="K1279" s="780"/>
    </row>
    <row r="1280" spans="8:11" s="779" customFormat="1">
      <c r="H1280" s="780"/>
      <c r="I1280" s="780"/>
      <c r="J1280" s="780"/>
      <c r="K1280" s="780"/>
    </row>
    <row r="1281" spans="8:11" s="779" customFormat="1">
      <c r="H1281" s="780"/>
      <c r="I1281" s="780"/>
      <c r="J1281" s="780"/>
      <c r="K1281" s="780"/>
    </row>
    <row r="1282" spans="8:11" s="779" customFormat="1">
      <c r="H1282" s="780"/>
      <c r="I1282" s="780"/>
      <c r="J1282" s="780"/>
      <c r="K1282" s="780"/>
    </row>
    <row r="1283" spans="8:11" s="779" customFormat="1">
      <c r="H1283" s="780"/>
      <c r="I1283" s="780"/>
      <c r="J1283" s="780"/>
      <c r="K1283" s="780"/>
    </row>
    <row r="1284" spans="8:11" s="779" customFormat="1">
      <c r="H1284" s="780"/>
      <c r="I1284" s="780"/>
      <c r="J1284" s="780"/>
      <c r="K1284" s="780"/>
    </row>
    <row r="1285" spans="8:11" s="779" customFormat="1">
      <c r="H1285" s="780"/>
      <c r="I1285" s="780"/>
      <c r="J1285" s="780"/>
      <c r="K1285" s="780"/>
    </row>
    <row r="1286" spans="8:11" s="779" customFormat="1">
      <c r="H1286" s="780"/>
      <c r="I1286" s="780"/>
      <c r="J1286" s="780"/>
      <c r="K1286" s="780"/>
    </row>
    <row r="1287" spans="8:11" s="779" customFormat="1">
      <c r="H1287" s="780"/>
      <c r="I1287" s="780"/>
      <c r="J1287" s="780"/>
      <c r="K1287" s="780"/>
    </row>
    <row r="1288" spans="8:11" s="779" customFormat="1">
      <c r="H1288" s="780"/>
      <c r="I1288" s="780"/>
      <c r="J1288" s="780"/>
      <c r="K1288" s="780"/>
    </row>
    <row r="1289" spans="8:11" s="779" customFormat="1">
      <c r="H1289" s="780"/>
      <c r="I1289" s="780"/>
      <c r="J1289" s="780"/>
      <c r="K1289" s="780"/>
    </row>
    <row r="1290" spans="8:11" s="779" customFormat="1">
      <c r="H1290" s="780"/>
      <c r="I1290" s="780"/>
      <c r="J1290" s="780"/>
      <c r="K1290" s="780"/>
    </row>
    <row r="1291" spans="8:11" s="779" customFormat="1">
      <c r="H1291" s="780"/>
      <c r="I1291" s="780"/>
      <c r="J1291" s="780"/>
      <c r="K1291" s="780"/>
    </row>
    <row r="1292" spans="8:11" s="779" customFormat="1">
      <c r="H1292" s="780"/>
      <c r="I1292" s="780"/>
      <c r="J1292" s="780"/>
      <c r="K1292" s="780"/>
    </row>
    <row r="1293" spans="8:11" s="779" customFormat="1">
      <c r="H1293" s="780"/>
      <c r="I1293" s="780"/>
      <c r="J1293" s="780"/>
      <c r="K1293" s="780"/>
    </row>
    <row r="1294" spans="8:11" s="779" customFormat="1">
      <c r="H1294" s="780"/>
      <c r="I1294" s="780"/>
      <c r="J1294" s="780"/>
      <c r="K1294" s="780"/>
    </row>
    <row r="1295" spans="8:11" s="779" customFormat="1">
      <c r="H1295" s="780"/>
      <c r="I1295" s="780"/>
      <c r="J1295" s="780"/>
      <c r="K1295" s="780"/>
    </row>
    <row r="1296" spans="8:11" s="779" customFormat="1">
      <c r="H1296" s="780"/>
      <c r="I1296" s="780"/>
      <c r="J1296" s="780"/>
      <c r="K1296" s="780"/>
    </row>
    <row r="1297" spans="8:11" s="779" customFormat="1">
      <c r="H1297" s="780"/>
      <c r="I1297" s="780"/>
      <c r="J1297" s="780"/>
      <c r="K1297" s="780"/>
    </row>
    <row r="1298" spans="8:11" s="779" customFormat="1">
      <c r="H1298" s="780"/>
      <c r="I1298" s="780"/>
      <c r="J1298" s="780"/>
      <c r="K1298" s="780"/>
    </row>
    <row r="1299" spans="8:11" s="779" customFormat="1">
      <c r="H1299" s="780"/>
      <c r="I1299" s="780"/>
      <c r="J1299" s="780"/>
      <c r="K1299" s="780"/>
    </row>
    <row r="1300" spans="8:11" s="779" customFormat="1">
      <c r="H1300" s="780"/>
      <c r="I1300" s="780"/>
      <c r="J1300" s="780"/>
      <c r="K1300" s="780"/>
    </row>
    <row r="1301" spans="8:11" s="779" customFormat="1">
      <c r="H1301" s="780"/>
      <c r="I1301" s="780"/>
      <c r="J1301" s="780"/>
      <c r="K1301" s="780"/>
    </row>
    <row r="1302" spans="8:11" s="779" customFormat="1">
      <c r="H1302" s="780"/>
      <c r="I1302" s="780"/>
      <c r="J1302" s="780"/>
      <c r="K1302" s="780"/>
    </row>
    <row r="1303" spans="8:11" s="779" customFormat="1">
      <c r="H1303" s="780"/>
      <c r="I1303" s="780"/>
      <c r="J1303" s="780"/>
      <c r="K1303" s="780"/>
    </row>
    <row r="1304" spans="8:11" s="779" customFormat="1">
      <c r="H1304" s="780"/>
      <c r="I1304" s="780"/>
      <c r="J1304" s="780"/>
      <c r="K1304" s="780"/>
    </row>
    <row r="1305" spans="8:11" s="779" customFormat="1">
      <c r="H1305" s="780"/>
      <c r="I1305" s="780"/>
      <c r="J1305" s="780"/>
      <c r="K1305" s="780"/>
    </row>
    <row r="1306" spans="8:11" s="779" customFormat="1">
      <c r="H1306" s="780"/>
      <c r="I1306" s="780"/>
      <c r="J1306" s="780"/>
      <c r="K1306" s="780"/>
    </row>
    <row r="1307" spans="8:11" s="779" customFormat="1">
      <c r="H1307" s="780"/>
      <c r="I1307" s="780"/>
      <c r="J1307" s="780"/>
      <c r="K1307" s="780"/>
    </row>
    <row r="1308" spans="8:11" s="779" customFormat="1">
      <c r="H1308" s="780"/>
      <c r="I1308" s="780"/>
      <c r="J1308" s="780"/>
      <c r="K1308" s="780"/>
    </row>
    <row r="1309" spans="8:11" s="779" customFormat="1">
      <c r="H1309" s="780"/>
      <c r="I1309" s="780"/>
      <c r="J1309" s="780"/>
      <c r="K1309" s="780"/>
    </row>
    <row r="1310" spans="8:11" s="779" customFormat="1">
      <c r="H1310" s="780"/>
      <c r="I1310" s="780"/>
      <c r="J1310" s="780"/>
      <c r="K1310" s="780"/>
    </row>
    <row r="1311" spans="8:11" s="779" customFormat="1">
      <c r="H1311" s="780"/>
      <c r="I1311" s="780"/>
      <c r="J1311" s="780"/>
      <c r="K1311" s="780"/>
    </row>
    <row r="1312" spans="8:11" s="779" customFormat="1">
      <c r="H1312" s="780"/>
      <c r="I1312" s="780"/>
      <c r="J1312" s="780"/>
      <c r="K1312" s="780"/>
    </row>
    <row r="1313" spans="8:11" s="779" customFormat="1">
      <c r="H1313" s="780"/>
      <c r="I1313" s="780"/>
      <c r="J1313" s="780"/>
      <c r="K1313" s="780"/>
    </row>
    <row r="1314" spans="8:11" s="779" customFormat="1">
      <c r="H1314" s="780"/>
      <c r="I1314" s="780"/>
      <c r="J1314" s="780"/>
      <c r="K1314" s="780"/>
    </row>
    <row r="1315" spans="8:11" s="779" customFormat="1">
      <c r="H1315" s="780"/>
      <c r="I1315" s="780"/>
      <c r="J1315" s="780"/>
      <c r="K1315" s="780"/>
    </row>
    <row r="1316" spans="8:11" s="779" customFormat="1">
      <c r="H1316" s="780"/>
      <c r="I1316" s="780"/>
      <c r="J1316" s="780"/>
      <c r="K1316" s="780"/>
    </row>
    <row r="1317" spans="8:11" s="779" customFormat="1">
      <c r="H1317" s="780"/>
      <c r="I1317" s="780"/>
      <c r="J1317" s="780"/>
      <c r="K1317" s="780"/>
    </row>
    <row r="1318" spans="8:11" s="779" customFormat="1">
      <c r="H1318" s="780"/>
      <c r="I1318" s="780"/>
      <c r="J1318" s="780"/>
      <c r="K1318" s="780"/>
    </row>
    <row r="1319" spans="8:11" s="779" customFormat="1">
      <c r="H1319" s="780"/>
      <c r="I1319" s="780"/>
      <c r="J1319" s="780"/>
      <c r="K1319" s="780"/>
    </row>
    <row r="1320" spans="8:11" s="779" customFormat="1">
      <c r="H1320" s="780"/>
      <c r="I1320" s="780"/>
      <c r="J1320" s="780"/>
      <c r="K1320" s="780"/>
    </row>
    <row r="1321" spans="8:11" s="779" customFormat="1">
      <c r="H1321" s="780"/>
      <c r="I1321" s="780"/>
      <c r="J1321" s="780"/>
      <c r="K1321" s="780"/>
    </row>
    <row r="1322" spans="8:11" s="779" customFormat="1">
      <c r="H1322" s="780"/>
      <c r="I1322" s="780"/>
      <c r="J1322" s="780"/>
      <c r="K1322" s="780"/>
    </row>
    <row r="1323" spans="8:11" s="779" customFormat="1">
      <c r="H1323" s="780"/>
      <c r="I1323" s="780"/>
      <c r="J1323" s="780"/>
      <c r="K1323" s="780"/>
    </row>
    <row r="1324" spans="8:11" s="779" customFormat="1">
      <c r="H1324" s="780"/>
      <c r="I1324" s="780"/>
      <c r="J1324" s="780"/>
      <c r="K1324" s="780"/>
    </row>
    <row r="1325" spans="8:11" s="779" customFormat="1">
      <c r="H1325" s="780"/>
      <c r="I1325" s="780"/>
      <c r="J1325" s="780"/>
      <c r="K1325" s="780"/>
    </row>
    <row r="1326" spans="8:11" s="779" customFormat="1">
      <c r="H1326" s="780"/>
      <c r="I1326" s="780"/>
      <c r="J1326" s="780"/>
      <c r="K1326" s="780"/>
    </row>
    <row r="1327" spans="8:11" s="779" customFormat="1">
      <c r="H1327" s="780"/>
      <c r="I1327" s="780"/>
      <c r="J1327" s="780"/>
      <c r="K1327" s="780"/>
    </row>
    <row r="1328" spans="8:11" s="779" customFormat="1">
      <c r="H1328" s="780"/>
      <c r="I1328" s="780"/>
      <c r="J1328" s="780"/>
      <c r="K1328" s="780"/>
    </row>
    <row r="1329" spans="8:11" s="779" customFormat="1">
      <c r="H1329" s="780"/>
      <c r="I1329" s="780"/>
      <c r="J1329" s="780"/>
      <c r="K1329" s="780"/>
    </row>
    <row r="1330" spans="8:11" s="779" customFormat="1">
      <c r="H1330" s="780"/>
      <c r="I1330" s="780"/>
      <c r="J1330" s="780"/>
      <c r="K1330" s="780"/>
    </row>
    <row r="1331" spans="8:11" s="779" customFormat="1">
      <c r="H1331" s="780"/>
      <c r="I1331" s="780"/>
      <c r="J1331" s="780"/>
      <c r="K1331" s="780"/>
    </row>
    <row r="1332" spans="8:11" s="779" customFormat="1">
      <c r="H1332" s="780"/>
      <c r="I1332" s="780"/>
      <c r="J1332" s="780"/>
      <c r="K1332" s="780"/>
    </row>
    <row r="1333" spans="8:11" s="779" customFormat="1">
      <c r="H1333" s="780"/>
      <c r="I1333" s="780"/>
      <c r="J1333" s="780"/>
      <c r="K1333" s="780"/>
    </row>
    <row r="1334" spans="8:11" s="779" customFormat="1">
      <c r="H1334" s="780"/>
      <c r="I1334" s="780"/>
      <c r="J1334" s="780"/>
      <c r="K1334" s="780"/>
    </row>
    <row r="1335" spans="8:11" s="779" customFormat="1">
      <c r="H1335" s="780"/>
      <c r="I1335" s="780"/>
      <c r="J1335" s="780"/>
      <c r="K1335" s="780"/>
    </row>
    <row r="1336" spans="8:11" s="779" customFormat="1">
      <c r="H1336" s="780"/>
      <c r="I1336" s="780"/>
      <c r="J1336" s="780"/>
      <c r="K1336" s="780"/>
    </row>
    <row r="1337" spans="8:11" s="779" customFormat="1">
      <c r="H1337" s="780"/>
      <c r="I1337" s="780"/>
      <c r="J1337" s="780"/>
      <c r="K1337" s="780"/>
    </row>
    <row r="1338" spans="8:11" s="779" customFormat="1">
      <c r="H1338" s="780"/>
      <c r="I1338" s="780"/>
      <c r="J1338" s="780"/>
      <c r="K1338" s="780"/>
    </row>
    <row r="1339" spans="8:11" s="779" customFormat="1">
      <c r="H1339" s="780"/>
      <c r="I1339" s="780"/>
      <c r="J1339" s="780"/>
      <c r="K1339" s="780"/>
    </row>
    <row r="1340" spans="8:11" s="779" customFormat="1">
      <c r="H1340" s="780"/>
      <c r="I1340" s="780"/>
      <c r="J1340" s="780"/>
      <c r="K1340" s="780"/>
    </row>
    <row r="1341" spans="8:11" s="779" customFormat="1">
      <c r="H1341" s="780"/>
      <c r="I1341" s="780"/>
      <c r="J1341" s="780"/>
      <c r="K1341" s="780"/>
    </row>
    <row r="1342" spans="8:11" s="779" customFormat="1">
      <c r="H1342" s="780"/>
      <c r="I1342" s="780"/>
      <c r="J1342" s="780"/>
      <c r="K1342" s="780"/>
    </row>
    <row r="1343" spans="8:11" s="779" customFormat="1">
      <c r="H1343" s="780"/>
      <c r="I1343" s="780"/>
      <c r="J1343" s="780"/>
      <c r="K1343" s="780"/>
    </row>
    <row r="1344" spans="8:11" s="779" customFormat="1">
      <c r="H1344" s="780"/>
      <c r="I1344" s="780"/>
      <c r="J1344" s="780"/>
      <c r="K1344" s="780"/>
    </row>
    <row r="1345" spans="8:11" s="779" customFormat="1">
      <c r="H1345" s="780"/>
      <c r="I1345" s="780"/>
      <c r="J1345" s="780"/>
      <c r="K1345" s="780"/>
    </row>
    <row r="1346" spans="8:11" s="779" customFormat="1">
      <c r="H1346" s="780"/>
      <c r="I1346" s="780"/>
      <c r="J1346" s="780"/>
      <c r="K1346" s="780"/>
    </row>
    <row r="1347" spans="8:11" s="779" customFormat="1">
      <c r="H1347" s="780"/>
      <c r="I1347" s="780"/>
      <c r="J1347" s="780"/>
      <c r="K1347" s="780"/>
    </row>
    <row r="1348" spans="8:11" s="779" customFormat="1">
      <c r="H1348" s="780"/>
      <c r="I1348" s="780"/>
      <c r="J1348" s="780"/>
      <c r="K1348" s="780"/>
    </row>
    <row r="1349" spans="8:11" s="779" customFormat="1">
      <c r="H1349" s="780"/>
      <c r="I1349" s="780"/>
      <c r="J1349" s="780"/>
      <c r="K1349" s="780"/>
    </row>
    <row r="1350" spans="8:11" s="779" customFormat="1">
      <c r="H1350" s="780"/>
      <c r="I1350" s="780"/>
      <c r="J1350" s="780"/>
      <c r="K1350" s="780"/>
    </row>
    <row r="1351" spans="8:11" s="779" customFormat="1">
      <c r="H1351" s="780"/>
      <c r="I1351" s="780"/>
      <c r="J1351" s="780"/>
      <c r="K1351" s="780"/>
    </row>
    <row r="1352" spans="8:11" s="779" customFormat="1">
      <c r="H1352" s="780"/>
      <c r="I1352" s="780"/>
      <c r="J1352" s="780"/>
      <c r="K1352" s="780"/>
    </row>
    <row r="1353" spans="8:11" s="779" customFormat="1">
      <c r="H1353" s="780"/>
      <c r="I1353" s="780"/>
      <c r="J1353" s="780"/>
      <c r="K1353" s="780"/>
    </row>
    <row r="1354" spans="8:11" s="779" customFormat="1">
      <c r="H1354" s="780"/>
      <c r="I1354" s="780"/>
      <c r="J1354" s="780"/>
      <c r="K1354" s="780"/>
    </row>
    <row r="1355" spans="8:11" s="779" customFormat="1">
      <c r="H1355" s="780"/>
      <c r="I1355" s="780"/>
      <c r="J1355" s="780"/>
      <c r="K1355" s="780"/>
    </row>
    <row r="1356" spans="8:11" s="779" customFormat="1">
      <c r="H1356" s="780"/>
      <c r="I1356" s="780"/>
      <c r="J1356" s="780"/>
      <c r="K1356" s="780"/>
    </row>
    <row r="1357" spans="8:11" s="779" customFormat="1">
      <c r="H1357" s="780"/>
      <c r="I1357" s="780"/>
      <c r="J1357" s="780"/>
      <c r="K1357" s="780"/>
    </row>
    <row r="1358" spans="8:11" s="779" customFormat="1">
      <c r="H1358" s="780"/>
      <c r="I1358" s="780"/>
      <c r="J1358" s="780"/>
      <c r="K1358" s="780"/>
    </row>
    <row r="1359" spans="8:11" s="779" customFormat="1">
      <c r="H1359" s="780"/>
      <c r="I1359" s="780"/>
      <c r="J1359" s="780"/>
      <c r="K1359" s="780"/>
    </row>
    <row r="1360" spans="8:11" s="779" customFormat="1">
      <c r="H1360" s="780"/>
      <c r="I1360" s="780"/>
      <c r="J1360" s="780"/>
      <c r="K1360" s="780"/>
    </row>
    <row r="1361" spans="8:11" s="779" customFormat="1">
      <c r="H1361" s="780"/>
      <c r="I1361" s="780"/>
      <c r="J1361" s="780"/>
      <c r="K1361" s="780"/>
    </row>
    <row r="1362" spans="8:11" s="779" customFormat="1">
      <c r="H1362" s="780"/>
      <c r="I1362" s="780"/>
      <c r="J1362" s="780"/>
      <c r="K1362" s="780"/>
    </row>
    <row r="1363" spans="8:11" s="779" customFormat="1">
      <c r="H1363" s="780"/>
      <c r="I1363" s="780"/>
      <c r="J1363" s="780"/>
      <c r="K1363" s="780"/>
    </row>
    <row r="1364" spans="8:11" s="779" customFormat="1">
      <c r="H1364" s="780"/>
      <c r="I1364" s="780"/>
      <c r="J1364" s="780"/>
      <c r="K1364" s="780"/>
    </row>
    <row r="1365" spans="8:11" s="779" customFormat="1">
      <c r="H1365" s="780"/>
      <c r="I1365" s="780"/>
      <c r="J1365" s="780"/>
      <c r="K1365" s="780"/>
    </row>
    <row r="1366" spans="8:11" s="779" customFormat="1">
      <c r="H1366" s="780"/>
      <c r="I1366" s="780"/>
      <c r="J1366" s="780"/>
      <c r="K1366" s="780"/>
    </row>
    <row r="1367" spans="8:11" s="779" customFormat="1">
      <c r="H1367" s="780"/>
      <c r="I1367" s="780"/>
      <c r="J1367" s="780"/>
      <c r="K1367" s="780"/>
    </row>
    <row r="1368" spans="8:11" s="779" customFormat="1">
      <c r="H1368" s="780"/>
      <c r="I1368" s="780"/>
      <c r="J1368" s="780"/>
      <c r="K1368" s="780"/>
    </row>
    <row r="1369" spans="8:11" s="779" customFormat="1">
      <c r="H1369" s="780"/>
      <c r="I1369" s="780"/>
      <c r="J1369" s="780"/>
      <c r="K1369" s="780"/>
    </row>
    <row r="1370" spans="8:11" s="779" customFormat="1">
      <c r="H1370" s="780"/>
      <c r="I1370" s="780"/>
      <c r="J1370" s="780"/>
      <c r="K1370" s="780"/>
    </row>
    <row r="1371" spans="8:11" s="779" customFormat="1">
      <c r="H1371" s="780"/>
      <c r="I1371" s="780"/>
      <c r="J1371" s="780"/>
      <c r="K1371" s="780"/>
    </row>
    <row r="1372" spans="8:11" s="779" customFormat="1">
      <c r="H1372" s="780"/>
      <c r="I1372" s="780"/>
      <c r="J1372" s="780"/>
      <c r="K1372" s="780"/>
    </row>
    <row r="1373" spans="8:11" s="779" customFormat="1">
      <c r="H1373" s="780"/>
      <c r="I1373" s="780"/>
      <c r="J1373" s="780"/>
      <c r="K1373" s="780"/>
    </row>
    <row r="1374" spans="8:11" s="779" customFormat="1">
      <c r="H1374" s="780"/>
      <c r="I1374" s="780"/>
      <c r="J1374" s="780"/>
      <c r="K1374" s="780"/>
    </row>
    <row r="1375" spans="8:11" s="779" customFormat="1">
      <c r="H1375" s="780"/>
      <c r="I1375" s="780"/>
      <c r="J1375" s="780"/>
      <c r="K1375" s="780"/>
    </row>
    <row r="1376" spans="8:11" s="779" customFormat="1">
      <c r="H1376" s="780"/>
      <c r="I1376" s="780"/>
      <c r="J1376" s="780"/>
      <c r="K1376" s="780"/>
    </row>
    <row r="1377" spans="8:11" s="779" customFormat="1">
      <c r="H1377" s="780"/>
      <c r="I1377" s="780"/>
      <c r="J1377" s="780"/>
      <c r="K1377" s="780"/>
    </row>
    <row r="1378" spans="8:11" s="779" customFormat="1">
      <c r="H1378" s="780"/>
      <c r="I1378" s="780"/>
      <c r="J1378" s="780"/>
      <c r="K1378" s="780"/>
    </row>
    <row r="1379" spans="8:11" s="779" customFormat="1">
      <c r="H1379" s="780"/>
      <c r="I1379" s="780"/>
      <c r="J1379" s="780"/>
      <c r="K1379" s="780"/>
    </row>
    <row r="1380" spans="8:11" s="779" customFormat="1">
      <c r="H1380" s="780"/>
      <c r="I1380" s="780"/>
      <c r="J1380" s="780"/>
      <c r="K1380" s="780"/>
    </row>
    <row r="1381" spans="8:11" s="779" customFormat="1">
      <c r="H1381" s="780"/>
      <c r="I1381" s="780"/>
      <c r="J1381" s="780"/>
      <c r="K1381" s="780"/>
    </row>
    <row r="1382" spans="8:11" s="779" customFormat="1">
      <c r="H1382" s="780"/>
      <c r="I1382" s="780"/>
      <c r="J1382" s="780"/>
      <c r="K1382" s="780"/>
    </row>
    <row r="1383" spans="8:11" s="779" customFormat="1">
      <c r="H1383" s="780"/>
      <c r="I1383" s="780"/>
      <c r="J1383" s="780"/>
      <c r="K1383" s="780"/>
    </row>
    <row r="1384" spans="8:11" s="779" customFormat="1">
      <c r="H1384" s="780"/>
      <c r="I1384" s="780"/>
      <c r="J1384" s="780"/>
      <c r="K1384" s="780"/>
    </row>
    <row r="1385" spans="8:11" s="779" customFormat="1">
      <c r="H1385" s="780"/>
      <c r="I1385" s="780"/>
      <c r="J1385" s="780"/>
      <c r="K1385" s="780"/>
    </row>
    <row r="1386" spans="8:11" s="779" customFormat="1">
      <c r="H1386" s="780"/>
      <c r="I1386" s="780"/>
      <c r="J1386" s="780"/>
      <c r="K1386" s="780"/>
    </row>
    <row r="1387" spans="8:11" s="779" customFormat="1">
      <c r="H1387" s="780"/>
      <c r="I1387" s="780"/>
      <c r="J1387" s="780"/>
      <c r="K1387" s="780"/>
    </row>
    <row r="1388" spans="8:11" s="779" customFormat="1">
      <c r="H1388" s="780"/>
      <c r="I1388" s="780"/>
      <c r="J1388" s="780"/>
      <c r="K1388" s="780"/>
    </row>
    <row r="1389" spans="8:11" s="779" customFormat="1">
      <c r="H1389" s="780"/>
      <c r="I1389" s="780"/>
      <c r="J1389" s="780"/>
      <c r="K1389" s="780"/>
    </row>
    <row r="1390" spans="8:11" s="779" customFormat="1">
      <c r="H1390" s="780"/>
      <c r="I1390" s="780"/>
      <c r="J1390" s="780"/>
      <c r="K1390" s="780"/>
    </row>
    <row r="1391" spans="8:11" s="779" customFormat="1">
      <c r="H1391" s="780"/>
      <c r="I1391" s="780"/>
      <c r="J1391" s="780"/>
      <c r="K1391" s="780"/>
    </row>
    <row r="1392" spans="8:11" s="779" customFormat="1">
      <c r="H1392" s="780"/>
      <c r="I1392" s="780"/>
      <c r="J1392" s="780"/>
      <c r="K1392" s="780"/>
    </row>
    <row r="1393" spans="8:11" s="779" customFormat="1">
      <c r="H1393" s="780"/>
      <c r="I1393" s="780"/>
      <c r="J1393" s="780"/>
      <c r="K1393" s="780"/>
    </row>
    <row r="1394" spans="8:11" s="779" customFormat="1">
      <c r="H1394" s="780"/>
      <c r="I1394" s="780"/>
      <c r="J1394" s="780"/>
      <c r="K1394" s="780"/>
    </row>
    <row r="1395" spans="8:11" s="779" customFormat="1">
      <c r="H1395" s="780"/>
      <c r="I1395" s="780"/>
      <c r="J1395" s="780"/>
      <c r="K1395" s="780"/>
    </row>
    <row r="1396" spans="8:11" s="779" customFormat="1">
      <c r="H1396" s="780"/>
      <c r="I1396" s="780"/>
      <c r="J1396" s="780"/>
      <c r="K1396" s="780"/>
    </row>
    <row r="1397" spans="8:11" s="779" customFormat="1">
      <c r="H1397" s="780"/>
      <c r="I1397" s="780"/>
      <c r="J1397" s="780"/>
      <c r="K1397" s="780"/>
    </row>
    <row r="1398" spans="8:11" s="779" customFormat="1">
      <c r="H1398" s="780"/>
      <c r="I1398" s="780"/>
      <c r="J1398" s="780"/>
      <c r="K1398" s="780"/>
    </row>
    <row r="1399" spans="8:11" s="779" customFormat="1">
      <c r="H1399" s="780"/>
      <c r="I1399" s="780"/>
      <c r="J1399" s="780"/>
      <c r="K1399" s="780"/>
    </row>
    <row r="1400" spans="8:11" s="779" customFormat="1">
      <c r="H1400" s="780"/>
      <c r="I1400" s="780"/>
      <c r="J1400" s="780"/>
      <c r="K1400" s="780"/>
    </row>
    <row r="1401" spans="8:11" s="779" customFormat="1">
      <c r="H1401" s="780"/>
      <c r="I1401" s="780"/>
      <c r="J1401" s="780"/>
      <c r="K1401" s="780"/>
    </row>
    <row r="1402" spans="8:11" s="779" customFormat="1">
      <c r="H1402" s="780"/>
      <c r="I1402" s="780"/>
      <c r="J1402" s="780"/>
      <c r="K1402" s="780"/>
    </row>
    <row r="1403" spans="8:11" s="779" customFormat="1">
      <c r="H1403" s="780"/>
      <c r="I1403" s="780"/>
      <c r="J1403" s="780"/>
      <c r="K1403" s="780"/>
    </row>
    <row r="1404" spans="8:11" s="779" customFormat="1">
      <c r="H1404" s="780"/>
      <c r="I1404" s="780"/>
      <c r="J1404" s="780"/>
      <c r="K1404" s="780"/>
    </row>
    <row r="1405" spans="8:11" s="779" customFormat="1">
      <c r="H1405" s="780"/>
      <c r="I1405" s="780"/>
      <c r="J1405" s="780"/>
      <c r="K1405" s="780"/>
    </row>
    <row r="1406" spans="8:11" s="779" customFormat="1">
      <c r="H1406" s="780"/>
      <c r="I1406" s="780"/>
      <c r="J1406" s="780"/>
      <c r="K1406" s="780"/>
    </row>
    <row r="1407" spans="8:11" s="779" customFormat="1">
      <c r="H1407" s="780"/>
      <c r="I1407" s="780"/>
      <c r="J1407" s="780"/>
      <c r="K1407" s="780"/>
    </row>
    <row r="1408" spans="8:11" s="779" customFormat="1">
      <c r="H1408" s="780"/>
      <c r="I1408" s="780"/>
      <c r="J1408" s="780"/>
      <c r="K1408" s="780"/>
    </row>
    <row r="1409" spans="8:11" s="779" customFormat="1">
      <c r="H1409" s="780"/>
      <c r="I1409" s="780"/>
      <c r="J1409" s="780"/>
      <c r="K1409" s="780"/>
    </row>
    <row r="1410" spans="8:11" s="779" customFormat="1">
      <c r="H1410" s="780"/>
      <c r="I1410" s="780"/>
      <c r="J1410" s="780"/>
      <c r="K1410" s="780"/>
    </row>
    <row r="1411" spans="8:11" s="779" customFormat="1">
      <c r="H1411" s="780"/>
      <c r="I1411" s="780"/>
      <c r="J1411" s="780"/>
      <c r="K1411" s="780"/>
    </row>
    <row r="1412" spans="8:11" s="779" customFormat="1">
      <c r="H1412" s="780"/>
      <c r="I1412" s="780"/>
      <c r="J1412" s="780"/>
      <c r="K1412" s="780"/>
    </row>
    <row r="1413" spans="8:11" s="779" customFormat="1">
      <c r="H1413" s="780"/>
      <c r="I1413" s="780"/>
      <c r="J1413" s="780"/>
      <c r="K1413" s="780"/>
    </row>
    <row r="1414" spans="8:11" s="779" customFormat="1">
      <c r="H1414" s="780"/>
      <c r="I1414" s="780"/>
      <c r="J1414" s="780"/>
      <c r="K1414" s="780"/>
    </row>
    <row r="1415" spans="8:11" s="779" customFormat="1">
      <c r="H1415" s="780"/>
      <c r="I1415" s="780"/>
      <c r="J1415" s="780"/>
      <c r="K1415" s="780"/>
    </row>
    <row r="1416" spans="8:11" s="779" customFormat="1">
      <c r="H1416" s="780"/>
      <c r="I1416" s="780"/>
      <c r="J1416" s="780"/>
      <c r="K1416" s="780"/>
    </row>
    <row r="1417" spans="8:11" s="779" customFormat="1">
      <c r="H1417" s="780"/>
      <c r="I1417" s="780"/>
      <c r="J1417" s="780"/>
      <c r="K1417" s="780"/>
    </row>
    <row r="1418" spans="8:11" s="779" customFormat="1">
      <c r="H1418" s="780"/>
      <c r="I1418" s="780"/>
      <c r="J1418" s="780"/>
      <c r="K1418" s="780"/>
    </row>
    <row r="1419" spans="8:11" s="779" customFormat="1">
      <c r="H1419" s="780"/>
      <c r="I1419" s="780"/>
      <c r="J1419" s="780"/>
      <c r="K1419" s="780"/>
    </row>
    <row r="1420" spans="8:11" s="779" customFormat="1">
      <c r="H1420" s="780"/>
      <c r="I1420" s="780"/>
      <c r="J1420" s="780"/>
      <c r="K1420" s="780"/>
    </row>
    <row r="1421" spans="8:11" s="779" customFormat="1">
      <c r="H1421" s="780"/>
      <c r="I1421" s="780"/>
      <c r="J1421" s="780"/>
      <c r="K1421" s="780"/>
    </row>
    <row r="1422" spans="8:11" s="779" customFormat="1">
      <c r="H1422" s="780"/>
      <c r="I1422" s="780"/>
      <c r="J1422" s="780"/>
      <c r="K1422" s="780"/>
    </row>
    <row r="1423" spans="8:11" s="779" customFormat="1">
      <c r="H1423" s="780"/>
      <c r="I1423" s="780"/>
      <c r="J1423" s="780"/>
      <c r="K1423" s="780"/>
    </row>
    <row r="1424" spans="8:11" s="779" customFormat="1">
      <c r="H1424" s="780"/>
      <c r="I1424" s="780"/>
      <c r="J1424" s="780"/>
      <c r="K1424" s="780"/>
    </row>
    <row r="1425" spans="8:11" s="779" customFormat="1">
      <c r="H1425" s="780"/>
      <c r="I1425" s="780"/>
      <c r="J1425" s="780"/>
      <c r="K1425" s="780"/>
    </row>
    <row r="1426" spans="8:11" s="779" customFormat="1">
      <c r="H1426" s="780"/>
      <c r="I1426" s="780"/>
      <c r="J1426" s="780"/>
      <c r="K1426" s="780"/>
    </row>
    <row r="1427" spans="8:11" s="779" customFormat="1">
      <c r="H1427" s="780"/>
      <c r="I1427" s="780"/>
      <c r="J1427" s="780"/>
      <c r="K1427" s="780"/>
    </row>
    <row r="1428" spans="8:11" s="779" customFormat="1">
      <c r="H1428" s="780"/>
      <c r="I1428" s="780"/>
      <c r="J1428" s="780"/>
      <c r="K1428" s="780"/>
    </row>
    <row r="1429" spans="8:11" s="779" customFormat="1">
      <c r="H1429" s="780"/>
      <c r="I1429" s="780"/>
      <c r="J1429" s="780"/>
      <c r="K1429" s="780"/>
    </row>
    <row r="1430" spans="8:11" s="779" customFormat="1">
      <c r="H1430" s="780"/>
      <c r="I1430" s="780"/>
      <c r="J1430" s="780"/>
      <c r="K1430" s="780"/>
    </row>
    <row r="1431" spans="8:11" s="779" customFormat="1">
      <c r="H1431" s="780"/>
      <c r="I1431" s="780"/>
      <c r="J1431" s="780"/>
      <c r="K1431" s="780"/>
    </row>
    <row r="1432" spans="8:11" s="779" customFormat="1">
      <c r="H1432" s="780"/>
      <c r="I1432" s="780"/>
      <c r="J1432" s="780"/>
      <c r="K1432" s="780"/>
    </row>
    <row r="1433" spans="8:11" s="779" customFormat="1">
      <c r="H1433" s="780"/>
      <c r="I1433" s="780"/>
      <c r="J1433" s="780"/>
      <c r="K1433" s="780"/>
    </row>
    <row r="1434" spans="8:11" s="779" customFormat="1">
      <c r="H1434" s="780"/>
      <c r="I1434" s="780"/>
      <c r="J1434" s="780"/>
      <c r="K1434" s="780"/>
    </row>
    <row r="1435" spans="8:11" s="779" customFormat="1">
      <c r="H1435" s="780"/>
      <c r="I1435" s="780"/>
      <c r="J1435" s="780"/>
      <c r="K1435" s="780"/>
    </row>
    <row r="1436" spans="8:11" s="779" customFormat="1">
      <c r="H1436" s="780"/>
      <c r="I1436" s="780"/>
      <c r="J1436" s="780"/>
      <c r="K1436" s="780"/>
    </row>
    <row r="1437" spans="8:11" s="779" customFormat="1">
      <c r="H1437" s="780"/>
      <c r="I1437" s="780"/>
      <c r="J1437" s="780"/>
      <c r="K1437" s="780"/>
    </row>
    <row r="1438" spans="8:11" s="779" customFormat="1">
      <c r="H1438" s="780"/>
      <c r="I1438" s="780"/>
      <c r="J1438" s="780"/>
      <c r="K1438" s="780"/>
    </row>
    <row r="1439" spans="8:11" s="779" customFormat="1">
      <c r="H1439" s="780"/>
      <c r="I1439" s="780"/>
      <c r="J1439" s="780"/>
      <c r="K1439" s="780"/>
    </row>
    <row r="1440" spans="8:11" s="779" customFormat="1">
      <c r="H1440" s="780"/>
      <c r="I1440" s="780"/>
      <c r="J1440" s="780"/>
      <c r="K1440" s="780"/>
    </row>
    <row r="1441" spans="8:11" s="779" customFormat="1">
      <c r="H1441" s="780"/>
      <c r="I1441" s="780"/>
      <c r="J1441" s="780"/>
      <c r="K1441" s="780"/>
    </row>
    <row r="1442" spans="8:11" s="779" customFormat="1">
      <c r="H1442" s="780"/>
      <c r="I1442" s="780"/>
      <c r="J1442" s="780"/>
      <c r="K1442" s="780"/>
    </row>
    <row r="1443" spans="8:11" s="779" customFormat="1">
      <c r="H1443" s="780"/>
      <c r="I1443" s="780"/>
      <c r="J1443" s="780"/>
      <c r="K1443" s="780"/>
    </row>
    <row r="1444" spans="8:11" s="779" customFormat="1">
      <c r="H1444" s="780"/>
      <c r="I1444" s="780"/>
      <c r="J1444" s="780"/>
      <c r="K1444" s="780"/>
    </row>
    <row r="1445" spans="8:11" s="779" customFormat="1">
      <c r="H1445" s="780"/>
      <c r="I1445" s="780"/>
      <c r="J1445" s="780"/>
      <c r="K1445" s="780"/>
    </row>
    <row r="1446" spans="8:11" s="779" customFormat="1">
      <c r="H1446" s="780"/>
      <c r="I1446" s="780"/>
      <c r="J1446" s="780"/>
      <c r="K1446" s="780"/>
    </row>
    <row r="1447" spans="8:11" s="779" customFormat="1">
      <c r="H1447" s="780"/>
      <c r="I1447" s="780"/>
      <c r="J1447" s="780"/>
      <c r="K1447" s="780"/>
    </row>
    <row r="1448" spans="8:11" s="779" customFormat="1">
      <c r="H1448" s="780"/>
      <c r="I1448" s="780"/>
      <c r="J1448" s="780"/>
      <c r="K1448" s="780"/>
    </row>
    <row r="1449" spans="8:11" s="779" customFormat="1">
      <c r="H1449" s="780"/>
      <c r="I1449" s="780"/>
      <c r="J1449" s="780"/>
      <c r="K1449" s="780"/>
    </row>
    <row r="1450" spans="8:11" s="779" customFormat="1">
      <c r="H1450" s="780"/>
      <c r="I1450" s="780"/>
      <c r="J1450" s="780"/>
      <c r="K1450" s="780"/>
    </row>
    <row r="1451" spans="8:11" s="779" customFormat="1">
      <c r="H1451" s="780"/>
      <c r="I1451" s="780"/>
      <c r="J1451" s="780"/>
      <c r="K1451" s="780"/>
    </row>
    <row r="1452" spans="8:11" s="779" customFormat="1">
      <c r="H1452" s="780"/>
      <c r="I1452" s="780"/>
      <c r="J1452" s="780"/>
      <c r="K1452" s="780"/>
    </row>
    <row r="1453" spans="8:11" s="779" customFormat="1">
      <c r="H1453" s="780"/>
      <c r="I1453" s="780"/>
      <c r="J1453" s="780"/>
      <c r="K1453" s="780"/>
    </row>
    <row r="1454" spans="8:11" s="779" customFormat="1">
      <c r="H1454" s="780"/>
      <c r="I1454" s="780"/>
      <c r="J1454" s="780"/>
      <c r="K1454" s="780"/>
    </row>
    <row r="1455" spans="8:11" s="779" customFormat="1">
      <c r="H1455" s="780"/>
      <c r="I1455" s="780"/>
      <c r="J1455" s="780"/>
      <c r="K1455" s="780"/>
    </row>
    <row r="1456" spans="8:11" s="779" customFormat="1">
      <c r="H1456" s="780"/>
      <c r="I1456" s="780"/>
      <c r="J1456" s="780"/>
      <c r="K1456" s="780"/>
    </row>
    <row r="1457" spans="8:11" s="779" customFormat="1">
      <c r="H1457" s="780"/>
      <c r="I1457" s="780"/>
      <c r="J1457" s="780"/>
      <c r="K1457" s="780"/>
    </row>
    <row r="1458" spans="8:11" s="779" customFormat="1">
      <c r="H1458" s="780"/>
      <c r="I1458" s="780"/>
      <c r="J1458" s="780"/>
      <c r="K1458" s="780"/>
    </row>
    <row r="1459" spans="8:11" s="779" customFormat="1">
      <c r="H1459" s="780"/>
      <c r="I1459" s="780"/>
      <c r="J1459" s="780"/>
      <c r="K1459" s="780"/>
    </row>
    <row r="1460" spans="8:11" s="779" customFormat="1">
      <c r="H1460" s="780"/>
      <c r="I1460" s="780"/>
      <c r="J1460" s="780"/>
      <c r="K1460" s="780"/>
    </row>
    <row r="1461" spans="8:11" s="779" customFormat="1">
      <c r="H1461" s="780"/>
      <c r="I1461" s="780"/>
      <c r="J1461" s="780"/>
      <c r="K1461" s="780"/>
    </row>
    <row r="1462" spans="8:11" s="779" customFormat="1">
      <c r="H1462" s="780"/>
      <c r="I1462" s="780"/>
      <c r="J1462" s="780"/>
      <c r="K1462" s="780"/>
    </row>
    <row r="1463" spans="8:11" s="779" customFormat="1">
      <c r="H1463" s="780"/>
      <c r="I1463" s="780"/>
      <c r="J1463" s="780"/>
      <c r="K1463" s="780"/>
    </row>
    <row r="1464" spans="8:11" s="779" customFormat="1">
      <c r="H1464" s="780"/>
      <c r="I1464" s="780"/>
      <c r="J1464" s="780"/>
      <c r="K1464" s="780"/>
    </row>
    <row r="1465" spans="8:11" s="779" customFormat="1">
      <c r="H1465" s="780"/>
      <c r="I1465" s="780"/>
      <c r="J1465" s="780"/>
      <c r="K1465" s="780"/>
    </row>
    <row r="1466" spans="8:11" s="779" customFormat="1">
      <c r="H1466" s="780"/>
      <c r="I1466" s="780"/>
      <c r="J1466" s="780"/>
      <c r="K1466" s="780"/>
    </row>
    <row r="1467" spans="8:11" s="779" customFormat="1">
      <c r="H1467" s="780"/>
      <c r="I1467" s="780"/>
      <c r="J1467" s="780"/>
      <c r="K1467" s="780"/>
    </row>
    <row r="1468" spans="8:11" s="779" customFormat="1">
      <c r="H1468" s="780"/>
      <c r="I1468" s="780"/>
      <c r="J1468" s="780"/>
      <c r="K1468" s="780"/>
    </row>
    <row r="1469" spans="8:11" s="779" customFormat="1">
      <c r="H1469" s="780"/>
      <c r="I1469" s="780"/>
      <c r="J1469" s="780"/>
      <c r="K1469" s="780"/>
    </row>
    <row r="1470" spans="8:11" s="779" customFormat="1">
      <c r="H1470" s="780"/>
      <c r="I1470" s="780"/>
      <c r="J1470" s="780"/>
      <c r="K1470" s="780"/>
    </row>
    <row r="1471" spans="8:11" s="779" customFormat="1">
      <c r="H1471" s="780"/>
      <c r="I1471" s="780"/>
      <c r="J1471" s="780"/>
      <c r="K1471" s="780"/>
    </row>
    <row r="1472" spans="8:11" s="779" customFormat="1">
      <c r="H1472" s="780"/>
      <c r="I1472" s="780"/>
      <c r="J1472" s="780"/>
      <c r="K1472" s="780"/>
    </row>
    <row r="1473" spans="8:11" s="779" customFormat="1">
      <c r="H1473" s="780"/>
      <c r="I1473" s="780"/>
      <c r="J1473" s="780"/>
      <c r="K1473" s="780"/>
    </row>
    <row r="1474" spans="8:11" s="779" customFormat="1">
      <c r="H1474" s="780"/>
      <c r="I1474" s="780"/>
      <c r="J1474" s="780"/>
      <c r="K1474" s="780"/>
    </row>
    <row r="1475" spans="8:11" s="779" customFormat="1">
      <c r="H1475" s="780"/>
      <c r="I1475" s="780"/>
      <c r="J1475" s="780"/>
      <c r="K1475" s="780"/>
    </row>
    <row r="1476" spans="8:11" s="779" customFormat="1">
      <c r="H1476" s="780"/>
      <c r="I1476" s="780"/>
      <c r="J1476" s="780"/>
      <c r="K1476" s="780"/>
    </row>
    <row r="1477" spans="8:11" s="779" customFormat="1">
      <c r="H1477" s="780"/>
      <c r="I1477" s="780"/>
      <c r="J1477" s="780"/>
      <c r="K1477" s="780"/>
    </row>
    <row r="1478" spans="8:11" s="779" customFormat="1">
      <c r="H1478" s="780"/>
      <c r="I1478" s="780"/>
      <c r="J1478" s="780"/>
      <c r="K1478" s="780"/>
    </row>
    <row r="1479" spans="8:11" s="779" customFormat="1">
      <c r="H1479" s="780"/>
      <c r="I1479" s="780"/>
      <c r="J1479" s="780"/>
      <c r="K1479" s="780"/>
    </row>
    <row r="1480" spans="8:11" s="779" customFormat="1">
      <c r="H1480" s="780"/>
      <c r="I1480" s="780"/>
      <c r="J1480" s="780"/>
      <c r="K1480" s="780"/>
    </row>
    <row r="1481" spans="8:11" s="779" customFormat="1">
      <c r="H1481" s="780"/>
      <c r="I1481" s="780"/>
      <c r="J1481" s="780"/>
      <c r="K1481" s="780"/>
    </row>
    <row r="1482" spans="8:11" s="779" customFormat="1">
      <c r="H1482" s="780"/>
      <c r="I1482" s="780"/>
      <c r="J1482" s="780"/>
      <c r="K1482" s="780"/>
    </row>
    <row r="1483" spans="8:11" s="779" customFormat="1">
      <c r="H1483" s="780"/>
      <c r="I1483" s="780"/>
      <c r="J1483" s="780"/>
      <c r="K1483" s="780"/>
    </row>
    <row r="1484" spans="8:11" s="779" customFormat="1">
      <c r="H1484" s="780"/>
      <c r="I1484" s="780"/>
      <c r="J1484" s="780"/>
      <c r="K1484" s="780"/>
    </row>
    <row r="1485" spans="8:11" s="779" customFormat="1">
      <c r="H1485" s="780"/>
      <c r="I1485" s="780"/>
      <c r="J1485" s="780"/>
      <c r="K1485" s="780"/>
    </row>
    <row r="1486" spans="8:11" s="779" customFormat="1">
      <c r="H1486" s="780"/>
      <c r="I1486" s="780"/>
      <c r="J1486" s="780"/>
      <c r="K1486" s="780"/>
    </row>
    <row r="1487" spans="8:11" s="779" customFormat="1">
      <c r="H1487" s="780"/>
      <c r="I1487" s="780"/>
      <c r="J1487" s="780"/>
      <c r="K1487" s="780"/>
    </row>
    <row r="1488" spans="8:11" s="779" customFormat="1">
      <c r="H1488" s="780"/>
      <c r="I1488" s="780"/>
      <c r="J1488" s="780"/>
      <c r="K1488" s="780"/>
    </row>
    <row r="1489" spans="8:11" s="779" customFormat="1">
      <c r="H1489" s="780"/>
      <c r="I1489" s="780"/>
      <c r="J1489" s="780"/>
      <c r="K1489" s="780"/>
    </row>
    <row r="1490" spans="8:11" s="779" customFormat="1">
      <c r="H1490" s="780"/>
      <c r="I1490" s="780"/>
      <c r="J1490" s="780"/>
      <c r="K1490" s="780"/>
    </row>
    <row r="1491" spans="8:11" s="779" customFormat="1">
      <c r="H1491" s="780"/>
      <c r="I1491" s="780"/>
      <c r="J1491" s="780"/>
      <c r="K1491" s="780"/>
    </row>
    <row r="1492" spans="8:11" s="779" customFormat="1">
      <c r="H1492" s="780"/>
      <c r="I1492" s="780"/>
      <c r="J1492" s="780"/>
      <c r="K1492" s="780"/>
    </row>
    <row r="1493" spans="8:11" s="779" customFormat="1">
      <c r="H1493" s="780"/>
      <c r="I1493" s="780"/>
      <c r="J1493" s="780"/>
      <c r="K1493" s="780"/>
    </row>
    <row r="1494" spans="8:11" s="779" customFormat="1">
      <c r="H1494" s="780"/>
      <c r="I1494" s="780"/>
      <c r="J1494" s="780"/>
      <c r="K1494" s="780"/>
    </row>
    <row r="1495" spans="8:11" s="779" customFormat="1">
      <c r="H1495" s="780"/>
      <c r="I1495" s="780"/>
      <c r="J1495" s="780"/>
      <c r="K1495" s="780"/>
    </row>
    <row r="1496" spans="8:11" s="779" customFormat="1">
      <c r="H1496" s="780"/>
      <c r="I1496" s="780"/>
      <c r="J1496" s="780"/>
      <c r="K1496" s="780"/>
    </row>
    <row r="1497" spans="8:11" s="779" customFormat="1">
      <c r="H1497" s="780"/>
      <c r="I1497" s="780"/>
      <c r="J1497" s="780"/>
      <c r="K1497" s="780"/>
    </row>
    <row r="1498" spans="8:11" s="779" customFormat="1">
      <c r="H1498" s="780"/>
      <c r="I1498" s="780"/>
      <c r="J1498" s="780"/>
      <c r="K1498" s="780"/>
    </row>
    <row r="1499" spans="8:11" s="779" customFormat="1">
      <c r="H1499" s="780"/>
      <c r="I1499" s="780"/>
      <c r="J1499" s="780"/>
      <c r="K1499" s="780"/>
    </row>
    <row r="1500" spans="8:11" s="779" customFormat="1">
      <c r="H1500" s="780"/>
      <c r="I1500" s="780"/>
      <c r="J1500" s="780"/>
      <c r="K1500" s="780"/>
    </row>
    <row r="1501" spans="8:11" s="779" customFormat="1">
      <c r="H1501" s="780"/>
      <c r="I1501" s="780"/>
      <c r="J1501" s="780"/>
      <c r="K1501" s="780"/>
    </row>
    <row r="1502" spans="8:11" s="779" customFormat="1">
      <c r="H1502" s="780"/>
      <c r="I1502" s="780"/>
      <c r="J1502" s="780"/>
      <c r="K1502" s="780"/>
    </row>
    <row r="1503" spans="8:11" s="779" customFormat="1">
      <c r="H1503" s="780"/>
      <c r="I1503" s="780"/>
      <c r="J1503" s="780"/>
      <c r="K1503" s="780"/>
    </row>
    <row r="1504" spans="8:11" s="779" customFormat="1">
      <c r="H1504" s="780"/>
      <c r="I1504" s="780"/>
      <c r="J1504" s="780"/>
      <c r="K1504" s="780"/>
    </row>
    <row r="1505" spans="8:11" s="779" customFormat="1">
      <c r="H1505" s="780"/>
      <c r="I1505" s="780"/>
      <c r="J1505" s="780"/>
      <c r="K1505" s="780"/>
    </row>
    <row r="1506" spans="8:11" s="779" customFormat="1">
      <c r="H1506" s="780"/>
      <c r="I1506" s="780"/>
      <c r="J1506" s="780"/>
      <c r="K1506" s="780"/>
    </row>
    <row r="1507" spans="8:11" s="779" customFormat="1">
      <c r="H1507" s="780"/>
      <c r="I1507" s="780"/>
      <c r="J1507" s="780"/>
      <c r="K1507" s="780"/>
    </row>
    <row r="1508" spans="8:11" s="779" customFormat="1">
      <c r="H1508" s="780"/>
      <c r="I1508" s="780"/>
      <c r="J1508" s="780"/>
      <c r="K1508" s="780"/>
    </row>
    <row r="1509" spans="8:11" s="779" customFormat="1">
      <c r="H1509" s="780"/>
      <c r="I1509" s="780"/>
      <c r="J1509" s="780"/>
      <c r="K1509" s="780"/>
    </row>
    <row r="1510" spans="8:11" s="779" customFormat="1">
      <c r="H1510" s="780"/>
      <c r="I1510" s="780"/>
      <c r="J1510" s="780"/>
      <c r="K1510" s="780"/>
    </row>
    <row r="1511" spans="8:11" s="779" customFormat="1">
      <c r="H1511" s="780"/>
      <c r="I1511" s="780"/>
      <c r="J1511" s="780"/>
      <c r="K1511" s="780"/>
    </row>
    <row r="1512" spans="8:11" s="779" customFormat="1">
      <c r="H1512" s="780"/>
      <c r="I1512" s="780"/>
      <c r="J1512" s="780"/>
      <c r="K1512" s="780"/>
    </row>
    <row r="1513" spans="8:11" s="779" customFormat="1">
      <c r="H1513" s="780"/>
      <c r="I1513" s="780"/>
      <c r="J1513" s="780"/>
      <c r="K1513" s="780"/>
    </row>
    <row r="1514" spans="8:11" s="779" customFormat="1">
      <c r="H1514" s="780"/>
      <c r="I1514" s="780"/>
      <c r="J1514" s="780"/>
      <c r="K1514" s="780"/>
    </row>
    <row r="1515" spans="8:11" s="779" customFormat="1">
      <c r="H1515" s="780"/>
      <c r="I1515" s="780"/>
      <c r="J1515" s="780"/>
      <c r="K1515" s="780"/>
    </row>
    <row r="1516" spans="8:11" s="779" customFormat="1">
      <c r="H1516" s="780"/>
      <c r="I1516" s="780"/>
      <c r="J1516" s="780"/>
      <c r="K1516" s="780"/>
    </row>
  </sheetData>
  <mergeCells count="10">
    <mergeCell ref="E9:E10"/>
    <mergeCell ref="F9:G9"/>
    <mergeCell ref="O27:O28"/>
    <mergeCell ref="P27:P28"/>
    <mergeCell ref="Q27:R27"/>
    <mergeCell ref="E5:E6"/>
    <mergeCell ref="F5:G5"/>
    <mergeCell ref="L5:N5"/>
    <mergeCell ref="V5:W5"/>
    <mergeCell ref="F7:G7"/>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I32"/>
  <sheetViews>
    <sheetView showGridLines="0" workbookViewId="0">
      <selection activeCell="I39" sqref="I39"/>
    </sheetView>
  </sheetViews>
  <sheetFormatPr defaultColWidth="8.85546875" defaultRowHeight="12.75"/>
  <sheetData>
    <row r="1" spans="1:9">
      <c r="A1" s="18" t="s">
        <v>71</v>
      </c>
      <c r="B1" t="str">
        <f>IF(Content!$E$1=1,B2,B3)</f>
        <v>UAwCPI</v>
      </c>
      <c r="C1" t="str">
        <f>IF(Content!$E$1=1,C2,C3)</f>
        <v>Єврозона</v>
      </c>
      <c r="D1" t="str">
        <f>IF(Content!$E$1=1,D2,D3)</f>
        <v>Росія</v>
      </c>
      <c r="E1" t="str">
        <f>IF(Content!$E$1=1,E2,E3)</f>
        <v>Туреччина</v>
      </c>
      <c r="F1" t="str">
        <f>IF(Content!$E$1=1,F2,F3)</f>
        <v>Білорусь</v>
      </c>
      <c r="G1" t="str">
        <f>IF(Content!$E$1=1,G2,G3)</f>
        <v>Польща</v>
      </c>
      <c r="I1" t="str">
        <f>IF(Content!$E$1=1,I2,I3)</f>
        <v>Індекс споживчих цін окремих країн – ОТП України та середньозважений показник ІСЦ країн – ОТП України (UAwCPI), % р/р</v>
      </c>
    </row>
    <row r="2" spans="1:9" ht="12" hidden="1" customHeight="1">
      <c r="A2" s="18"/>
      <c r="B2" t="s">
        <v>137</v>
      </c>
      <c r="C2" t="s">
        <v>132</v>
      </c>
      <c r="D2" t="s">
        <v>86</v>
      </c>
      <c r="E2" s="1" t="s">
        <v>110</v>
      </c>
      <c r="F2" t="s">
        <v>138</v>
      </c>
      <c r="G2" t="s">
        <v>85</v>
      </c>
      <c r="I2" s="1" t="s">
        <v>139</v>
      </c>
    </row>
    <row r="3" spans="1:9" hidden="1">
      <c r="B3" t="s">
        <v>137</v>
      </c>
      <c r="C3" t="s">
        <v>140</v>
      </c>
      <c r="D3" t="s">
        <v>81</v>
      </c>
      <c r="E3" s="1" t="s">
        <v>111</v>
      </c>
      <c r="F3" t="s">
        <v>141</v>
      </c>
      <c r="G3" t="s">
        <v>84</v>
      </c>
      <c r="I3" s="1" t="s">
        <v>584</v>
      </c>
    </row>
    <row r="4" spans="1:9">
      <c r="A4" s="64" t="s">
        <v>19</v>
      </c>
      <c r="B4" s="12">
        <v>3.56</v>
      </c>
      <c r="C4" s="12">
        <v>0.05</v>
      </c>
      <c r="D4" s="12">
        <v>8.35</v>
      </c>
      <c r="E4" s="12">
        <v>8.6</v>
      </c>
      <c r="F4" s="12">
        <v>12.36</v>
      </c>
      <c r="G4" s="12">
        <v>-0.96</v>
      </c>
      <c r="H4" s="2" t="s">
        <v>15</v>
      </c>
    </row>
    <row r="5" spans="1:9">
      <c r="A5" s="64" t="s">
        <v>20</v>
      </c>
      <c r="B5" s="12">
        <v>3.18</v>
      </c>
      <c r="C5" s="12">
        <v>-0.11</v>
      </c>
      <c r="D5" s="12">
        <v>7.35</v>
      </c>
      <c r="E5" s="12">
        <v>6.9</v>
      </c>
      <c r="F5" s="12">
        <v>12.36</v>
      </c>
      <c r="G5" s="12">
        <v>-0.98</v>
      </c>
      <c r="H5" s="2"/>
    </row>
    <row r="6" spans="1:9">
      <c r="A6" s="64" t="s">
        <v>21</v>
      </c>
      <c r="B6" s="12">
        <v>3.12</v>
      </c>
      <c r="C6" s="12">
        <v>0.26</v>
      </c>
      <c r="D6" s="12">
        <v>6.83</v>
      </c>
      <c r="E6" s="12">
        <v>8</v>
      </c>
      <c r="F6" s="12">
        <v>11.69</v>
      </c>
      <c r="G6" s="12">
        <v>-0.8</v>
      </c>
      <c r="H6" s="2" t="s">
        <v>17</v>
      </c>
    </row>
    <row r="7" spans="1:9">
      <c r="A7" s="64" t="s">
        <v>22</v>
      </c>
      <c r="B7" s="12">
        <v>3.07</v>
      </c>
      <c r="C7" s="12">
        <v>0.73</v>
      </c>
      <c r="D7" s="12">
        <v>5.75</v>
      </c>
      <c r="E7" s="12">
        <v>7.6</v>
      </c>
      <c r="F7" s="12">
        <v>10.99</v>
      </c>
      <c r="G7" s="12">
        <v>0.24</v>
      </c>
      <c r="H7" s="2"/>
    </row>
    <row r="8" spans="1:9">
      <c r="A8" s="64" t="s">
        <v>23</v>
      </c>
      <c r="B8" s="12">
        <v>3.14</v>
      </c>
      <c r="C8" s="12">
        <v>1.74</v>
      </c>
      <c r="D8" s="12">
        <v>4.6100000000000003</v>
      </c>
      <c r="E8" s="12">
        <v>10.199999999999999</v>
      </c>
      <c r="F8" s="12">
        <v>7.61</v>
      </c>
      <c r="G8" s="12">
        <v>1.96</v>
      </c>
      <c r="H8" s="2" t="s">
        <v>19</v>
      </c>
    </row>
    <row r="9" spans="1:9">
      <c r="A9" s="64" t="s">
        <v>118</v>
      </c>
      <c r="B9" s="12">
        <v>2.85</v>
      </c>
      <c r="C9" s="12">
        <v>1.53</v>
      </c>
      <c r="D9" s="12">
        <v>4.2</v>
      </c>
      <c r="E9" s="12">
        <v>11.5</v>
      </c>
      <c r="F9" s="12">
        <v>6.31</v>
      </c>
      <c r="G9" s="12">
        <v>1.77</v>
      </c>
      <c r="H9" s="2"/>
    </row>
    <row r="10" spans="1:9">
      <c r="A10" s="64" t="s">
        <v>130</v>
      </c>
      <c r="B10" s="12">
        <v>2.65</v>
      </c>
      <c r="C10" s="12">
        <v>1.48</v>
      </c>
      <c r="D10" s="12">
        <v>3.38</v>
      </c>
      <c r="E10" s="12">
        <v>10.6</v>
      </c>
      <c r="F10" s="12">
        <v>5.37</v>
      </c>
      <c r="G10" s="12">
        <v>1.83</v>
      </c>
      <c r="H10" s="2" t="s">
        <v>21</v>
      </c>
    </row>
    <row r="11" spans="1:9">
      <c r="A11" s="64" t="s">
        <v>26</v>
      </c>
      <c r="B11" s="12">
        <v>2.58</v>
      </c>
      <c r="C11" s="12">
        <v>1.41</v>
      </c>
      <c r="D11" s="12">
        <v>2.58</v>
      </c>
      <c r="E11" s="12">
        <v>12.3</v>
      </c>
      <c r="F11" s="12">
        <v>4.92</v>
      </c>
      <c r="G11" s="12">
        <v>2.25</v>
      </c>
      <c r="H11" s="2"/>
    </row>
    <row r="12" spans="1:9">
      <c r="A12" s="64" t="s">
        <v>27</v>
      </c>
      <c r="B12" s="12">
        <v>2.5099999999999998</v>
      </c>
      <c r="C12" s="12">
        <v>1.27</v>
      </c>
      <c r="D12" s="12">
        <v>2.2599999999999998</v>
      </c>
      <c r="E12" s="12">
        <v>10.3</v>
      </c>
      <c r="F12" s="12">
        <v>4.9000000000000004</v>
      </c>
      <c r="G12" s="12">
        <v>1.63</v>
      </c>
      <c r="H12" s="2" t="s">
        <v>23</v>
      </c>
    </row>
    <row r="13" spans="1:9">
      <c r="A13" s="64" t="s">
        <v>94</v>
      </c>
      <c r="B13" s="12">
        <v>2.72</v>
      </c>
      <c r="C13" s="12">
        <v>1.71</v>
      </c>
      <c r="D13" s="12">
        <v>2.37</v>
      </c>
      <c r="E13" s="12">
        <v>12.8</v>
      </c>
      <c r="F13" s="12">
        <v>4.51</v>
      </c>
      <c r="G13" s="12">
        <v>1.91</v>
      </c>
      <c r="H13" s="2"/>
    </row>
    <row r="14" spans="1:9">
      <c r="A14" s="64" t="s">
        <v>131</v>
      </c>
      <c r="B14" s="12">
        <v>3.22</v>
      </c>
      <c r="C14" s="12">
        <v>2.12</v>
      </c>
      <c r="D14" s="12">
        <v>2.98</v>
      </c>
      <c r="E14" s="12">
        <v>19.399999999999999</v>
      </c>
      <c r="F14" s="12">
        <v>4.8899999999999997</v>
      </c>
      <c r="G14" s="12">
        <v>2.0699999999999998</v>
      </c>
      <c r="H14" s="2" t="s">
        <v>130</v>
      </c>
    </row>
    <row r="15" spans="1:9">
      <c r="A15" s="64" t="s">
        <v>120</v>
      </c>
      <c r="B15" s="12">
        <v>3.2</v>
      </c>
      <c r="C15" s="12">
        <v>1.91</v>
      </c>
      <c r="D15" s="12">
        <v>3.88</v>
      </c>
      <c r="E15" s="12">
        <v>22.4</v>
      </c>
      <c r="F15" s="12">
        <v>5.21</v>
      </c>
      <c r="G15" s="12">
        <v>1.49</v>
      </c>
      <c r="H15" s="2"/>
    </row>
    <row r="16" spans="1:9">
      <c r="A16" s="64" t="s">
        <v>147</v>
      </c>
      <c r="B16" s="12">
        <v>3</v>
      </c>
      <c r="C16" s="12">
        <v>1.43</v>
      </c>
      <c r="D16" s="12">
        <v>5.17</v>
      </c>
      <c r="E16" s="12">
        <v>19.899999999999999</v>
      </c>
      <c r="F16" s="12">
        <v>5.9</v>
      </c>
      <c r="G16" s="12">
        <v>1.19</v>
      </c>
      <c r="H16" s="2" t="s">
        <v>27</v>
      </c>
    </row>
    <row r="17" spans="1:9">
      <c r="A17" s="64" t="s">
        <v>458</v>
      </c>
      <c r="B17" s="12">
        <v>3.3</v>
      </c>
      <c r="C17" s="12">
        <v>1.4</v>
      </c>
      <c r="D17" s="12">
        <v>4.99</v>
      </c>
      <c r="E17" s="12">
        <v>18</v>
      </c>
      <c r="F17" s="12">
        <v>5.8</v>
      </c>
      <c r="G17" s="12">
        <v>2.37</v>
      </c>
      <c r="H17" s="2"/>
    </row>
    <row r="18" spans="1:9">
      <c r="A18" s="64" t="s">
        <v>498</v>
      </c>
      <c r="B18" s="12">
        <v>3</v>
      </c>
      <c r="C18" s="12">
        <v>0.95</v>
      </c>
      <c r="D18" s="12">
        <v>4.29</v>
      </c>
      <c r="E18" s="12">
        <v>13.5</v>
      </c>
      <c r="F18" s="12">
        <v>5.7</v>
      </c>
      <c r="G18" s="12">
        <v>2.68</v>
      </c>
      <c r="H18" s="2"/>
    </row>
    <row r="19" spans="1:9">
      <c r="A19" s="64" t="s">
        <v>124</v>
      </c>
      <c r="B19" s="12">
        <v>2.9</v>
      </c>
      <c r="C19" s="12">
        <v>0.9</v>
      </c>
      <c r="D19" s="12">
        <v>3.4</v>
      </c>
      <c r="E19" s="12">
        <v>10.3</v>
      </c>
      <c r="F19" s="12">
        <v>5</v>
      </c>
      <c r="G19" s="12">
        <v>2.7</v>
      </c>
      <c r="H19" s="2" t="s">
        <v>120</v>
      </c>
    </row>
    <row r="20" spans="1:9">
      <c r="A20" s="64" t="s">
        <v>150</v>
      </c>
      <c r="B20" s="12">
        <v>3.2</v>
      </c>
      <c r="C20" s="12">
        <v>1.1000000000000001</v>
      </c>
      <c r="D20" s="12">
        <v>2.4</v>
      </c>
      <c r="E20" s="12">
        <v>12.1</v>
      </c>
      <c r="F20" s="12">
        <v>4.7</v>
      </c>
      <c r="G20" s="12">
        <v>4.5999999999999996</v>
      </c>
      <c r="I20" t="str">
        <f>IF(Content!$E$1=1,I21,I22)</f>
        <v xml:space="preserve">Джерело: Національні статистичні агенції, розрахунки НБУ. </v>
      </c>
    </row>
    <row r="21" spans="1:9">
      <c r="A21" s="11"/>
      <c r="I21" s="2" t="s">
        <v>384</v>
      </c>
    </row>
    <row r="22" spans="1:9">
      <c r="A22" s="11"/>
      <c r="I22" s="212" t="s">
        <v>393</v>
      </c>
    </row>
    <row r="23" spans="1:9">
      <c r="A23" s="11"/>
    </row>
    <row r="24" spans="1:9">
      <c r="A24" s="11"/>
    </row>
    <row r="25" spans="1:9">
      <c r="A25" s="11"/>
    </row>
    <row r="26" spans="1:9">
      <c r="A26" s="11"/>
    </row>
    <row r="27" spans="1:9">
      <c r="A27" s="11"/>
    </row>
    <row r="28" spans="1:9">
      <c r="A28" s="11"/>
    </row>
    <row r="29" spans="1:9">
      <c r="A29" s="11"/>
    </row>
    <row r="30" spans="1:9">
      <c r="A30" s="11"/>
    </row>
    <row r="31" spans="1:9">
      <c r="A31" s="11"/>
    </row>
    <row r="32" spans="1:9">
      <c r="A32"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70"/>
  <sheetViews>
    <sheetView showGridLines="0" workbookViewId="0"/>
  </sheetViews>
  <sheetFormatPr defaultColWidth="9.140625" defaultRowHeight="12.75"/>
  <cols>
    <col min="1" max="1" width="22.42578125" style="707" bestFit="1" customWidth="1"/>
    <col min="2" max="2" width="19.28515625" style="707" hidden="1" customWidth="1"/>
    <col min="3" max="3" width="13.42578125" style="707" hidden="1" customWidth="1"/>
    <col min="4" max="4" width="11.42578125" style="707" bestFit="1" customWidth="1"/>
    <col min="5" max="16384" width="9.140625" style="707"/>
  </cols>
  <sheetData>
    <row r="1" spans="1:22">
      <c r="A1" s="341" t="s">
        <v>71</v>
      </c>
      <c r="D1" s="700"/>
      <c r="E1" s="700"/>
      <c r="F1" s="249" t="str">
        <f>IF(Content!$E$1=1,F2,F3)</f>
        <v>Фактори перегляду податкових надходжень порівняно з попереднім прогнозом у 2020 році, млрд грн.</v>
      </c>
    </row>
    <row r="2" spans="1:22" hidden="1">
      <c r="F2" s="705" t="s">
        <v>1610</v>
      </c>
    </row>
    <row r="3" spans="1:22" hidden="1">
      <c r="F3" s="681" t="s">
        <v>1611</v>
      </c>
    </row>
    <row r="4" spans="1:22">
      <c r="A4" s="707" t="str">
        <f>IF(Content!$E$1=1,B4,C4)</f>
        <v>Курс UAH/USD</v>
      </c>
      <c r="B4" s="681" t="s">
        <v>1612</v>
      </c>
      <c r="C4" s="681" t="s">
        <v>1515</v>
      </c>
      <c r="D4" s="829">
        <v>40</v>
      </c>
      <c r="F4" s="830"/>
      <c r="G4" s="830"/>
      <c r="H4" s="830"/>
      <c r="I4" s="830"/>
      <c r="J4" s="830"/>
    </row>
    <row r="5" spans="1:22">
      <c r="A5" s="707" t="str">
        <f>IF(Content!$E$1=1,B5,C5)</f>
        <v>Обсяги імпорту</v>
      </c>
      <c r="B5" s="681" t="s">
        <v>1613</v>
      </c>
      <c r="C5" s="681" t="s">
        <v>1517</v>
      </c>
      <c r="D5" s="829">
        <v>-91.27</v>
      </c>
      <c r="F5" s="830"/>
      <c r="G5" s="830"/>
      <c r="H5" s="830"/>
      <c r="I5" s="830"/>
      <c r="J5" s="830"/>
    </row>
    <row r="6" spans="1:22">
      <c r="A6" s="707" t="str">
        <f>IF(Content!$E$1=1,B6,C6)</f>
        <v>Інше*</v>
      </c>
      <c r="B6" s="681" t="s">
        <v>810</v>
      </c>
      <c r="C6" s="681" t="s">
        <v>1518</v>
      </c>
      <c r="D6" s="829">
        <v>-93.8</v>
      </c>
      <c r="F6" s="830"/>
      <c r="G6" s="830"/>
      <c r="H6" s="830"/>
      <c r="I6" s="830"/>
      <c r="J6" s="830"/>
    </row>
    <row r="7" spans="1:22">
      <c r="A7" s="707" t="str">
        <f>IF(Content!$E$1=1,B7,C7)</f>
        <v>Загальне зменшення</v>
      </c>
      <c r="B7" s="707" t="s">
        <v>1614</v>
      </c>
      <c r="C7" s="707" t="s">
        <v>1615</v>
      </c>
      <c r="D7" s="829">
        <v>-145.1</v>
      </c>
      <c r="E7" s="829"/>
      <c r="F7" s="830"/>
      <c r="G7" s="830"/>
      <c r="H7" s="830"/>
      <c r="I7" s="830"/>
      <c r="J7" s="830"/>
    </row>
    <row r="8" spans="1:22">
      <c r="D8" s="831"/>
      <c r="E8" s="829"/>
      <c r="F8" s="830"/>
      <c r="G8" s="830"/>
      <c r="H8" s="830"/>
      <c r="I8" s="830"/>
      <c r="J8" s="830"/>
    </row>
    <row r="9" spans="1:22">
      <c r="A9" s="830"/>
      <c r="B9" s="830"/>
      <c r="C9" s="830"/>
      <c r="D9" s="830"/>
      <c r="E9" s="832"/>
      <c r="F9" s="830"/>
      <c r="G9" s="830"/>
      <c r="H9" s="830"/>
      <c r="I9" s="830"/>
      <c r="J9" s="830"/>
    </row>
    <row r="10" spans="1:22">
      <c r="A10" s="830"/>
      <c r="B10" s="830"/>
      <c r="C10" s="830"/>
      <c r="D10" s="830"/>
      <c r="E10" s="832"/>
      <c r="F10" s="830"/>
      <c r="G10" s="830"/>
      <c r="H10" s="830"/>
      <c r="I10" s="830"/>
      <c r="J10" s="830"/>
    </row>
    <row r="11" spans="1:22">
      <c r="A11" s="830"/>
      <c r="B11" s="830"/>
      <c r="C11" s="830"/>
      <c r="D11" s="830"/>
      <c r="E11" s="832"/>
      <c r="F11" s="830"/>
      <c r="G11" s="830"/>
      <c r="H11" s="830"/>
      <c r="I11" s="830"/>
      <c r="J11" s="830"/>
    </row>
    <row r="12" spans="1:22">
      <c r="A12" s="830"/>
      <c r="B12" s="830"/>
      <c r="C12" s="830"/>
      <c r="D12" s="830"/>
      <c r="E12" s="830"/>
      <c r="F12" s="830"/>
      <c r="G12" s="830"/>
      <c r="H12" s="830"/>
      <c r="I12" s="830"/>
      <c r="J12" s="830"/>
    </row>
    <row r="13" spans="1:22">
      <c r="A13" s="830"/>
      <c r="B13" s="830"/>
      <c r="C13" s="830"/>
      <c r="D13" s="830"/>
      <c r="E13" s="830"/>
      <c r="F13" s="830"/>
      <c r="G13" s="830"/>
      <c r="H13" s="830"/>
      <c r="I13" s="830"/>
      <c r="J13" s="830"/>
    </row>
    <row r="14" spans="1:22">
      <c r="A14" s="830"/>
      <c r="B14" s="830"/>
      <c r="C14" s="830"/>
      <c r="D14" s="833"/>
      <c r="E14" s="833"/>
      <c r="F14" s="830"/>
      <c r="G14" s="830"/>
      <c r="H14" s="830"/>
      <c r="I14" s="830"/>
      <c r="J14" s="830"/>
    </row>
    <row r="15" spans="1:22">
      <c r="A15" s="830"/>
      <c r="B15" s="830"/>
      <c r="C15" s="830"/>
      <c r="D15" s="833"/>
      <c r="E15" s="833"/>
      <c r="F15" s="830"/>
      <c r="G15" s="830"/>
      <c r="H15" s="830"/>
      <c r="I15" s="830"/>
      <c r="J15" s="830"/>
    </row>
    <row r="16" spans="1:22">
      <c r="A16" s="830"/>
      <c r="B16" s="830"/>
      <c r="C16" s="830"/>
      <c r="D16" s="833"/>
      <c r="E16" s="833"/>
      <c r="F16" s="830"/>
      <c r="G16" s="830"/>
      <c r="H16" s="830"/>
      <c r="I16" s="830"/>
      <c r="J16" s="830"/>
      <c r="K16" s="830"/>
      <c r="L16" s="830"/>
      <c r="M16" s="830"/>
      <c r="N16" s="830"/>
      <c r="O16" s="830"/>
      <c r="P16" s="830"/>
      <c r="Q16" s="830"/>
      <c r="R16" s="830"/>
      <c r="S16" s="830"/>
      <c r="T16" s="830"/>
      <c r="U16" s="830"/>
      <c r="V16" s="830"/>
    </row>
    <row r="17" spans="1:22">
      <c r="A17" s="830"/>
      <c r="B17" s="830"/>
      <c r="C17" s="830"/>
      <c r="D17" s="833"/>
      <c r="E17" s="833"/>
      <c r="F17" s="830"/>
      <c r="G17" s="830"/>
      <c r="H17" s="830"/>
      <c r="I17" s="830"/>
      <c r="J17" s="830"/>
      <c r="K17" s="830"/>
      <c r="L17" s="830"/>
      <c r="M17" s="830"/>
      <c r="N17" s="830"/>
      <c r="O17" s="830"/>
      <c r="P17" s="830"/>
      <c r="Q17" s="830"/>
      <c r="R17" s="830"/>
      <c r="S17" s="830"/>
      <c r="T17" s="830"/>
      <c r="U17" s="830"/>
      <c r="V17" s="830"/>
    </row>
    <row r="18" spans="1:22">
      <c r="A18" s="830"/>
      <c r="B18" s="830"/>
      <c r="C18" s="830"/>
      <c r="D18" s="833"/>
      <c r="E18" s="833"/>
      <c r="M18" s="830"/>
      <c r="N18" s="830"/>
      <c r="O18" s="830"/>
      <c r="P18" s="830"/>
      <c r="Q18" s="830"/>
      <c r="R18" s="830"/>
      <c r="S18" s="830"/>
      <c r="T18" s="830"/>
      <c r="U18" s="830"/>
      <c r="V18" s="830"/>
    </row>
    <row r="19" spans="1:22">
      <c r="A19" s="830"/>
      <c r="B19" s="830"/>
      <c r="C19" s="830"/>
      <c r="D19" s="833"/>
      <c r="E19" s="834"/>
      <c r="F19" s="249" t="str">
        <f>IF(Content!$E$1=1,F22,F25)</f>
        <v>Джерело: ВРУ, розрахунки НБУ.</v>
      </c>
      <c r="G19" s="835"/>
      <c r="H19" s="835"/>
      <c r="I19" s="835"/>
      <c r="J19" s="835"/>
      <c r="K19" s="835"/>
      <c r="L19" s="835"/>
      <c r="M19" s="835"/>
      <c r="N19" s="830"/>
      <c r="O19" s="830"/>
      <c r="P19" s="830"/>
      <c r="Q19" s="830"/>
      <c r="R19" s="830"/>
      <c r="S19" s="830"/>
      <c r="T19" s="830"/>
      <c r="U19" s="830"/>
      <c r="V19" s="830"/>
    </row>
    <row r="20" spans="1:22">
      <c r="A20" s="830"/>
      <c r="B20" s="830"/>
      <c r="C20" s="830"/>
      <c r="D20" s="833"/>
      <c r="E20" s="834"/>
      <c r="F20" s="249" t="str">
        <f>IF(Content!$E$1=1,F23,F26)</f>
        <v>* Інше – номінальний ВВП, номінальна заробітна плата тощо</v>
      </c>
      <c r="G20" s="835"/>
      <c r="H20" s="835"/>
      <c r="I20" s="835"/>
      <c r="J20" s="835"/>
      <c r="K20" s="835"/>
      <c r="L20" s="835"/>
      <c r="M20" s="835"/>
      <c r="N20" s="830"/>
      <c r="O20" s="830"/>
      <c r="P20" s="830"/>
      <c r="Q20" s="830"/>
      <c r="R20" s="830"/>
      <c r="S20" s="830"/>
      <c r="T20" s="830"/>
      <c r="U20" s="830"/>
      <c r="V20" s="830"/>
    </row>
    <row r="21" spans="1:22">
      <c r="A21" s="830"/>
      <c r="B21" s="830"/>
      <c r="C21" s="830"/>
      <c r="D21" s="833"/>
      <c r="E21" s="834"/>
      <c r="F21" s="893"/>
      <c r="G21" s="835"/>
      <c r="H21" s="835"/>
      <c r="I21" s="835"/>
      <c r="J21" s="835"/>
      <c r="K21" s="835"/>
      <c r="L21" s="835"/>
      <c r="M21" s="835"/>
      <c r="N21" s="830"/>
      <c r="O21" s="830"/>
      <c r="P21" s="830"/>
      <c r="Q21" s="830"/>
      <c r="R21" s="830"/>
      <c r="S21" s="830"/>
      <c r="T21" s="830"/>
      <c r="U21" s="830"/>
      <c r="V21" s="830"/>
    </row>
    <row r="22" spans="1:22">
      <c r="A22" s="830"/>
      <c r="B22" s="830"/>
      <c r="C22" s="830"/>
      <c r="D22" s="833"/>
      <c r="E22" s="834"/>
      <c r="F22" s="745" t="s">
        <v>1616</v>
      </c>
      <c r="G22" s="835"/>
      <c r="H22" s="835"/>
      <c r="I22" s="835"/>
      <c r="J22" s="835"/>
      <c r="K22" s="835"/>
      <c r="L22" s="835"/>
      <c r="M22" s="835"/>
      <c r="N22" s="830"/>
      <c r="O22" s="830"/>
      <c r="P22" s="830"/>
      <c r="Q22" s="830"/>
      <c r="R22" s="830"/>
      <c r="S22" s="830"/>
      <c r="T22" s="830"/>
      <c r="U22" s="830"/>
      <c r="V22" s="830"/>
    </row>
    <row r="23" spans="1:22">
      <c r="A23" s="830"/>
      <c r="B23" s="830"/>
      <c r="C23" s="830"/>
      <c r="D23" s="833"/>
      <c r="E23" s="834"/>
      <c r="F23" s="899" t="s">
        <v>1617</v>
      </c>
      <c r="G23" s="835"/>
      <c r="H23" s="835"/>
      <c r="I23" s="835"/>
      <c r="J23" s="835"/>
      <c r="K23" s="835"/>
      <c r="L23" s="835"/>
      <c r="M23" s="835"/>
      <c r="N23" s="830"/>
      <c r="O23" s="830"/>
      <c r="P23" s="830"/>
      <c r="Q23" s="830"/>
      <c r="R23" s="830"/>
      <c r="S23" s="830"/>
      <c r="T23" s="830"/>
      <c r="U23" s="830"/>
      <c r="V23" s="830"/>
    </row>
    <row r="24" spans="1:22">
      <c r="A24" s="830"/>
      <c r="B24" s="830"/>
      <c r="C24" s="830"/>
      <c r="D24" s="833"/>
      <c r="E24" s="834"/>
      <c r="F24" s="745"/>
      <c r="G24" s="835"/>
      <c r="H24" s="835"/>
      <c r="I24" s="835"/>
      <c r="J24" s="835"/>
      <c r="K24" s="835"/>
      <c r="L24" s="835"/>
      <c r="M24" s="835"/>
      <c r="N24" s="830"/>
      <c r="O24" s="830"/>
      <c r="P24" s="830"/>
      <c r="Q24" s="830"/>
      <c r="R24" s="830"/>
      <c r="S24" s="830"/>
      <c r="T24" s="830"/>
      <c r="U24" s="830"/>
      <c r="V24" s="830"/>
    </row>
    <row r="25" spans="1:22">
      <c r="A25" s="830"/>
      <c r="B25" s="830"/>
      <c r="C25" s="830"/>
      <c r="D25" s="833"/>
      <c r="E25" s="834"/>
      <c r="F25" s="745" t="s">
        <v>1618</v>
      </c>
      <c r="G25" s="835"/>
      <c r="H25" s="835"/>
      <c r="I25" s="835"/>
      <c r="J25" s="835"/>
      <c r="K25" s="835"/>
      <c r="L25" s="835"/>
      <c r="M25" s="835"/>
      <c r="N25" s="830"/>
      <c r="O25" s="830"/>
      <c r="P25" s="830"/>
      <c r="Q25" s="830"/>
      <c r="R25" s="830"/>
      <c r="S25" s="830"/>
      <c r="T25" s="830"/>
      <c r="U25" s="830"/>
      <c r="V25" s="830"/>
    </row>
    <row r="26" spans="1:22">
      <c r="A26" s="830"/>
      <c r="B26" s="830"/>
      <c r="C26" s="830"/>
      <c r="D26" s="830"/>
      <c r="E26" s="835"/>
      <c r="F26" s="899" t="s">
        <v>1619</v>
      </c>
      <c r="G26" s="835"/>
      <c r="H26" s="835"/>
      <c r="I26" s="835"/>
      <c r="J26" s="835"/>
      <c r="K26" s="835"/>
      <c r="L26" s="835"/>
      <c r="M26" s="835"/>
      <c r="N26" s="830"/>
      <c r="O26" s="830"/>
      <c r="P26" s="830"/>
      <c r="Q26" s="830"/>
      <c r="R26" s="830"/>
      <c r="S26" s="830"/>
      <c r="T26" s="830"/>
      <c r="U26" s="830"/>
      <c r="V26" s="830"/>
    </row>
    <row r="27" spans="1:22">
      <c r="A27" s="830"/>
      <c r="B27" s="830"/>
      <c r="C27" s="830"/>
      <c r="D27" s="830"/>
      <c r="E27" s="835"/>
      <c r="F27" s="835"/>
      <c r="G27" s="835"/>
      <c r="H27" s="835"/>
      <c r="I27" s="835"/>
      <c r="J27" s="835"/>
      <c r="K27" s="835"/>
      <c r="L27" s="835"/>
      <c r="M27" s="835"/>
      <c r="N27" s="830"/>
      <c r="O27" s="830"/>
      <c r="P27" s="830"/>
      <c r="Q27" s="830"/>
      <c r="R27" s="830"/>
      <c r="S27" s="830"/>
      <c r="T27" s="830"/>
      <c r="U27" s="830"/>
      <c r="V27" s="830"/>
    </row>
    <row r="28" spans="1:22">
      <c r="A28" s="830"/>
      <c r="B28" s="830"/>
      <c r="C28" s="830"/>
      <c r="D28" s="830"/>
      <c r="E28" s="835"/>
      <c r="F28" s="835"/>
      <c r="G28" s="835"/>
      <c r="H28" s="835"/>
      <c r="I28" s="835"/>
      <c r="J28" s="835"/>
      <c r="K28" s="835"/>
      <c r="L28" s="835"/>
      <c r="M28" s="835"/>
      <c r="N28" s="830"/>
      <c r="O28" s="830"/>
      <c r="P28" s="830"/>
      <c r="Q28" s="830"/>
      <c r="R28" s="830"/>
      <c r="S28" s="830"/>
      <c r="T28" s="830"/>
      <c r="U28" s="830"/>
      <c r="V28" s="830"/>
    </row>
    <row r="29" spans="1:22">
      <c r="A29" s="830"/>
      <c r="B29" s="830"/>
      <c r="C29" s="830"/>
      <c r="D29" s="830"/>
      <c r="E29" s="835"/>
      <c r="F29" s="835"/>
      <c r="G29" s="835"/>
      <c r="H29" s="835"/>
      <c r="I29" s="835"/>
      <c r="J29" s="835"/>
      <c r="K29" s="835"/>
      <c r="L29" s="835"/>
      <c r="M29" s="835"/>
      <c r="N29" s="830"/>
      <c r="O29" s="830"/>
      <c r="P29" s="830"/>
      <c r="Q29" s="830"/>
      <c r="R29" s="830"/>
      <c r="S29" s="830"/>
      <c r="T29" s="830"/>
      <c r="U29" s="830"/>
      <c r="V29" s="830"/>
    </row>
    <row r="30" spans="1:22">
      <c r="A30" s="830"/>
      <c r="B30" s="830"/>
      <c r="C30" s="830"/>
      <c r="D30" s="830"/>
      <c r="E30" s="835"/>
      <c r="F30" s="835"/>
      <c r="G30" s="835"/>
      <c r="H30" s="835"/>
      <c r="I30" s="835"/>
      <c r="J30" s="835"/>
      <c r="K30" s="835"/>
      <c r="L30" s="835"/>
      <c r="M30" s="835"/>
      <c r="N30" s="830"/>
      <c r="O30" s="830"/>
      <c r="P30" s="830"/>
      <c r="Q30" s="830"/>
      <c r="R30" s="830"/>
      <c r="S30" s="830"/>
      <c r="T30" s="830"/>
      <c r="U30" s="830"/>
      <c r="V30" s="830"/>
    </row>
    <row r="31" spans="1:22">
      <c r="A31" s="830"/>
      <c r="B31" s="830"/>
      <c r="C31" s="830"/>
      <c r="D31" s="830"/>
      <c r="E31" s="830"/>
      <c r="F31" s="830"/>
      <c r="G31" s="830"/>
      <c r="H31" s="830"/>
      <c r="I31" s="830"/>
      <c r="J31" s="830"/>
      <c r="K31" s="830"/>
      <c r="L31" s="830"/>
      <c r="M31" s="830"/>
      <c r="N31" s="830"/>
      <c r="O31" s="830"/>
      <c r="P31" s="830"/>
      <c r="Q31" s="830"/>
      <c r="R31" s="830"/>
      <c r="S31" s="830"/>
      <c r="T31" s="830"/>
      <c r="U31" s="830"/>
      <c r="V31" s="830"/>
    </row>
    <row r="32" spans="1:22">
      <c r="A32" s="830"/>
      <c r="B32" s="830"/>
      <c r="C32" s="830"/>
      <c r="D32" s="830"/>
      <c r="E32" s="830"/>
      <c r="L32" s="830"/>
      <c r="M32" s="830"/>
      <c r="N32" s="830"/>
      <c r="O32" s="830"/>
      <c r="P32" s="830"/>
      <c r="Q32" s="830"/>
      <c r="R32" s="830"/>
      <c r="S32" s="830"/>
      <c r="T32" s="830"/>
      <c r="U32" s="830"/>
      <c r="V32" s="830"/>
    </row>
    <row r="33" spans="1:22">
      <c r="A33" s="830"/>
      <c r="B33" s="830"/>
      <c r="C33" s="830"/>
      <c r="D33" s="830"/>
      <c r="E33" s="830"/>
      <c r="L33" s="830"/>
      <c r="M33" s="830"/>
      <c r="N33" s="830"/>
      <c r="O33" s="830"/>
      <c r="P33" s="830"/>
      <c r="Q33" s="830"/>
      <c r="R33" s="830"/>
      <c r="S33" s="830"/>
      <c r="T33" s="830"/>
      <c r="U33" s="830"/>
      <c r="V33" s="830"/>
    </row>
    <row r="34" spans="1:22">
      <c r="A34" s="830"/>
      <c r="B34" s="830"/>
      <c r="C34" s="830"/>
      <c r="D34" s="830"/>
      <c r="E34" s="830"/>
      <c r="L34" s="830"/>
      <c r="M34" s="830"/>
      <c r="N34" s="830"/>
      <c r="O34" s="830"/>
      <c r="P34" s="830"/>
      <c r="Q34" s="830"/>
      <c r="R34" s="830"/>
      <c r="S34" s="830"/>
      <c r="T34" s="830"/>
      <c r="U34" s="830"/>
      <c r="V34" s="830"/>
    </row>
    <row r="35" spans="1:22">
      <c r="A35" s="830"/>
      <c r="B35" s="830"/>
      <c r="C35" s="830"/>
      <c r="D35" s="830"/>
      <c r="E35" s="830"/>
      <c r="L35" s="830"/>
      <c r="M35" s="830"/>
      <c r="N35" s="830"/>
      <c r="O35" s="830"/>
      <c r="P35" s="830"/>
      <c r="Q35" s="830"/>
      <c r="R35" s="830"/>
      <c r="S35" s="830"/>
      <c r="T35" s="830"/>
      <c r="U35" s="830"/>
      <c r="V35" s="830"/>
    </row>
    <row r="36" spans="1:22">
      <c r="A36" s="830"/>
      <c r="B36" s="830"/>
      <c r="C36" s="830"/>
      <c r="D36" s="830"/>
      <c r="E36" s="830"/>
      <c r="L36" s="830"/>
      <c r="M36" s="830"/>
      <c r="N36" s="830"/>
      <c r="O36" s="830"/>
      <c r="P36" s="830"/>
      <c r="Q36" s="830"/>
      <c r="R36" s="830"/>
      <c r="S36" s="830"/>
      <c r="T36" s="830"/>
      <c r="U36" s="830"/>
      <c r="V36" s="830"/>
    </row>
    <row r="37" spans="1:22">
      <c r="A37" s="830"/>
      <c r="B37" s="830"/>
      <c r="C37" s="830"/>
      <c r="D37" s="830"/>
      <c r="E37" s="830"/>
      <c r="L37" s="830"/>
      <c r="M37" s="830"/>
      <c r="N37" s="830"/>
      <c r="O37" s="830"/>
      <c r="P37" s="830"/>
      <c r="Q37" s="830"/>
      <c r="R37" s="830"/>
      <c r="S37" s="830"/>
      <c r="T37" s="830"/>
      <c r="U37" s="830"/>
      <c r="V37" s="830"/>
    </row>
    <row r="38" spans="1:22">
      <c r="A38" s="830"/>
      <c r="B38" s="830"/>
      <c r="C38" s="830"/>
      <c r="D38" s="830"/>
      <c r="E38" s="830"/>
      <c r="L38" s="830"/>
      <c r="M38" s="830"/>
      <c r="N38" s="830"/>
      <c r="O38" s="830"/>
      <c r="P38" s="830"/>
      <c r="Q38" s="830"/>
      <c r="R38" s="830"/>
      <c r="S38" s="830"/>
      <c r="T38" s="830"/>
      <c r="U38" s="830"/>
      <c r="V38" s="830"/>
    </row>
    <row r="39" spans="1:22">
      <c r="A39" s="830"/>
      <c r="B39" s="830"/>
      <c r="C39" s="830"/>
      <c r="D39" s="830"/>
      <c r="E39" s="830"/>
      <c r="F39" s="830"/>
      <c r="G39" s="830"/>
      <c r="H39" s="830"/>
      <c r="I39" s="830"/>
      <c r="J39" s="830"/>
      <c r="K39" s="830"/>
      <c r="L39" s="830"/>
      <c r="M39" s="830"/>
      <c r="N39" s="830"/>
      <c r="O39" s="830"/>
      <c r="P39" s="830"/>
      <c r="Q39" s="830"/>
      <c r="R39" s="830"/>
      <c r="S39" s="830"/>
      <c r="T39" s="830"/>
      <c r="U39" s="830"/>
      <c r="V39" s="830"/>
    </row>
    <row r="40" spans="1:22">
      <c r="A40" s="830"/>
      <c r="B40" s="830"/>
      <c r="C40" s="830"/>
      <c r="D40" s="830"/>
      <c r="E40" s="830"/>
      <c r="F40" s="830"/>
      <c r="G40" s="830"/>
      <c r="H40" s="830"/>
      <c r="I40" s="830"/>
      <c r="J40" s="830"/>
      <c r="K40" s="830"/>
      <c r="L40" s="830"/>
      <c r="M40" s="830"/>
      <c r="N40" s="830"/>
      <c r="O40" s="830"/>
      <c r="P40" s="830"/>
      <c r="Q40" s="830"/>
      <c r="R40" s="830"/>
      <c r="S40" s="830"/>
      <c r="T40" s="830"/>
      <c r="U40" s="830"/>
      <c r="V40" s="830"/>
    </row>
    <row r="41" spans="1:22">
      <c r="A41" s="830"/>
      <c r="B41" s="830"/>
      <c r="C41" s="830"/>
      <c r="D41" s="830"/>
      <c r="E41" s="830"/>
      <c r="F41" s="830"/>
      <c r="G41" s="830"/>
      <c r="H41" s="830"/>
      <c r="I41" s="830"/>
      <c r="J41" s="830"/>
      <c r="K41" s="830"/>
      <c r="L41" s="830"/>
      <c r="M41" s="830"/>
      <c r="N41" s="830"/>
      <c r="O41" s="830"/>
      <c r="P41" s="830"/>
      <c r="Q41" s="830"/>
      <c r="R41" s="830"/>
      <c r="S41" s="830"/>
      <c r="T41" s="830"/>
      <c r="U41" s="830"/>
      <c r="V41" s="830"/>
    </row>
    <row r="42" spans="1:22">
      <c r="F42" s="830"/>
      <c r="G42" s="830"/>
      <c r="H42" s="830"/>
      <c r="I42" s="830"/>
      <c r="J42" s="830"/>
      <c r="K42" s="830"/>
      <c r="L42" s="830"/>
      <c r="M42" s="830"/>
      <c r="N42" s="830"/>
      <c r="O42" s="830"/>
      <c r="P42" s="830"/>
      <c r="Q42" s="830"/>
      <c r="R42" s="830"/>
      <c r="S42" s="830"/>
      <c r="T42" s="830"/>
      <c r="U42" s="830"/>
      <c r="V42" s="830"/>
    </row>
    <row r="43" spans="1:22">
      <c r="F43" s="830"/>
      <c r="G43" s="830"/>
      <c r="H43" s="830"/>
      <c r="I43" s="830"/>
      <c r="J43" s="830"/>
      <c r="K43" s="830"/>
      <c r="L43" s="830"/>
      <c r="M43" s="830"/>
      <c r="N43" s="830"/>
      <c r="O43" s="830"/>
      <c r="P43" s="830"/>
      <c r="Q43" s="830"/>
      <c r="R43" s="830"/>
      <c r="S43" s="830"/>
      <c r="T43" s="830"/>
      <c r="U43" s="830"/>
      <c r="V43" s="830"/>
    </row>
    <row r="44" spans="1:22">
      <c r="F44" s="830"/>
      <c r="G44" s="830"/>
      <c r="H44" s="830"/>
      <c r="I44" s="830"/>
      <c r="J44" s="830"/>
      <c r="K44" s="830"/>
      <c r="L44" s="830"/>
      <c r="M44" s="830"/>
      <c r="N44" s="830"/>
      <c r="O44" s="830"/>
      <c r="P44" s="830"/>
      <c r="Q44" s="830"/>
      <c r="R44" s="830"/>
      <c r="S44" s="830"/>
      <c r="T44" s="830"/>
      <c r="U44" s="830"/>
      <c r="V44" s="830"/>
    </row>
    <row r="61" spans="4:4">
      <c r="D61" s="829"/>
    </row>
    <row r="62" spans="4:4">
      <c r="D62" s="829"/>
    </row>
    <row r="63" spans="4:4">
      <c r="D63" s="829"/>
    </row>
    <row r="64" spans="4:4">
      <c r="D64" s="829"/>
    </row>
    <row r="65" spans="4:4">
      <c r="D65" s="829"/>
    </row>
    <row r="66" spans="4:4">
      <c r="D66" s="829"/>
    </row>
    <row r="67" spans="4:4">
      <c r="D67" s="829"/>
    </row>
    <row r="68" spans="4:4">
      <c r="D68" s="829"/>
    </row>
    <row r="69" spans="4:4">
      <c r="D69" s="829"/>
    </row>
    <row r="70" spans="4:4">
      <c r="D70" s="8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P42"/>
  <sheetViews>
    <sheetView showGridLines="0" workbookViewId="0">
      <selection activeCell="L5" sqref="L5"/>
    </sheetView>
  </sheetViews>
  <sheetFormatPr defaultColWidth="9.140625" defaultRowHeight="12.75"/>
  <cols>
    <col min="1" max="1" width="17.140625" style="707" customWidth="1"/>
    <col min="2" max="2" width="18" style="707" hidden="1" customWidth="1"/>
    <col min="3" max="3" width="15.42578125" style="707" hidden="1" customWidth="1"/>
    <col min="4" max="4" width="13.42578125" style="707" bestFit="1" customWidth="1"/>
    <col min="5" max="16384" width="9.140625" style="707"/>
  </cols>
  <sheetData>
    <row r="1" spans="1:10">
      <c r="A1" s="341" t="s">
        <v>71</v>
      </c>
      <c r="E1" s="700"/>
      <c r="F1" s="249" t="str">
        <f>IF(Content!$E$1=1,F2,F3)</f>
        <v>Зміна видатків державного бюджету, млрд грн</v>
      </c>
    </row>
    <row r="2" spans="1:10" hidden="1">
      <c r="F2" s="700" t="s">
        <v>1620</v>
      </c>
    </row>
    <row r="3" spans="1:10" hidden="1">
      <c r="F3" s="681" t="s">
        <v>1621</v>
      </c>
    </row>
    <row r="4" spans="1:10">
      <c r="A4" s="707" t="str">
        <f>IF(Content!$E$1=1,B4,C4)</f>
        <v>Закон І</v>
      </c>
      <c r="B4" s="836" t="s">
        <v>1622</v>
      </c>
      <c r="C4" s="836" t="s">
        <v>1623</v>
      </c>
      <c r="D4" s="837">
        <v>1184</v>
      </c>
      <c r="F4" s="830"/>
      <c r="G4" s="830"/>
      <c r="H4" s="830"/>
      <c r="I4" s="830"/>
      <c r="J4" s="830"/>
    </row>
    <row r="5" spans="1:10">
      <c r="A5" s="707" t="str">
        <f>IF(Content!$E$1=1,B5,C5)</f>
        <v>Мінкульт*</v>
      </c>
      <c r="B5" s="838" t="s">
        <v>1624</v>
      </c>
      <c r="C5" s="838" t="s">
        <v>1303</v>
      </c>
      <c r="D5" s="837">
        <v>-5</v>
      </c>
      <c r="F5" s="830"/>
      <c r="G5" s="830"/>
      <c r="H5" s="830"/>
      <c r="I5" s="830"/>
      <c r="J5" s="830"/>
    </row>
    <row r="6" spans="1:10">
      <c r="A6" s="707" t="str">
        <f>IF(Content!$E$1=1,B6,C6)</f>
        <v>МОН</v>
      </c>
      <c r="B6" s="838" t="s">
        <v>1625</v>
      </c>
      <c r="C6" s="838" t="s">
        <v>269</v>
      </c>
      <c r="D6" s="837">
        <v>-4.9000000000000004</v>
      </c>
      <c r="F6" s="830"/>
      <c r="G6" s="830"/>
      <c r="H6" s="830"/>
      <c r="I6" s="830"/>
      <c r="J6" s="830"/>
    </row>
    <row r="7" spans="1:10">
      <c r="A7" s="707" t="str">
        <f>IF(Content!$E$1=1,B7,C7)</f>
        <v>Мінрегіон**</v>
      </c>
      <c r="B7" s="838" t="s">
        <v>1626</v>
      </c>
      <c r="C7" s="681" t="s">
        <v>1627</v>
      </c>
      <c r="D7" s="837">
        <v>-6.9</v>
      </c>
      <c r="E7" s="832"/>
      <c r="F7" s="830"/>
      <c r="G7" s="830"/>
      <c r="H7" s="830"/>
      <c r="I7" s="830"/>
      <c r="J7" s="830"/>
    </row>
    <row r="8" spans="1:10">
      <c r="A8" s="707" t="str">
        <f>IF(Content!$E$1=1,B8,C8)</f>
        <v>Мінсоц</v>
      </c>
      <c r="B8" s="838" t="s">
        <v>1628</v>
      </c>
      <c r="C8" s="838" t="s">
        <v>1629</v>
      </c>
      <c r="D8" s="837">
        <v>-10.199999999999999</v>
      </c>
      <c r="E8" s="829"/>
      <c r="F8" s="830"/>
      <c r="G8" s="830"/>
      <c r="H8" s="830"/>
      <c r="I8" s="830"/>
      <c r="J8" s="830"/>
    </row>
    <row r="9" spans="1:10" ht="25.5">
      <c r="A9" s="707" t="str">
        <f>IF(Content!$E$1=1,B9,C9)</f>
        <v xml:space="preserve">Інші 
</v>
      </c>
      <c r="B9" s="838" t="s">
        <v>1630</v>
      </c>
      <c r="C9" s="838" t="s">
        <v>611</v>
      </c>
      <c r="D9" s="837">
        <v>-5.6</v>
      </c>
      <c r="E9" s="830"/>
      <c r="F9" s="830"/>
      <c r="G9" s="830"/>
      <c r="H9" s="830"/>
      <c r="I9" s="830"/>
      <c r="J9" s="830"/>
    </row>
    <row r="10" spans="1:10">
      <c r="A10" s="707" t="str">
        <f>IF(Content!$E$1=1,B10,C10)</f>
        <v>МВC</v>
      </c>
      <c r="B10" s="838" t="s">
        <v>1631</v>
      </c>
      <c r="C10" s="681" t="s">
        <v>1632</v>
      </c>
      <c r="D10" s="837">
        <v>0.2</v>
      </c>
      <c r="F10" s="830"/>
      <c r="G10" s="830"/>
      <c r="H10" s="830"/>
      <c r="I10" s="830"/>
      <c r="J10" s="830"/>
    </row>
    <row r="11" spans="1:10">
      <c r="A11" s="707" t="str">
        <f>IF(Content!$E$1=1,B11,C11)</f>
        <v>МФУ</v>
      </c>
      <c r="B11" s="838" t="s">
        <v>1633</v>
      </c>
      <c r="C11" s="838" t="s">
        <v>1634</v>
      </c>
      <c r="D11" s="837">
        <v>5</v>
      </c>
      <c r="E11" s="832"/>
      <c r="F11" s="830"/>
      <c r="G11" s="830"/>
      <c r="H11" s="830"/>
      <c r="I11" s="830"/>
      <c r="J11" s="830"/>
    </row>
    <row r="12" spans="1:10">
      <c r="A12" s="707" t="str">
        <f>IF(Content!$E$1=1,B12,C12)</f>
        <v>МОЗ</v>
      </c>
      <c r="B12" s="838" t="s">
        <v>1635</v>
      </c>
      <c r="C12" s="839" t="s">
        <v>1553</v>
      </c>
      <c r="D12" s="837">
        <v>15.4</v>
      </c>
      <c r="E12" s="829"/>
      <c r="F12" s="830"/>
      <c r="G12" s="830"/>
      <c r="H12" s="830"/>
      <c r="I12" s="830"/>
      <c r="J12" s="830"/>
    </row>
    <row r="13" spans="1:10" ht="24.75" customHeight="1">
      <c r="A13" s="707" t="str">
        <f>IF(Content!$E$1=1,B13,C13)</f>
        <v>Пенсійний 
фонд</v>
      </c>
      <c r="B13" s="838" t="s">
        <v>1636</v>
      </c>
      <c r="C13" s="838" t="s">
        <v>1637</v>
      </c>
      <c r="D13" s="837">
        <v>29.7</v>
      </c>
      <c r="E13" s="832"/>
      <c r="F13" s="830"/>
      <c r="G13" s="830"/>
      <c r="H13" s="830"/>
      <c r="I13" s="830"/>
      <c r="J13" s="830"/>
    </row>
    <row r="14" spans="1:10" ht="25.5">
      <c r="A14" s="707" t="str">
        <f>IF(Content!$E$1=1,B14,C14)</f>
        <v>Фонд з 
COVID-19</v>
      </c>
      <c r="B14" s="838" t="s">
        <v>1638</v>
      </c>
      <c r="C14" s="838" t="s">
        <v>1639</v>
      </c>
      <c r="D14" s="837">
        <v>64.7</v>
      </c>
      <c r="E14" s="830"/>
      <c r="F14" s="830"/>
      <c r="G14" s="830"/>
      <c r="H14" s="830"/>
      <c r="I14" s="830"/>
      <c r="J14" s="830"/>
    </row>
    <row r="15" spans="1:10">
      <c r="A15" s="707" t="str">
        <f>IF(Content!$E$1=1,B15,C15)</f>
        <v>Закон ІІ</v>
      </c>
      <c r="B15" s="838" t="s">
        <v>1640</v>
      </c>
      <c r="C15" s="836" t="s">
        <v>1641</v>
      </c>
      <c r="D15" s="837">
        <v>1266.4000000000001</v>
      </c>
      <c r="E15" s="833"/>
      <c r="F15" s="830"/>
      <c r="G15" s="830"/>
      <c r="H15" s="830"/>
      <c r="I15" s="830"/>
      <c r="J15" s="830"/>
    </row>
    <row r="16" spans="1:10">
      <c r="A16" s="830"/>
      <c r="B16" s="830"/>
      <c r="C16" s="830"/>
      <c r="D16" s="830"/>
      <c r="E16" s="833"/>
      <c r="F16" s="249" t="str">
        <f>IF(Content!$E$1=1,F25,F23)</f>
        <v>* Для зручності порівняння об'єднано Міністерство культури та інформаційної політики та Міністерство молоді та спорту</v>
      </c>
      <c r="G16" s="830"/>
      <c r="H16" s="830"/>
      <c r="I16" s="830"/>
      <c r="J16" s="830"/>
    </row>
    <row r="17" spans="1:16">
      <c r="A17" s="830"/>
      <c r="B17" s="830"/>
      <c r="C17" s="830"/>
      <c r="D17" s="830"/>
      <c r="E17" s="833"/>
      <c r="F17" s="249" t="str">
        <f>IF(Content!$E$1=1,F26,F24)</f>
        <v xml:space="preserve">**Міністерство розвитку громад та територій </v>
      </c>
      <c r="G17" s="830"/>
      <c r="H17" s="830"/>
      <c r="I17" s="830"/>
      <c r="J17" s="830"/>
    </row>
    <row r="18" spans="1:16">
      <c r="A18" s="830"/>
      <c r="B18" s="830"/>
      <c r="C18" s="830"/>
      <c r="D18" s="832"/>
      <c r="E18" s="833"/>
      <c r="G18" s="830"/>
      <c r="H18" s="830"/>
      <c r="I18" s="830"/>
      <c r="J18" s="830"/>
    </row>
    <row r="19" spans="1:16">
      <c r="A19" s="830"/>
      <c r="B19" s="830"/>
      <c r="C19" s="830"/>
      <c r="D19" s="832"/>
      <c r="E19" s="833"/>
      <c r="F19" s="249" t="str">
        <f>IF(Content!$E$1=1,F20,F21)</f>
        <v>Джерело: ВРУ, розрахунки НБУ.</v>
      </c>
      <c r="G19" s="835"/>
      <c r="H19" s="835"/>
      <c r="I19" s="835"/>
      <c r="J19" s="835"/>
      <c r="K19" s="835"/>
      <c r="L19" s="835"/>
      <c r="M19" s="835"/>
      <c r="N19" s="835"/>
    </row>
    <row r="20" spans="1:16">
      <c r="A20" s="830"/>
      <c r="B20" s="830"/>
      <c r="C20" s="830"/>
      <c r="D20" s="832"/>
      <c r="E20" s="833"/>
      <c r="F20" s="745" t="s">
        <v>1616</v>
      </c>
      <c r="G20" s="835"/>
      <c r="H20" s="835"/>
      <c r="I20" s="835"/>
      <c r="J20" s="835"/>
      <c r="K20" s="835"/>
      <c r="L20" s="835"/>
      <c r="M20" s="835"/>
      <c r="N20" s="835"/>
    </row>
    <row r="21" spans="1:16">
      <c r="A21" s="830"/>
      <c r="B21" s="830"/>
      <c r="C21" s="830"/>
      <c r="D21" s="832"/>
      <c r="E21" s="833"/>
      <c r="F21" s="745" t="s">
        <v>1618</v>
      </c>
      <c r="G21" s="835"/>
      <c r="H21" s="835"/>
      <c r="I21" s="835"/>
      <c r="J21" s="835"/>
      <c r="K21" s="835"/>
      <c r="L21" s="835"/>
      <c r="M21" s="835"/>
      <c r="N21" s="835"/>
      <c r="O21" s="830"/>
      <c r="P21" s="830"/>
    </row>
    <row r="22" spans="1:16">
      <c r="A22" s="830"/>
      <c r="B22" s="830"/>
      <c r="C22" s="830"/>
      <c r="D22" s="832"/>
      <c r="E22" s="833"/>
      <c r="F22" s="745"/>
      <c r="G22" s="835"/>
      <c r="H22" s="835"/>
      <c r="I22" s="835"/>
      <c r="J22" s="835"/>
      <c r="K22" s="835"/>
      <c r="L22" s="835"/>
      <c r="M22" s="835"/>
      <c r="N22" s="835"/>
      <c r="O22" s="830"/>
      <c r="P22" s="830"/>
    </row>
    <row r="23" spans="1:16">
      <c r="A23" s="830"/>
      <c r="B23" s="830"/>
      <c r="C23" s="830"/>
      <c r="D23" s="832"/>
      <c r="E23" s="833"/>
      <c r="F23" s="745" t="s">
        <v>1644</v>
      </c>
      <c r="G23" s="835"/>
      <c r="H23" s="835"/>
      <c r="I23" s="835"/>
      <c r="J23" s="835"/>
      <c r="K23" s="835"/>
      <c r="L23" s="835"/>
      <c r="M23" s="835"/>
      <c r="N23" s="835"/>
      <c r="O23" s="830"/>
      <c r="P23" s="830"/>
    </row>
    <row r="24" spans="1:16">
      <c r="A24" s="830"/>
      <c r="B24" s="830"/>
      <c r="C24" s="830"/>
      <c r="D24" s="832"/>
      <c r="E24" s="833"/>
      <c r="F24" s="745" t="s">
        <v>1645</v>
      </c>
      <c r="G24" s="835"/>
      <c r="H24" s="835"/>
      <c r="I24" s="835"/>
      <c r="J24" s="835"/>
      <c r="K24" s="835"/>
      <c r="L24" s="835"/>
      <c r="M24" s="835"/>
      <c r="N24" s="835"/>
      <c r="O24" s="830"/>
      <c r="P24" s="830"/>
    </row>
    <row r="25" spans="1:16">
      <c r="A25" s="830"/>
      <c r="B25" s="830"/>
      <c r="C25" s="830"/>
      <c r="D25" s="832"/>
      <c r="E25" s="830"/>
      <c r="F25" s="899" t="s">
        <v>1642</v>
      </c>
      <c r="G25" s="835"/>
      <c r="H25" s="835"/>
      <c r="I25" s="835"/>
      <c r="J25" s="835"/>
      <c r="K25" s="835"/>
      <c r="L25" s="835"/>
      <c r="M25" s="835"/>
      <c r="N25" s="835"/>
      <c r="O25" s="830"/>
      <c r="P25" s="830"/>
    </row>
    <row r="26" spans="1:16">
      <c r="A26" s="830"/>
      <c r="B26" s="830"/>
      <c r="C26" s="830"/>
      <c r="D26" s="832"/>
      <c r="E26" s="830"/>
      <c r="F26" s="899" t="s">
        <v>1643</v>
      </c>
      <c r="G26" s="835"/>
      <c r="H26" s="835"/>
      <c r="I26" s="835"/>
      <c r="J26" s="835"/>
      <c r="K26" s="835"/>
      <c r="L26" s="835"/>
      <c r="M26" s="835"/>
      <c r="N26" s="835"/>
      <c r="O26" s="830"/>
      <c r="P26" s="830"/>
    </row>
    <row r="27" spans="1:16">
      <c r="A27" s="830"/>
      <c r="B27" s="830"/>
      <c r="C27" s="830"/>
      <c r="D27" s="832"/>
      <c r="E27" s="830"/>
      <c r="F27" s="899"/>
      <c r="G27" s="835"/>
      <c r="H27" s="835"/>
      <c r="I27" s="835"/>
      <c r="J27" s="835"/>
      <c r="K27" s="835"/>
      <c r="L27" s="835"/>
      <c r="M27" s="835"/>
      <c r="N27" s="835"/>
      <c r="O27" s="830"/>
      <c r="P27" s="830"/>
    </row>
    <row r="28" spans="1:16">
      <c r="A28" s="830"/>
      <c r="B28" s="830"/>
      <c r="C28" s="830"/>
      <c r="D28" s="832"/>
      <c r="E28" s="830"/>
      <c r="F28" s="830"/>
      <c r="G28" s="830"/>
      <c r="H28" s="830"/>
      <c r="I28" s="830"/>
      <c r="J28" s="830"/>
      <c r="K28" s="830"/>
      <c r="L28" s="830"/>
      <c r="M28" s="830"/>
      <c r="N28" s="830"/>
      <c r="O28" s="830"/>
      <c r="P28" s="830"/>
    </row>
    <row r="29" spans="1:16">
      <c r="A29" s="830"/>
      <c r="B29" s="830"/>
      <c r="C29" s="830"/>
      <c r="D29" s="832"/>
      <c r="E29" s="830"/>
      <c r="F29" s="830"/>
      <c r="G29" s="830"/>
      <c r="H29" s="830"/>
      <c r="I29" s="830"/>
      <c r="J29" s="830"/>
      <c r="K29" s="830"/>
      <c r="L29" s="830"/>
      <c r="M29" s="830"/>
      <c r="N29" s="830"/>
      <c r="O29" s="830"/>
      <c r="P29" s="830"/>
    </row>
    <row r="30" spans="1:16">
      <c r="A30" s="830"/>
      <c r="B30" s="830"/>
      <c r="C30" s="830"/>
      <c r="D30" s="832"/>
      <c r="E30" s="830"/>
      <c r="F30" s="830"/>
      <c r="G30" s="830"/>
      <c r="H30" s="830"/>
      <c r="I30" s="830"/>
      <c r="J30" s="830"/>
      <c r="K30" s="830"/>
      <c r="L30" s="830"/>
      <c r="M30" s="830"/>
      <c r="N30" s="830"/>
      <c r="O30" s="830"/>
      <c r="P30" s="830"/>
    </row>
    <row r="31" spans="1:16">
      <c r="A31" s="830"/>
      <c r="B31" s="830"/>
      <c r="C31" s="830"/>
      <c r="D31" s="832"/>
      <c r="E31" s="830"/>
      <c r="F31" s="830"/>
      <c r="G31" s="830"/>
      <c r="H31" s="830"/>
      <c r="I31" s="830"/>
      <c r="J31" s="830"/>
      <c r="K31" s="830"/>
      <c r="L31" s="830"/>
      <c r="M31" s="830"/>
      <c r="N31" s="830"/>
      <c r="O31" s="830"/>
      <c r="P31" s="830"/>
    </row>
    <row r="32" spans="1:16">
      <c r="A32" s="830"/>
      <c r="B32" s="830"/>
      <c r="C32" s="830"/>
      <c r="D32" s="832"/>
      <c r="E32" s="830"/>
      <c r="F32" s="830"/>
      <c r="G32" s="830"/>
      <c r="H32" s="830"/>
      <c r="I32" s="830"/>
      <c r="J32" s="830"/>
      <c r="K32" s="830"/>
      <c r="L32" s="830"/>
      <c r="M32" s="830"/>
      <c r="N32" s="830"/>
      <c r="O32" s="830"/>
      <c r="P32" s="830"/>
    </row>
    <row r="33" spans="1:16">
      <c r="A33" s="830"/>
      <c r="B33" s="830"/>
      <c r="C33" s="830"/>
      <c r="D33" s="832"/>
      <c r="E33" s="830"/>
      <c r="F33" s="830"/>
      <c r="G33" s="830"/>
      <c r="H33" s="830"/>
      <c r="I33" s="830"/>
      <c r="J33" s="830"/>
      <c r="K33" s="830"/>
      <c r="L33" s="830"/>
      <c r="M33" s="830"/>
      <c r="N33" s="830"/>
      <c r="O33" s="830"/>
      <c r="P33" s="830"/>
    </row>
    <row r="34" spans="1:16">
      <c r="A34" s="830"/>
      <c r="B34" s="830"/>
      <c r="C34" s="830"/>
      <c r="D34" s="830"/>
      <c r="E34" s="830"/>
      <c r="F34" s="830"/>
      <c r="G34" s="830"/>
      <c r="H34" s="830"/>
      <c r="I34" s="830"/>
      <c r="J34" s="830"/>
      <c r="K34" s="830"/>
      <c r="L34" s="830"/>
      <c r="M34" s="830"/>
      <c r="N34" s="830"/>
      <c r="O34" s="830"/>
      <c r="P34" s="830"/>
    </row>
    <row r="35" spans="1:16">
      <c r="A35" s="830"/>
      <c r="B35" s="830"/>
      <c r="C35" s="830"/>
      <c r="D35" s="839"/>
      <c r="E35" s="839"/>
      <c r="F35" s="839"/>
      <c r="G35" s="839"/>
      <c r="H35" s="839"/>
      <c r="I35" s="830"/>
      <c r="J35" s="830"/>
      <c r="K35" s="830"/>
      <c r="L35" s="830"/>
      <c r="M35" s="830"/>
      <c r="N35" s="830"/>
      <c r="O35" s="830"/>
      <c r="P35" s="830"/>
    </row>
    <row r="36" spans="1:16">
      <c r="A36" s="830"/>
      <c r="B36" s="830"/>
      <c r="C36" s="830"/>
      <c r="D36" s="830"/>
      <c r="E36" s="830"/>
      <c r="F36" s="830"/>
      <c r="G36" s="830"/>
      <c r="H36" s="830"/>
      <c r="I36" s="830"/>
      <c r="J36" s="830"/>
      <c r="K36" s="830"/>
      <c r="L36" s="830"/>
      <c r="M36" s="830"/>
      <c r="N36" s="830"/>
      <c r="O36" s="830"/>
      <c r="P36" s="830"/>
    </row>
    <row r="37" spans="1:16">
      <c r="A37" s="830"/>
      <c r="B37" s="830"/>
      <c r="C37" s="830"/>
      <c r="D37" s="830"/>
      <c r="E37" s="830"/>
      <c r="F37" s="830"/>
      <c r="G37" s="830"/>
      <c r="H37" s="830"/>
      <c r="I37" s="830"/>
      <c r="J37" s="830"/>
      <c r="K37" s="830"/>
      <c r="L37" s="830"/>
      <c r="M37" s="830"/>
      <c r="N37" s="830"/>
      <c r="O37" s="830"/>
      <c r="P37" s="830"/>
    </row>
    <row r="38" spans="1:16">
      <c r="A38" s="830"/>
      <c r="B38" s="830"/>
      <c r="C38" s="830"/>
      <c r="D38" s="830"/>
      <c r="E38" s="830"/>
      <c r="F38" s="830"/>
      <c r="G38" s="830"/>
      <c r="H38" s="830"/>
      <c r="I38" s="830"/>
      <c r="J38" s="830"/>
      <c r="K38" s="830"/>
      <c r="L38" s="830"/>
      <c r="M38" s="830"/>
      <c r="N38" s="830"/>
      <c r="O38" s="830"/>
      <c r="P38" s="830"/>
    </row>
    <row r="39" spans="1:16">
      <c r="A39" s="830"/>
      <c r="B39" s="830"/>
      <c r="C39" s="830"/>
      <c r="D39" s="830"/>
      <c r="E39" s="830"/>
      <c r="F39" s="830"/>
      <c r="G39" s="830"/>
      <c r="H39" s="830"/>
      <c r="I39" s="830"/>
      <c r="J39" s="830"/>
      <c r="K39" s="830"/>
      <c r="L39" s="830"/>
      <c r="M39" s="830"/>
      <c r="N39" s="830"/>
      <c r="O39" s="830"/>
      <c r="P39" s="830"/>
    </row>
    <row r="40" spans="1:16">
      <c r="A40" s="830"/>
      <c r="B40" s="830"/>
      <c r="C40" s="830"/>
      <c r="D40" s="830"/>
      <c r="E40" s="830"/>
      <c r="F40" s="830"/>
      <c r="G40" s="830"/>
      <c r="H40" s="830"/>
      <c r="I40" s="830"/>
      <c r="J40" s="830"/>
      <c r="K40" s="830"/>
      <c r="L40" s="830"/>
      <c r="M40" s="830"/>
      <c r="N40" s="830"/>
      <c r="O40" s="830"/>
      <c r="P40" s="830"/>
    </row>
    <row r="41" spans="1:16">
      <c r="F41" s="830"/>
      <c r="G41" s="830"/>
      <c r="H41" s="830"/>
      <c r="I41" s="830"/>
      <c r="J41" s="830"/>
      <c r="K41" s="830"/>
      <c r="L41" s="830"/>
      <c r="M41" s="830"/>
      <c r="N41" s="830"/>
      <c r="O41" s="830"/>
      <c r="P41" s="830"/>
    </row>
    <row r="42" spans="1:16">
      <c r="F42" s="830"/>
      <c r="G42" s="830"/>
      <c r="H42" s="830"/>
      <c r="I42" s="830"/>
      <c r="J42" s="830"/>
      <c r="K42" s="830"/>
      <c r="L42" s="830"/>
      <c r="M42" s="830"/>
      <c r="N42" s="830"/>
      <c r="O42" s="830"/>
      <c r="P42" s="83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55"/>
  <sheetViews>
    <sheetView showGridLines="0" workbookViewId="0"/>
  </sheetViews>
  <sheetFormatPr defaultColWidth="9.42578125" defaultRowHeight="12.75"/>
  <cols>
    <col min="1" max="1" width="28.7109375" style="757" customWidth="1"/>
    <col min="2" max="3" width="28.7109375" style="757" hidden="1" customWidth="1"/>
    <col min="4" max="6" width="6.28515625" style="757" customWidth="1"/>
    <col min="7" max="16" width="6.28515625" style="756" customWidth="1"/>
    <col min="17" max="16384" width="9.42578125" style="757"/>
  </cols>
  <sheetData>
    <row r="1" spans="1:38">
      <c r="A1" s="678" t="s">
        <v>71</v>
      </c>
      <c r="B1" s="678"/>
      <c r="C1" s="678"/>
      <c r="D1" s="678"/>
      <c r="E1" s="249"/>
      <c r="F1" s="249"/>
      <c r="R1" s="249" t="str">
        <f>IF(Content!$E$1=1,R2,R3)</f>
        <v>Широке сальдо сектору загально державного управління, % ВВП</v>
      </c>
    </row>
    <row r="2" spans="1:38" hidden="1">
      <c r="A2" s="678"/>
      <c r="B2" s="678"/>
      <c r="C2" s="678"/>
      <c r="D2" s="678"/>
      <c r="R2" s="840" t="s">
        <v>1646</v>
      </c>
    </row>
    <row r="3" spans="1:38" hidden="1">
      <c r="A3" s="678"/>
      <c r="B3" s="678"/>
      <c r="C3" s="678"/>
      <c r="D3" s="678"/>
      <c r="R3" s="840" t="s">
        <v>1647</v>
      </c>
    </row>
    <row r="4" spans="1:38" ht="25.5">
      <c r="D4" s="841">
        <v>2008</v>
      </c>
      <c r="E4" s="841">
        <v>2009</v>
      </c>
      <c r="F4" s="842">
        <v>2010</v>
      </c>
      <c r="G4" s="841">
        <v>2011</v>
      </c>
      <c r="H4" s="841">
        <v>2012</v>
      </c>
      <c r="I4" s="842">
        <v>2013</v>
      </c>
      <c r="J4" s="841">
        <v>2014</v>
      </c>
      <c r="K4" s="841">
        <v>2015</v>
      </c>
      <c r="L4" s="842">
        <v>2016</v>
      </c>
      <c r="M4" s="841">
        <v>2017</v>
      </c>
      <c r="N4" s="841">
        <v>2018</v>
      </c>
      <c r="O4" s="842">
        <v>2019</v>
      </c>
      <c r="P4" s="843" t="s">
        <v>1648</v>
      </c>
      <c r="Q4" s="759"/>
      <c r="S4" s="759"/>
      <c r="T4" s="759"/>
      <c r="U4" s="759"/>
      <c r="V4" s="759"/>
      <c r="W4" s="759"/>
      <c r="X4" s="759"/>
      <c r="Y4" s="759"/>
      <c r="Z4" s="759"/>
      <c r="AA4" s="759"/>
      <c r="AB4" s="759"/>
      <c r="AC4" s="759"/>
      <c r="AD4" s="759"/>
      <c r="AE4" s="759"/>
      <c r="AG4" s="759"/>
    </row>
    <row r="5" spans="1:38">
      <c r="A5" s="707" t="str">
        <f>IF(Content!$E$1=1,B5,C5)</f>
        <v>Дефіцит СЗДУ</v>
      </c>
      <c r="B5" s="757" t="s">
        <v>218</v>
      </c>
      <c r="C5" s="757" t="s">
        <v>215</v>
      </c>
      <c r="D5" s="844">
        <v>3.17</v>
      </c>
      <c r="E5" s="844">
        <v>6.26</v>
      </c>
      <c r="F5" s="845">
        <v>5.65</v>
      </c>
      <c r="G5" s="844">
        <v>2.54</v>
      </c>
      <c r="H5" s="844">
        <v>3.91</v>
      </c>
      <c r="I5" s="844">
        <v>3.91</v>
      </c>
      <c r="J5" s="844">
        <v>4.38</v>
      </c>
      <c r="K5" s="844">
        <v>0.85</v>
      </c>
      <c r="L5" s="844">
        <v>2.11</v>
      </c>
      <c r="M5" s="844">
        <v>1.24</v>
      </c>
      <c r="N5" s="844">
        <v>2.12</v>
      </c>
      <c r="O5" s="844">
        <v>2.2400000000000002</v>
      </c>
      <c r="P5" s="844">
        <v>8</v>
      </c>
      <c r="Q5" s="759"/>
      <c r="R5" s="846"/>
      <c r="S5" s="759"/>
      <c r="T5" s="759"/>
      <c r="U5" s="759"/>
      <c r="V5" s="759"/>
      <c r="W5" s="759"/>
      <c r="X5" s="759"/>
      <c r="Y5" s="759"/>
      <c r="Z5" s="759"/>
      <c r="AA5" s="759"/>
      <c r="AB5" s="759"/>
      <c r="AC5" s="759"/>
      <c r="AD5" s="759"/>
      <c r="AE5" s="759"/>
      <c r="AG5" s="759"/>
    </row>
    <row r="6" spans="1:38">
      <c r="A6" s="707" t="str">
        <f>IF(Content!$E$1=1,B6,C6)</f>
        <v>Фінансування НАК Нафтогаз</v>
      </c>
      <c r="B6" s="757" t="s">
        <v>1649</v>
      </c>
      <c r="C6" s="757" t="s">
        <v>1650</v>
      </c>
      <c r="D6" s="844">
        <v>0</v>
      </c>
      <c r="E6" s="844">
        <v>2.4900000000000002</v>
      </c>
      <c r="F6" s="845">
        <v>1.69</v>
      </c>
      <c r="G6" s="844">
        <v>1.57</v>
      </c>
      <c r="H6" s="844">
        <v>2.29</v>
      </c>
      <c r="I6" s="844">
        <v>1.88</v>
      </c>
      <c r="J6" s="844">
        <v>5.5</v>
      </c>
      <c r="K6" s="844">
        <v>1.03</v>
      </c>
      <c r="L6" s="844">
        <v>0</v>
      </c>
      <c r="M6" s="844">
        <v>0</v>
      </c>
      <c r="N6" s="844">
        <v>0</v>
      </c>
      <c r="O6" s="844">
        <v>0</v>
      </c>
      <c r="P6" s="844">
        <v>0</v>
      </c>
      <c r="Q6" s="759"/>
      <c r="R6" s="846"/>
      <c r="S6" s="759"/>
      <c r="T6" s="759"/>
      <c r="U6" s="759"/>
      <c r="V6" s="759"/>
      <c r="W6" s="759"/>
      <c r="X6" s="759"/>
      <c r="Y6" s="759"/>
      <c r="Z6" s="759"/>
      <c r="AA6" s="759"/>
      <c r="AB6" s="759"/>
      <c r="AC6" s="759"/>
      <c r="AD6" s="759"/>
      <c r="AE6" s="759"/>
      <c r="AG6" s="759"/>
    </row>
    <row r="7" spans="1:38">
      <c r="A7" s="707" t="str">
        <f>IF(Content!$E$1=1,B7,C7)</f>
        <v>Рекапіталізація банків та інше</v>
      </c>
      <c r="B7" s="757" t="s">
        <v>219</v>
      </c>
      <c r="C7" s="757" t="s">
        <v>217</v>
      </c>
      <c r="D7" s="844">
        <v>1.45</v>
      </c>
      <c r="E7" s="844">
        <v>3.43</v>
      </c>
      <c r="F7" s="845">
        <v>2.11</v>
      </c>
      <c r="G7" s="844">
        <v>0.68</v>
      </c>
      <c r="H7" s="844">
        <v>7.0000000000000007E-2</v>
      </c>
      <c r="I7" s="844">
        <v>0.46</v>
      </c>
      <c r="J7" s="844">
        <v>3.42</v>
      </c>
      <c r="K7" s="844">
        <v>2.2799999999999998</v>
      </c>
      <c r="L7" s="844">
        <v>5.42</v>
      </c>
      <c r="M7" s="844">
        <v>2.37</v>
      </c>
      <c r="N7" s="844">
        <v>0</v>
      </c>
      <c r="O7" s="844">
        <v>0</v>
      </c>
      <c r="P7" s="844">
        <v>0</v>
      </c>
      <c r="Q7" s="759"/>
      <c r="R7" s="846"/>
      <c r="S7" s="759"/>
      <c r="T7" s="759"/>
      <c r="U7" s="759"/>
      <c r="V7" s="759"/>
      <c r="W7" s="759"/>
      <c r="X7" s="759"/>
      <c r="Y7" s="759"/>
      <c r="Z7" s="759"/>
      <c r="AA7" s="759"/>
      <c r="AB7" s="759"/>
      <c r="AC7" s="759"/>
      <c r="AD7" s="759"/>
      <c r="AE7" s="759"/>
      <c r="AG7" s="759"/>
    </row>
    <row r="8" spans="1:38">
      <c r="A8" s="707" t="str">
        <f>IF(Content!$E$1=1,B8,C8)</f>
        <v>Широкий дефіцит СЗДУ</v>
      </c>
      <c r="B8" s="757" t="s">
        <v>1651</v>
      </c>
      <c r="C8" s="757" t="s">
        <v>1652</v>
      </c>
      <c r="D8" s="844">
        <v>4.62</v>
      </c>
      <c r="E8" s="844">
        <v>12.17</v>
      </c>
      <c r="F8" s="845">
        <v>9.44</v>
      </c>
      <c r="G8" s="844">
        <v>4.79</v>
      </c>
      <c r="H8" s="844">
        <v>6.28</v>
      </c>
      <c r="I8" s="844">
        <v>6.24</v>
      </c>
      <c r="J8" s="844">
        <v>13.31</v>
      </c>
      <c r="K8" s="844">
        <v>4.16</v>
      </c>
      <c r="L8" s="844">
        <v>7.52</v>
      </c>
      <c r="M8" s="844">
        <v>3.61</v>
      </c>
      <c r="N8" s="844">
        <v>2.12</v>
      </c>
      <c r="O8" s="844">
        <v>2.2400000000000002</v>
      </c>
      <c r="P8" s="844">
        <v>8</v>
      </c>
      <c r="Q8" s="759"/>
      <c r="R8" s="846"/>
      <c r="S8" s="759"/>
      <c r="T8" s="759"/>
      <c r="U8" s="759"/>
      <c r="V8" s="759"/>
      <c r="W8" s="759"/>
      <c r="X8" s="759"/>
      <c r="Y8" s="759"/>
      <c r="Z8" s="759"/>
      <c r="AA8" s="759"/>
      <c r="AB8" s="759"/>
      <c r="AC8" s="759"/>
      <c r="AD8" s="759"/>
      <c r="AE8" s="759"/>
      <c r="AG8" s="759"/>
    </row>
    <row r="9" spans="1:38">
      <c r="E9" s="760"/>
      <c r="F9" s="760"/>
      <c r="G9" s="773"/>
      <c r="Q9" s="761"/>
      <c r="R9" s="759"/>
      <c r="S9" s="759"/>
      <c r="T9" s="759"/>
      <c r="U9" s="759"/>
      <c r="V9" s="759"/>
      <c r="W9" s="759"/>
      <c r="X9" s="759"/>
      <c r="Y9" s="759"/>
      <c r="Z9" s="759"/>
      <c r="AA9" s="759"/>
      <c r="AB9" s="759"/>
      <c r="AC9" s="759"/>
      <c r="AD9" s="759"/>
      <c r="AF9" s="759"/>
    </row>
    <row r="10" spans="1:38">
      <c r="G10" s="757"/>
      <c r="H10" s="757"/>
      <c r="I10" s="757"/>
      <c r="J10" s="757"/>
      <c r="K10" s="757"/>
      <c r="L10" s="757"/>
      <c r="M10" s="757"/>
      <c r="N10" s="757"/>
      <c r="O10" s="757"/>
      <c r="P10" s="757"/>
      <c r="Q10" s="761"/>
      <c r="R10" s="759"/>
      <c r="S10" s="759"/>
      <c r="T10" s="759"/>
      <c r="U10" s="759"/>
      <c r="V10" s="759"/>
      <c r="W10" s="759"/>
      <c r="X10" s="759"/>
      <c r="Y10" s="763"/>
      <c r="Z10" s="759"/>
      <c r="AA10" s="759"/>
      <c r="AB10" s="759"/>
      <c r="AC10" s="759"/>
      <c r="AD10" s="759"/>
      <c r="AE10" s="759"/>
      <c r="AF10" s="759"/>
      <c r="AG10" s="759"/>
    </row>
    <row r="11" spans="1:38">
      <c r="G11" s="757"/>
      <c r="H11" s="757"/>
      <c r="I11" s="757"/>
      <c r="J11" s="757"/>
      <c r="K11" s="757"/>
      <c r="L11" s="757"/>
      <c r="M11" s="757"/>
      <c r="N11" s="757"/>
      <c r="O11" s="757"/>
      <c r="P11" s="757"/>
      <c r="Q11" s="765"/>
      <c r="R11" s="761"/>
      <c r="S11" s="761"/>
      <c r="T11" s="761"/>
      <c r="U11" s="761"/>
      <c r="V11" s="766"/>
      <c r="W11" s="766"/>
      <c r="X11" s="766"/>
      <c r="Y11" s="761"/>
      <c r="Z11" s="761"/>
      <c r="AA11" s="761"/>
      <c r="AB11" s="761"/>
      <c r="AC11" s="761"/>
      <c r="AD11" s="761"/>
      <c r="AE11" s="761"/>
      <c r="AF11" s="761"/>
      <c r="AG11" s="761"/>
      <c r="AL11" s="767"/>
    </row>
    <row r="12" spans="1:38">
      <c r="G12" s="757"/>
      <c r="H12" s="757"/>
      <c r="I12" s="757"/>
      <c r="J12" s="757"/>
      <c r="K12" s="757"/>
      <c r="L12" s="757"/>
      <c r="M12" s="757"/>
      <c r="N12" s="757"/>
      <c r="O12" s="757"/>
      <c r="P12" s="757"/>
      <c r="Q12" s="765"/>
      <c r="R12" s="761"/>
      <c r="S12" s="761"/>
      <c r="T12" s="761"/>
      <c r="U12" s="761"/>
      <c r="V12" s="761"/>
      <c r="W12" s="761"/>
      <c r="X12" s="761"/>
      <c r="Y12" s="761"/>
      <c r="Z12" s="766"/>
      <c r="AA12" s="766"/>
      <c r="AB12" s="766"/>
      <c r="AC12" s="766"/>
      <c r="AD12" s="766"/>
      <c r="AE12" s="761"/>
      <c r="AF12" s="761"/>
      <c r="AL12" s="767"/>
    </row>
    <row r="13" spans="1:38">
      <c r="G13" s="757"/>
      <c r="H13" s="757"/>
      <c r="I13" s="757"/>
      <c r="J13" s="757"/>
      <c r="K13" s="757"/>
      <c r="L13" s="757"/>
      <c r="M13" s="757"/>
      <c r="N13" s="757"/>
      <c r="O13" s="757"/>
      <c r="P13" s="757"/>
      <c r="Q13" s="765"/>
      <c r="R13" s="761"/>
      <c r="S13" s="761"/>
      <c r="T13" s="761"/>
      <c r="U13" s="761"/>
      <c r="V13" s="761"/>
      <c r="W13" s="761"/>
      <c r="X13" s="761"/>
      <c r="Y13" s="761"/>
      <c r="Z13" s="766"/>
      <c r="AA13" s="766"/>
      <c r="AB13" s="766"/>
      <c r="AC13" s="766"/>
      <c r="AD13" s="766"/>
      <c r="AE13" s="761"/>
      <c r="AF13" s="761"/>
      <c r="AL13" s="767"/>
    </row>
    <row r="14" spans="1:38">
      <c r="E14" s="761"/>
      <c r="F14" s="761"/>
      <c r="G14" s="762"/>
      <c r="H14" s="760"/>
      <c r="I14" s="760"/>
      <c r="J14" s="760"/>
      <c r="K14" s="760"/>
      <c r="L14" s="760"/>
      <c r="M14" s="760"/>
      <c r="N14" s="760"/>
      <c r="O14" s="760"/>
      <c r="P14" s="760"/>
      <c r="Q14" s="765"/>
      <c r="R14" s="761"/>
      <c r="S14" s="761"/>
      <c r="T14" s="761"/>
      <c r="U14" s="761"/>
      <c r="V14" s="761"/>
      <c r="W14" s="761"/>
      <c r="X14" s="761"/>
      <c r="Y14" s="761"/>
      <c r="Z14" s="761"/>
      <c r="AA14" s="761"/>
      <c r="AB14" s="761"/>
      <c r="AC14" s="761"/>
      <c r="AD14" s="761"/>
      <c r="AE14" s="761"/>
      <c r="AF14" s="761"/>
      <c r="AG14" s="761"/>
    </row>
    <row r="15" spans="1:38">
      <c r="E15" s="761"/>
      <c r="F15" s="761"/>
      <c r="G15" s="762"/>
      <c r="H15" s="760"/>
      <c r="I15" s="760"/>
      <c r="J15" s="760"/>
      <c r="K15" s="760"/>
      <c r="L15" s="760"/>
      <c r="M15" s="760"/>
      <c r="N15" s="760"/>
      <c r="O15" s="760"/>
      <c r="P15" s="760"/>
      <c r="Q15" s="765"/>
      <c r="R15" s="761"/>
      <c r="S15" s="761"/>
      <c r="T15" s="761"/>
      <c r="U15" s="761"/>
      <c r="V15" s="761"/>
      <c r="W15" s="761"/>
      <c r="X15" s="761"/>
      <c r="Y15" s="761"/>
      <c r="Z15" s="768"/>
      <c r="AA15" s="768"/>
      <c r="AB15" s="761"/>
      <c r="AC15" s="761"/>
    </row>
    <row r="16" spans="1:38">
      <c r="E16" s="761"/>
      <c r="F16" s="761"/>
      <c r="G16" s="762"/>
      <c r="H16" s="760"/>
      <c r="I16" s="760"/>
      <c r="J16" s="760"/>
      <c r="K16" s="760"/>
      <c r="L16" s="760"/>
      <c r="M16" s="760"/>
      <c r="N16" s="760"/>
      <c r="O16" s="760"/>
      <c r="P16" s="760"/>
      <c r="Q16" s="765"/>
      <c r="Y16" s="761"/>
      <c r="Z16" s="769"/>
      <c r="AA16" s="769"/>
    </row>
    <row r="17" spans="1:33">
      <c r="E17" s="761"/>
      <c r="F17" s="761"/>
      <c r="G17" s="762"/>
      <c r="H17" s="760"/>
      <c r="I17" s="760"/>
      <c r="J17" s="760"/>
      <c r="K17" s="760"/>
      <c r="L17" s="760"/>
      <c r="M17" s="760"/>
      <c r="N17" s="760"/>
      <c r="O17" s="760"/>
      <c r="P17" s="760"/>
      <c r="Q17" s="765"/>
      <c r="R17" s="759"/>
      <c r="S17" s="759"/>
      <c r="T17" s="759"/>
      <c r="U17" s="759"/>
      <c r="V17" s="759"/>
      <c r="W17" s="759"/>
      <c r="X17" s="759"/>
      <c r="Y17" s="761"/>
      <c r="Z17" s="770"/>
      <c r="AA17" s="770"/>
      <c r="AB17" s="759"/>
      <c r="AC17" s="759"/>
      <c r="AD17" s="759"/>
      <c r="AE17" s="759"/>
      <c r="AF17" s="759"/>
      <c r="AG17" s="759"/>
    </row>
    <row r="18" spans="1:33">
      <c r="E18" s="761"/>
      <c r="F18" s="761"/>
      <c r="G18" s="762"/>
      <c r="H18" s="760"/>
      <c r="I18" s="760"/>
      <c r="J18" s="760"/>
      <c r="K18" s="760"/>
      <c r="L18" s="760"/>
      <c r="M18" s="760"/>
      <c r="N18" s="760"/>
      <c r="O18" s="760"/>
      <c r="P18" s="760"/>
      <c r="Q18" s="765"/>
      <c r="Y18" s="761"/>
      <c r="Z18" s="771"/>
      <c r="AA18" s="769"/>
    </row>
    <row r="19" spans="1:33">
      <c r="E19" s="761"/>
      <c r="F19" s="761"/>
      <c r="G19" s="762"/>
      <c r="H19" s="760"/>
      <c r="I19" s="760"/>
      <c r="J19" s="760"/>
      <c r="K19" s="760"/>
      <c r="L19" s="760"/>
      <c r="M19" s="760"/>
      <c r="N19" s="760"/>
      <c r="O19" s="760"/>
      <c r="P19" s="760"/>
      <c r="Q19" s="765"/>
      <c r="Y19" s="761"/>
      <c r="Z19" s="769"/>
      <c r="AA19" s="769"/>
    </row>
    <row r="20" spans="1:33">
      <c r="E20" s="761"/>
      <c r="F20" s="761"/>
      <c r="G20" s="762"/>
      <c r="H20" s="760"/>
      <c r="I20" s="760"/>
      <c r="J20" s="760"/>
      <c r="K20" s="760"/>
      <c r="L20" s="760"/>
      <c r="M20" s="760"/>
      <c r="N20" s="760"/>
      <c r="O20" s="760"/>
      <c r="P20" s="760"/>
      <c r="Q20" s="765"/>
      <c r="R20" s="249" t="str">
        <f>IF(Content!$E$1=1,R23,R24)</f>
        <v>Джерело: ДКСУ, ПФ, Фонди соц. страхування, МВФ, розрахунки НБУ.</v>
      </c>
      <c r="S20" s="761"/>
      <c r="T20" s="761"/>
      <c r="U20" s="761"/>
      <c r="V20" s="761"/>
      <c r="W20" s="761"/>
      <c r="X20" s="761"/>
      <c r="Y20" s="761"/>
      <c r="Z20" s="769"/>
      <c r="AA20" s="769"/>
    </row>
    <row r="21" spans="1:33">
      <c r="E21" s="761"/>
      <c r="F21" s="761"/>
      <c r="G21" s="762"/>
      <c r="H21" s="760"/>
      <c r="I21" s="760"/>
      <c r="J21" s="760"/>
      <c r="K21" s="760"/>
      <c r="L21" s="760"/>
      <c r="M21" s="760"/>
      <c r="N21" s="760"/>
      <c r="O21" s="760"/>
      <c r="P21" s="760"/>
      <c r="Q21" s="765"/>
      <c r="Y21" s="761"/>
      <c r="Z21" s="769"/>
      <c r="AA21" s="769"/>
    </row>
    <row r="22" spans="1:33">
      <c r="E22" s="761"/>
      <c r="F22" s="761"/>
      <c r="G22" s="762"/>
      <c r="H22" s="760"/>
      <c r="I22" s="760"/>
      <c r="J22" s="760"/>
      <c r="K22" s="760"/>
      <c r="L22" s="760"/>
      <c r="M22" s="760"/>
      <c r="N22" s="760"/>
      <c r="O22" s="760"/>
      <c r="P22" s="760"/>
      <c r="Q22" s="761"/>
      <c r="R22" s="773"/>
      <c r="Y22" s="761"/>
      <c r="Z22" s="769"/>
      <c r="AA22" s="769"/>
    </row>
    <row r="23" spans="1:33" ht="12.75" customHeight="1">
      <c r="E23" s="761"/>
      <c r="F23" s="761"/>
      <c r="G23" s="762"/>
      <c r="H23" s="760"/>
      <c r="I23" s="760"/>
      <c r="J23" s="760"/>
      <c r="K23" s="760"/>
      <c r="L23" s="760"/>
      <c r="M23" s="760"/>
      <c r="N23" s="760"/>
      <c r="O23" s="760"/>
      <c r="P23" s="760"/>
      <c r="Q23" s="761"/>
      <c r="R23" s="742" t="s">
        <v>1653</v>
      </c>
      <c r="Y23" s="761"/>
      <c r="Z23" s="769"/>
      <c r="AA23" s="769"/>
    </row>
    <row r="24" spans="1:33" ht="12.75" customHeight="1">
      <c r="E24" s="761"/>
      <c r="F24" s="761"/>
      <c r="G24" s="762"/>
      <c r="H24" s="760"/>
      <c r="I24" s="760"/>
      <c r="J24" s="760"/>
      <c r="K24" s="760"/>
      <c r="L24" s="760"/>
      <c r="M24" s="760"/>
      <c r="N24" s="760"/>
      <c r="O24" s="760"/>
      <c r="P24" s="760"/>
      <c r="Q24" s="761"/>
      <c r="R24" s="900" t="s">
        <v>1654</v>
      </c>
      <c r="Y24" s="761"/>
      <c r="Z24" s="769"/>
      <c r="AA24" s="769"/>
    </row>
    <row r="25" spans="1:33" ht="12.75" customHeight="1">
      <c r="E25" s="761"/>
      <c r="F25" s="761"/>
      <c r="G25" s="762"/>
      <c r="H25" s="760"/>
      <c r="I25" s="760"/>
      <c r="J25" s="760"/>
      <c r="K25" s="760"/>
      <c r="L25" s="760"/>
      <c r="M25" s="760"/>
      <c r="N25" s="760"/>
      <c r="O25" s="760"/>
      <c r="P25" s="760"/>
      <c r="Q25" s="762"/>
      <c r="R25" s="773"/>
      <c r="Y25" s="761"/>
      <c r="Z25" s="769"/>
      <c r="AA25" s="769"/>
      <c r="AB25" s="756"/>
      <c r="AC25" s="756"/>
      <c r="AD25" s="756"/>
      <c r="AE25" s="756"/>
      <c r="AF25" s="756"/>
    </row>
    <row r="26" spans="1:33">
      <c r="E26" s="761"/>
      <c r="F26" s="761"/>
      <c r="G26" s="762"/>
      <c r="H26" s="760"/>
      <c r="I26" s="760"/>
      <c r="J26" s="760"/>
      <c r="K26" s="760"/>
      <c r="L26" s="760"/>
      <c r="M26" s="760"/>
      <c r="N26" s="760"/>
      <c r="O26" s="760"/>
      <c r="P26" s="760"/>
      <c r="Q26" s="762"/>
      <c r="Y26" s="761"/>
      <c r="Z26" s="769"/>
      <c r="AA26" s="769"/>
      <c r="AB26" s="756"/>
      <c r="AC26" s="756"/>
      <c r="AD26" s="756"/>
      <c r="AE26" s="756"/>
      <c r="AF26" s="756"/>
    </row>
    <row r="27" spans="1:33">
      <c r="E27" s="761"/>
      <c r="F27" s="761"/>
      <c r="G27" s="762"/>
      <c r="H27" s="760"/>
      <c r="I27" s="760"/>
      <c r="J27" s="760"/>
      <c r="K27" s="760"/>
      <c r="L27" s="760"/>
      <c r="M27" s="760"/>
      <c r="N27" s="760"/>
      <c r="O27" s="760"/>
      <c r="P27" s="760"/>
      <c r="Q27" s="762"/>
      <c r="Y27" s="761"/>
      <c r="AB27" s="756"/>
      <c r="AC27" s="756"/>
      <c r="AD27" s="756"/>
      <c r="AE27" s="756"/>
      <c r="AF27" s="756"/>
    </row>
    <row r="28" spans="1:33">
      <c r="E28" s="761"/>
      <c r="F28" s="761"/>
      <c r="G28" s="762"/>
      <c r="H28" s="760"/>
      <c r="I28" s="760"/>
      <c r="J28" s="760"/>
      <c r="K28" s="760"/>
      <c r="L28" s="760"/>
      <c r="M28" s="760"/>
      <c r="N28" s="760"/>
      <c r="O28" s="760"/>
      <c r="P28" s="760"/>
      <c r="Q28" s="762"/>
      <c r="Y28" s="761"/>
      <c r="AB28" s="756"/>
      <c r="AC28" s="756"/>
      <c r="AD28" s="756"/>
      <c r="AE28" s="756"/>
      <c r="AF28" s="756"/>
    </row>
    <row r="29" spans="1:33">
      <c r="E29" s="761"/>
      <c r="F29" s="761"/>
      <c r="G29" s="760"/>
      <c r="H29" s="760"/>
      <c r="I29" s="760"/>
      <c r="J29" s="760"/>
      <c r="K29" s="760"/>
      <c r="L29" s="760"/>
      <c r="M29" s="760"/>
      <c r="N29" s="760"/>
      <c r="O29" s="760"/>
      <c r="P29" s="760"/>
      <c r="Q29" s="762"/>
      <c r="Y29" s="761"/>
      <c r="AB29" s="756"/>
      <c r="AC29" s="756"/>
      <c r="AD29" s="756"/>
      <c r="AE29" s="756"/>
      <c r="AF29" s="756"/>
    </row>
    <row r="30" spans="1:33">
      <c r="A30" s="759"/>
      <c r="B30" s="759"/>
      <c r="C30" s="759"/>
      <c r="D30" s="759"/>
      <c r="E30" s="761"/>
      <c r="F30" s="761"/>
      <c r="G30" s="847"/>
      <c r="H30" s="847"/>
      <c r="I30" s="847"/>
      <c r="J30" s="847"/>
      <c r="K30" s="847"/>
      <c r="L30" s="847"/>
      <c r="M30" s="847"/>
      <c r="N30" s="847"/>
      <c r="O30" s="847"/>
      <c r="P30" s="847"/>
      <c r="Q30" s="762"/>
      <c r="Y30" s="761"/>
      <c r="AB30" s="756"/>
      <c r="AC30" s="756"/>
      <c r="AD30" s="756"/>
      <c r="AE30" s="756"/>
      <c r="AF30" s="756"/>
    </row>
    <row r="31" spans="1:33">
      <c r="A31" s="759"/>
      <c r="B31" s="759"/>
      <c r="C31" s="759"/>
      <c r="D31" s="759"/>
      <c r="E31" s="761"/>
      <c r="F31" s="761"/>
      <c r="G31" s="760"/>
      <c r="H31" s="760"/>
      <c r="I31" s="760"/>
      <c r="J31" s="760"/>
      <c r="K31" s="760"/>
      <c r="L31" s="760"/>
      <c r="M31" s="760"/>
      <c r="N31" s="760"/>
      <c r="O31" s="760"/>
      <c r="P31" s="760"/>
      <c r="Q31" s="762"/>
      <c r="Y31" s="761"/>
      <c r="AB31" s="756"/>
      <c r="AC31" s="756"/>
      <c r="AD31" s="756"/>
      <c r="AE31" s="756"/>
      <c r="AF31" s="756"/>
    </row>
    <row r="32" spans="1:33">
      <c r="A32" s="759"/>
      <c r="B32" s="759"/>
      <c r="C32" s="759"/>
      <c r="D32" s="759"/>
      <c r="E32" s="761"/>
      <c r="F32" s="761"/>
      <c r="G32" s="760"/>
      <c r="H32" s="760"/>
      <c r="I32" s="760"/>
      <c r="J32" s="760"/>
      <c r="K32" s="760"/>
      <c r="L32" s="760"/>
      <c r="M32" s="760"/>
      <c r="N32" s="760"/>
      <c r="O32" s="760"/>
      <c r="P32" s="760"/>
      <c r="Q32" s="762"/>
      <c r="AB32" s="756"/>
      <c r="AC32" s="756"/>
      <c r="AD32" s="756"/>
      <c r="AE32" s="756"/>
      <c r="AF32" s="756"/>
    </row>
    <row r="33" spans="5:32">
      <c r="E33" s="761"/>
      <c r="F33" s="761"/>
      <c r="G33" s="760"/>
      <c r="H33" s="760"/>
      <c r="I33" s="760"/>
      <c r="J33" s="760"/>
      <c r="K33" s="760"/>
      <c r="L33" s="760"/>
      <c r="M33" s="760"/>
      <c r="N33" s="760"/>
      <c r="O33" s="760"/>
      <c r="P33" s="760"/>
      <c r="Q33" s="762"/>
      <c r="AB33" s="756"/>
      <c r="AC33" s="756"/>
      <c r="AD33" s="756"/>
      <c r="AE33" s="756"/>
      <c r="AF33" s="756"/>
    </row>
    <row r="34" spans="5:32">
      <c r="E34" s="761"/>
      <c r="F34" s="761"/>
      <c r="G34" s="760"/>
      <c r="H34" s="760"/>
      <c r="I34" s="760"/>
      <c r="J34" s="760"/>
      <c r="K34" s="760"/>
      <c r="L34" s="760"/>
      <c r="M34" s="760"/>
      <c r="N34" s="760"/>
      <c r="O34" s="760"/>
      <c r="P34" s="760"/>
      <c r="Q34" s="762"/>
      <c r="AB34" s="756"/>
      <c r="AC34" s="756"/>
      <c r="AD34" s="756"/>
      <c r="AE34" s="756"/>
      <c r="AF34" s="756"/>
    </row>
    <row r="35" spans="5:32">
      <c r="E35" s="761"/>
      <c r="F35" s="761"/>
      <c r="G35" s="760"/>
      <c r="H35" s="760"/>
      <c r="I35" s="760"/>
      <c r="J35" s="760"/>
      <c r="K35" s="760"/>
      <c r="L35" s="760"/>
      <c r="M35" s="760"/>
      <c r="N35" s="760"/>
      <c r="O35" s="760"/>
      <c r="P35" s="760"/>
      <c r="Q35" s="762"/>
      <c r="AB35" s="756"/>
      <c r="AC35" s="756"/>
      <c r="AD35" s="756"/>
      <c r="AE35" s="756"/>
      <c r="AF35" s="756"/>
    </row>
    <row r="36" spans="5:32">
      <c r="E36" s="761"/>
      <c r="F36" s="761"/>
      <c r="G36" s="760"/>
      <c r="H36" s="760"/>
      <c r="I36" s="760"/>
      <c r="J36" s="760"/>
      <c r="K36" s="760"/>
      <c r="L36" s="760"/>
      <c r="M36" s="760"/>
      <c r="N36" s="760"/>
      <c r="O36" s="760"/>
      <c r="P36" s="760"/>
      <c r="Q36" s="762"/>
      <c r="R36" s="756"/>
      <c r="S36" s="756"/>
      <c r="T36" s="756"/>
      <c r="U36" s="756"/>
      <c r="V36" s="756"/>
      <c r="W36" s="756"/>
      <c r="X36" s="756"/>
      <c r="Y36" s="756"/>
      <c r="Z36" s="756"/>
      <c r="AA36" s="756"/>
      <c r="AB36" s="756"/>
      <c r="AC36" s="756"/>
      <c r="AD36" s="756"/>
      <c r="AE36" s="756"/>
      <c r="AF36" s="756"/>
    </row>
    <row r="37" spans="5:32">
      <c r="E37" s="761"/>
      <c r="F37" s="761"/>
      <c r="G37" s="760"/>
      <c r="H37" s="760"/>
      <c r="I37" s="760"/>
      <c r="J37" s="760"/>
      <c r="K37" s="760"/>
      <c r="L37" s="760"/>
      <c r="M37" s="760"/>
      <c r="N37" s="760"/>
      <c r="O37" s="760"/>
      <c r="P37" s="760"/>
      <c r="Q37" s="762"/>
      <c r="R37" s="756"/>
      <c r="S37" s="756"/>
      <c r="T37" s="756"/>
      <c r="U37" s="756"/>
      <c r="V37" s="756"/>
      <c r="W37" s="756"/>
      <c r="X37" s="756"/>
      <c r="Y37" s="756"/>
      <c r="Z37" s="756"/>
      <c r="AA37" s="756"/>
      <c r="AB37" s="756"/>
      <c r="AC37" s="756"/>
      <c r="AD37" s="756"/>
      <c r="AE37" s="756"/>
      <c r="AF37" s="756"/>
    </row>
    <row r="38" spans="5:32">
      <c r="E38" s="761"/>
      <c r="F38" s="761"/>
      <c r="G38" s="760"/>
      <c r="H38" s="760"/>
      <c r="I38" s="760"/>
      <c r="J38" s="760"/>
      <c r="K38" s="760"/>
      <c r="L38" s="760"/>
      <c r="M38" s="760"/>
      <c r="N38" s="760"/>
      <c r="O38" s="760"/>
      <c r="P38" s="760"/>
      <c r="Q38" s="762"/>
      <c r="R38" s="756"/>
      <c r="S38" s="756"/>
      <c r="T38" s="756"/>
      <c r="U38" s="756"/>
      <c r="V38" s="756"/>
      <c r="W38" s="756"/>
      <c r="X38" s="756"/>
      <c r="Y38" s="756"/>
      <c r="Z38" s="756"/>
      <c r="AA38" s="756"/>
      <c r="AB38" s="756"/>
      <c r="AC38" s="756"/>
      <c r="AD38" s="756"/>
      <c r="AE38" s="756"/>
      <c r="AF38" s="756"/>
    </row>
    <row r="39" spans="5:32">
      <c r="E39" s="761"/>
      <c r="F39" s="761"/>
      <c r="G39" s="760"/>
      <c r="H39" s="760"/>
      <c r="I39" s="760"/>
      <c r="J39" s="760"/>
      <c r="K39" s="760"/>
      <c r="L39" s="760"/>
      <c r="M39" s="760"/>
      <c r="N39" s="760"/>
      <c r="O39" s="760"/>
      <c r="P39" s="760"/>
      <c r="Q39" s="760"/>
      <c r="R39" s="756"/>
      <c r="S39" s="756"/>
      <c r="T39" s="756"/>
      <c r="U39" s="756"/>
      <c r="V39" s="756"/>
      <c r="W39" s="756"/>
      <c r="X39" s="756"/>
      <c r="Y39" s="756"/>
      <c r="Z39" s="756"/>
      <c r="AA39" s="756"/>
      <c r="AB39" s="756"/>
      <c r="AC39" s="756"/>
      <c r="AD39" s="756"/>
      <c r="AE39" s="756"/>
      <c r="AF39" s="756"/>
    </row>
    <row r="40" spans="5:32">
      <c r="E40" s="761"/>
      <c r="F40" s="761"/>
      <c r="G40" s="760"/>
      <c r="H40" s="760"/>
      <c r="I40" s="760"/>
      <c r="J40" s="760"/>
      <c r="K40" s="760"/>
      <c r="L40" s="760"/>
      <c r="M40" s="760"/>
      <c r="N40" s="760"/>
      <c r="O40" s="760"/>
      <c r="P40" s="760"/>
      <c r="Q40" s="760"/>
      <c r="R40" s="756"/>
      <c r="S40" s="756"/>
      <c r="T40" s="756"/>
      <c r="U40" s="756"/>
      <c r="V40" s="756"/>
      <c r="W40" s="756"/>
      <c r="X40" s="756"/>
      <c r="Y40" s="756"/>
      <c r="Z40" s="756"/>
      <c r="AA40" s="756"/>
      <c r="AB40" s="756"/>
      <c r="AC40" s="756"/>
      <c r="AD40" s="756"/>
      <c r="AE40" s="756"/>
      <c r="AF40" s="756"/>
    </row>
    <row r="41" spans="5:32">
      <c r="E41" s="761"/>
      <c r="F41" s="761"/>
      <c r="G41" s="760"/>
      <c r="H41" s="760"/>
      <c r="I41" s="760"/>
      <c r="J41" s="760"/>
      <c r="K41" s="760"/>
      <c r="L41" s="760"/>
      <c r="M41" s="760"/>
      <c r="N41" s="760"/>
      <c r="O41" s="760"/>
      <c r="P41" s="760"/>
      <c r="Q41" s="760"/>
      <c r="R41" s="756"/>
      <c r="S41" s="756"/>
      <c r="T41" s="756"/>
      <c r="U41" s="756"/>
      <c r="V41" s="756"/>
      <c r="W41" s="756"/>
      <c r="X41" s="756"/>
      <c r="Y41" s="756"/>
      <c r="Z41" s="756"/>
      <c r="AA41" s="756"/>
      <c r="AB41" s="756"/>
      <c r="AC41" s="756"/>
      <c r="AD41" s="756"/>
      <c r="AE41" s="756"/>
      <c r="AF41" s="756"/>
    </row>
    <row r="42" spans="5:32">
      <c r="E42" s="761"/>
      <c r="F42" s="761"/>
      <c r="G42" s="760"/>
      <c r="H42" s="760"/>
      <c r="I42" s="760"/>
      <c r="J42" s="760"/>
      <c r="K42" s="760"/>
      <c r="L42" s="760"/>
      <c r="M42" s="760"/>
      <c r="N42" s="760"/>
      <c r="O42" s="760"/>
      <c r="P42" s="760"/>
      <c r="Q42" s="760"/>
      <c r="R42" s="756"/>
      <c r="S42" s="756"/>
      <c r="T42" s="756"/>
      <c r="U42" s="756"/>
      <c r="V42" s="756"/>
      <c r="W42" s="756"/>
      <c r="X42" s="756"/>
      <c r="Y42" s="756"/>
      <c r="Z42" s="756"/>
      <c r="AA42" s="756"/>
      <c r="AB42" s="756"/>
      <c r="AC42" s="756"/>
      <c r="AD42" s="756"/>
      <c r="AE42" s="756"/>
      <c r="AF42" s="756"/>
    </row>
    <row r="43" spans="5:32">
      <c r="E43" s="761"/>
      <c r="F43" s="761"/>
      <c r="G43" s="760"/>
      <c r="H43" s="760"/>
      <c r="I43" s="760"/>
      <c r="J43" s="760"/>
      <c r="K43" s="760"/>
      <c r="L43" s="760"/>
      <c r="M43" s="760"/>
      <c r="N43" s="760"/>
      <c r="O43" s="760"/>
      <c r="P43" s="760"/>
      <c r="Q43" s="760"/>
      <c r="R43" s="756"/>
      <c r="S43" s="756"/>
      <c r="T43" s="756"/>
      <c r="U43" s="756"/>
      <c r="V43" s="756"/>
      <c r="W43" s="756"/>
      <c r="X43" s="756"/>
      <c r="Y43" s="756"/>
      <c r="Z43" s="756"/>
      <c r="AA43" s="756"/>
      <c r="AB43" s="756"/>
      <c r="AC43" s="756"/>
      <c r="AD43" s="756"/>
      <c r="AE43" s="756"/>
      <c r="AF43" s="775"/>
    </row>
    <row r="44" spans="5:32">
      <c r="E44" s="761"/>
      <c r="F44" s="761"/>
      <c r="G44" s="760"/>
      <c r="H44" s="760"/>
      <c r="I44" s="760"/>
      <c r="J44" s="760"/>
      <c r="K44" s="760"/>
      <c r="L44" s="760"/>
      <c r="M44" s="760"/>
      <c r="N44" s="760"/>
      <c r="O44" s="760"/>
      <c r="P44" s="760"/>
      <c r="Q44" s="760"/>
      <c r="R44" s="756"/>
      <c r="S44" s="756"/>
      <c r="T44" s="756"/>
      <c r="U44" s="756"/>
      <c r="V44" s="756"/>
      <c r="W44" s="756"/>
      <c r="X44" s="756"/>
      <c r="Y44" s="756"/>
      <c r="Z44" s="756"/>
      <c r="AA44" s="756"/>
      <c r="AB44" s="756"/>
      <c r="AC44" s="756"/>
      <c r="AD44" s="756"/>
      <c r="AE44" s="756"/>
      <c r="AF44" s="756"/>
    </row>
    <row r="45" spans="5:32">
      <c r="E45" s="761"/>
      <c r="F45" s="761"/>
      <c r="G45" s="760"/>
      <c r="H45" s="760"/>
      <c r="I45" s="760"/>
      <c r="J45" s="760"/>
      <c r="K45" s="760"/>
      <c r="L45" s="760"/>
      <c r="M45" s="760"/>
      <c r="N45" s="760"/>
      <c r="O45" s="760"/>
      <c r="P45" s="760"/>
      <c r="Q45" s="760"/>
      <c r="R45" s="756"/>
      <c r="S45" s="756"/>
      <c r="T45" s="756"/>
      <c r="U45" s="756"/>
      <c r="V45" s="756"/>
      <c r="W45" s="756"/>
      <c r="X45" s="756"/>
      <c r="Y45" s="756"/>
      <c r="Z45" s="756"/>
      <c r="AA45" s="756"/>
      <c r="AB45" s="756"/>
      <c r="AC45" s="756"/>
      <c r="AD45" s="756"/>
      <c r="AE45" s="756"/>
      <c r="AF45" s="756"/>
    </row>
    <row r="46" spans="5:32">
      <c r="E46" s="761"/>
      <c r="F46" s="761"/>
      <c r="G46" s="760"/>
      <c r="H46" s="760"/>
      <c r="I46" s="760"/>
      <c r="J46" s="760"/>
      <c r="K46" s="760"/>
      <c r="L46" s="760"/>
      <c r="M46" s="760"/>
      <c r="N46" s="760"/>
      <c r="O46" s="760"/>
      <c r="P46" s="760"/>
      <c r="Q46" s="760"/>
      <c r="R46" s="776"/>
      <c r="S46" s="776"/>
      <c r="T46" s="776"/>
      <c r="U46" s="776"/>
      <c r="V46" s="776"/>
      <c r="W46" s="776"/>
      <c r="X46" s="776"/>
      <c r="Y46" s="776"/>
      <c r="Z46" s="776"/>
      <c r="AA46" s="776"/>
      <c r="AB46" s="776"/>
      <c r="AC46" s="776"/>
      <c r="AD46" s="776"/>
      <c r="AE46" s="776"/>
    </row>
    <row r="47" spans="5:32">
      <c r="E47" s="761"/>
      <c r="F47" s="761"/>
      <c r="G47" s="760"/>
      <c r="H47" s="760"/>
      <c r="I47" s="760"/>
      <c r="J47" s="760"/>
      <c r="K47" s="760"/>
      <c r="L47" s="760"/>
      <c r="M47" s="760"/>
      <c r="N47" s="760"/>
      <c r="O47" s="760"/>
      <c r="P47" s="760"/>
      <c r="Q47" s="760"/>
      <c r="R47" s="776"/>
      <c r="S47" s="776"/>
      <c r="T47" s="776"/>
      <c r="U47" s="776"/>
      <c r="V47" s="776"/>
      <c r="W47" s="776"/>
      <c r="X47" s="776"/>
      <c r="Y47" s="776"/>
      <c r="Z47" s="776"/>
      <c r="AA47" s="776"/>
      <c r="AB47" s="776"/>
      <c r="AC47" s="776"/>
      <c r="AD47" s="776"/>
      <c r="AE47" s="776"/>
    </row>
    <row r="48" spans="5:32">
      <c r="E48" s="761"/>
      <c r="F48" s="761"/>
      <c r="G48" s="760"/>
      <c r="H48" s="760"/>
      <c r="I48" s="760"/>
      <c r="J48" s="760"/>
      <c r="K48" s="760"/>
      <c r="L48" s="760"/>
      <c r="M48" s="760"/>
      <c r="N48" s="760"/>
      <c r="O48" s="760"/>
      <c r="P48" s="760"/>
      <c r="Q48" s="760"/>
      <c r="R48" s="776"/>
      <c r="S48" s="776"/>
      <c r="T48" s="776"/>
      <c r="U48" s="776"/>
      <c r="V48" s="776"/>
      <c r="W48" s="776"/>
      <c r="X48" s="776"/>
      <c r="Y48" s="776"/>
      <c r="Z48" s="776"/>
      <c r="AA48" s="776"/>
      <c r="AB48" s="776"/>
      <c r="AC48" s="776"/>
      <c r="AD48" s="776"/>
      <c r="AE48" s="776"/>
    </row>
    <row r="49" spans="5:31">
      <c r="E49" s="761"/>
      <c r="F49" s="761"/>
      <c r="G49" s="760"/>
      <c r="H49" s="760"/>
      <c r="I49" s="760"/>
      <c r="J49" s="760"/>
      <c r="K49" s="760"/>
      <c r="L49" s="760"/>
      <c r="M49" s="760"/>
      <c r="N49" s="760"/>
      <c r="O49" s="760"/>
      <c r="P49" s="760"/>
      <c r="Q49" s="760"/>
      <c r="R49" s="756"/>
      <c r="S49" s="756"/>
      <c r="T49" s="756"/>
      <c r="U49" s="756"/>
      <c r="V49" s="756"/>
      <c r="W49" s="756"/>
      <c r="X49" s="756"/>
      <c r="Y49" s="756"/>
      <c r="Z49" s="756"/>
      <c r="AA49" s="756"/>
      <c r="AB49" s="756"/>
      <c r="AC49" s="756"/>
      <c r="AD49" s="756"/>
      <c r="AE49" s="756"/>
    </row>
    <row r="50" spans="5:31">
      <c r="E50" s="761"/>
      <c r="F50" s="761"/>
      <c r="G50" s="760"/>
      <c r="H50" s="760"/>
      <c r="I50" s="760"/>
      <c r="J50" s="760"/>
      <c r="K50" s="760"/>
      <c r="L50" s="760"/>
      <c r="M50" s="760"/>
      <c r="N50" s="760"/>
      <c r="O50" s="760"/>
      <c r="P50" s="760"/>
      <c r="Q50" s="760"/>
      <c r="R50" s="756"/>
      <c r="S50" s="756"/>
      <c r="T50" s="756"/>
      <c r="U50" s="756"/>
      <c r="V50" s="756"/>
      <c r="W50" s="756"/>
      <c r="X50" s="756"/>
      <c r="Y50" s="756"/>
      <c r="Z50" s="756"/>
      <c r="AA50" s="756"/>
      <c r="AB50" s="756"/>
      <c r="AC50" s="756"/>
      <c r="AD50" s="756"/>
      <c r="AE50" s="756"/>
    </row>
    <row r="51" spans="5:31">
      <c r="E51" s="761"/>
      <c r="F51" s="761"/>
      <c r="Q51" s="760"/>
      <c r="R51" s="756"/>
      <c r="S51" s="756"/>
      <c r="T51" s="756"/>
      <c r="U51" s="756"/>
      <c r="V51" s="756"/>
      <c r="W51" s="756"/>
      <c r="X51" s="756"/>
      <c r="Y51" s="756"/>
      <c r="Z51" s="756"/>
      <c r="AA51" s="756"/>
      <c r="AB51" s="756"/>
      <c r="AC51" s="756"/>
      <c r="AD51" s="756"/>
      <c r="AE51" s="756"/>
    </row>
    <row r="52" spans="5:31">
      <c r="E52" s="761"/>
      <c r="F52" s="761"/>
      <c r="Q52" s="760"/>
      <c r="R52" s="756"/>
      <c r="S52" s="756"/>
      <c r="T52" s="756"/>
      <c r="U52" s="756"/>
      <c r="V52" s="756"/>
      <c r="W52" s="756"/>
      <c r="X52" s="756"/>
      <c r="Y52" s="756"/>
      <c r="Z52" s="756"/>
      <c r="AA52" s="756"/>
      <c r="AB52" s="756"/>
      <c r="AC52" s="756"/>
      <c r="AD52" s="756"/>
      <c r="AE52" s="756"/>
    </row>
    <row r="53" spans="5:31">
      <c r="E53" s="761"/>
      <c r="F53" s="761"/>
      <c r="Q53" s="761"/>
    </row>
    <row r="54" spans="5:31">
      <c r="E54" s="761"/>
      <c r="F54" s="761"/>
      <c r="Q54" s="761"/>
    </row>
    <row r="55" spans="5:31">
      <c r="E55" s="761"/>
      <c r="F55" s="761"/>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1523"/>
  <sheetViews>
    <sheetView showGridLines="0" workbookViewId="0"/>
  </sheetViews>
  <sheetFormatPr defaultColWidth="7.85546875" defaultRowHeight="12.75"/>
  <cols>
    <col min="1" max="1" width="5.7109375" style="783" customWidth="1"/>
    <col min="2" max="2" width="45.42578125" style="783" customWidth="1"/>
    <col min="3" max="4" width="10.140625" style="783" hidden="1" customWidth="1"/>
    <col min="5" max="5" width="10.140625" style="783" customWidth="1"/>
    <col min="6" max="6" width="5.85546875" style="783" customWidth="1"/>
    <col min="7" max="7" width="9.85546875" style="783" customWidth="1"/>
    <col min="8" max="11" width="5.85546875" style="783" customWidth="1"/>
    <col min="12" max="12" width="7.28515625" style="783" customWidth="1"/>
    <col min="13" max="15" width="4.7109375" style="786" customWidth="1"/>
    <col min="16" max="16" width="7.7109375" style="786" customWidth="1"/>
    <col min="17" max="19" width="5.42578125" style="783" customWidth="1"/>
    <col min="20" max="22" width="6.42578125" style="783" customWidth="1"/>
    <col min="23" max="25" width="8.7109375" style="783" customWidth="1"/>
    <col min="26" max="26" width="9.28515625" style="783" customWidth="1"/>
    <col min="27" max="27" width="8.28515625" style="783" customWidth="1"/>
    <col min="28" max="28" width="8.7109375" style="783" customWidth="1"/>
    <col min="29" max="16384" width="7.85546875" style="783"/>
  </cols>
  <sheetData>
    <row r="1" spans="1:28" s="779" customFormat="1" ht="11.25" customHeight="1">
      <c r="A1" s="777" t="s">
        <v>71</v>
      </c>
      <c r="B1" s="249" t="str">
        <f>IF(Content!$E$1=1,B2,B3)</f>
        <v>Основні параметри державного бюджету</v>
      </c>
      <c r="C1" s="778"/>
      <c r="D1" s="778"/>
      <c r="M1" s="780"/>
      <c r="N1" s="780"/>
      <c r="O1" s="780"/>
      <c r="P1" s="780"/>
    </row>
    <row r="2" spans="1:28" s="779" customFormat="1" ht="12.75" hidden="1" customHeight="1">
      <c r="B2" s="781" t="s">
        <v>1655</v>
      </c>
      <c r="C2" s="781"/>
      <c r="D2" s="781"/>
      <c r="G2" s="779" t="s">
        <v>1657</v>
      </c>
      <c r="I2" s="779" t="s">
        <v>1658</v>
      </c>
      <c r="K2" s="779" t="s">
        <v>1659</v>
      </c>
      <c r="M2" s="780"/>
      <c r="N2" s="780"/>
      <c r="O2" s="780"/>
      <c r="P2" s="780"/>
    </row>
    <row r="3" spans="1:28" s="779" customFormat="1" hidden="1">
      <c r="B3" s="782" t="s">
        <v>1656</v>
      </c>
      <c r="C3" s="782"/>
      <c r="D3" s="782"/>
      <c r="G3" s="779" t="s">
        <v>1715</v>
      </c>
      <c r="I3" s="779" t="s">
        <v>1716</v>
      </c>
      <c r="K3" s="779" t="s">
        <v>1717</v>
      </c>
      <c r="M3" s="780"/>
      <c r="N3" s="780"/>
      <c r="O3" s="780"/>
      <c r="P3" s="780"/>
    </row>
    <row r="4" spans="1:28" ht="11.25" customHeight="1">
      <c r="B4" s="848"/>
      <c r="C4" s="848"/>
      <c r="D4" s="848"/>
      <c r="E4" s="930">
        <v>2020</v>
      </c>
      <c r="F4" s="930"/>
      <c r="G4" s="931" t="str">
        <f>IF(Content!$E$1=1,G2,G3)</f>
        <v xml:space="preserve">Відхилення від Закону І </v>
      </c>
      <c r="H4" s="932" t="str">
        <f>IF(Content!$E$1=1,H5,H6)</f>
        <v>%</v>
      </c>
      <c r="I4" s="933" t="str">
        <f>IF(Content!$E$1=1,I2,I3)</f>
        <v>% річна зміна</v>
      </c>
      <c r="J4" s="934" t="str">
        <f>IF(Content!$E$1=1,J5,J6)</f>
        <v>Закон ІІ</v>
      </c>
      <c r="K4" s="935" t="str">
        <f>IF(Content!$E$1=1,K2,K3)</f>
        <v>% ВВП (за прогнозом НБУ)</v>
      </c>
      <c r="L4" s="936" t="str">
        <f>IF(Content!$E$1=1,L5,L6)</f>
        <v>Закон ІІ</v>
      </c>
      <c r="M4" s="785"/>
      <c r="N4" s="785"/>
      <c r="O4" s="785"/>
    </row>
    <row r="5" spans="1:28" ht="21">
      <c r="B5" s="849"/>
      <c r="C5" s="849"/>
      <c r="D5" s="849"/>
      <c r="E5" s="850" t="str">
        <f>IF(Content!$E$1=1,E6,E7)</f>
        <v>Закон І</v>
      </c>
      <c r="F5" s="850" t="str">
        <f>IF(Content!$E$1=1,F6,F7)</f>
        <v>Закон ІІ</v>
      </c>
      <c r="G5" s="851" t="str">
        <f>IF(Content!$E$1=1,G6,G7)</f>
        <v>млрд грн</v>
      </c>
      <c r="H5" s="852" t="str">
        <f>IF(Content!$E$1=1,H6,H7)</f>
        <v>%</v>
      </c>
      <c r="I5" s="849" t="str">
        <f>IF(Content!$E$1=1,I6,I7)</f>
        <v>Закон І</v>
      </c>
      <c r="J5" s="853" t="str">
        <f>IF(Content!$E$1=1,J6,J7)</f>
        <v>Закон ІІ</v>
      </c>
      <c r="K5" s="850" t="str">
        <f>IF(Content!$E$1=1,K6,K7)</f>
        <v>Закон І</v>
      </c>
      <c r="L5" s="850" t="str">
        <f>IF(Content!$E$1=1,L6,L7)</f>
        <v>Закон ІІ</v>
      </c>
      <c r="M5" s="785"/>
      <c r="N5" s="785"/>
      <c r="O5" s="785"/>
      <c r="Q5" s="926"/>
      <c r="R5" s="926"/>
      <c r="S5" s="926"/>
      <c r="AA5" s="926"/>
      <c r="AB5" s="926"/>
    </row>
    <row r="6" spans="1:28" hidden="1">
      <c r="B6" s="854"/>
      <c r="C6" s="854"/>
      <c r="D6" s="854"/>
      <c r="E6" s="849" t="s">
        <v>1622</v>
      </c>
      <c r="F6" s="849" t="s">
        <v>1640</v>
      </c>
      <c r="G6" s="855" t="s">
        <v>1660</v>
      </c>
      <c r="H6" s="853" t="s">
        <v>1661</v>
      </c>
      <c r="I6" s="849" t="s">
        <v>1622</v>
      </c>
      <c r="J6" s="853" t="s">
        <v>1640</v>
      </c>
      <c r="K6" s="849" t="s">
        <v>1622</v>
      </c>
      <c r="L6" s="849" t="s">
        <v>1640</v>
      </c>
      <c r="M6" s="785"/>
      <c r="N6" s="785"/>
      <c r="O6" s="785"/>
    </row>
    <row r="7" spans="1:28" ht="18" hidden="1" customHeight="1">
      <c r="B7" s="849"/>
      <c r="C7" s="849"/>
      <c r="D7" s="849"/>
      <c r="E7" s="856" t="s">
        <v>1662</v>
      </c>
      <c r="F7" s="856" t="s">
        <v>1663</v>
      </c>
      <c r="G7" s="857" t="s">
        <v>1664</v>
      </c>
      <c r="H7" s="858" t="s">
        <v>1661</v>
      </c>
      <c r="I7" s="856" t="s">
        <v>1662</v>
      </c>
      <c r="J7" s="858" t="s">
        <v>1663</v>
      </c>
      <c r="K7" s="856" t="s">
        <v>1662</v>
      </c>
      <c r="L7" s="856" t="s">
        <v>1663</v>
      </c>
      <c r="M7" s="785"/>
      <c r="N7" s="785"/>
      <c r="P7" s="783"/>
    </row>
    <row r="8" spans="1:28" ht="10.5" customHeight="1">
      <c r="B8" s="859" t="str">
        <f>IF(Content!$E$1=1,C8,D8)</f>
        <v>Доходи</v>
      </c>
      <c r="C8" s="859" t="s">
        <v>1665</v>
      </c>
      <c r="D8" s="859" t="s">
        <v>1666</v>
      </c>
      <c r="E8" s="860">
        <v>1095.58</v>
      </c>
      <c r="F8" s="860">
        <v>975.83</v>
      </c>
      <c r="G8" s="861">
        <v>-119.75</v>
      </c>
      <c r="H8" s="860">
        <v>-10.93</v>
      </c>
      <c r="I8" s="862">
        <v>9.74</v>
      </c>
      <c r="J8" s="860">
        <v>-2.25</v>
      </c>
      <c r="K8" s="862">
        <v>25.54</v>
      </c>
      <c r="L8" s="860">
        <v>24.58</v>
      </c>
      <c r="M8" s="863"/>
      <c r="N8" s="863"/>
      <c r="O8" s="863"/>
    </row>
    <row r="9" spans="1:28" ht="9.75" customHeight="1">
      <c r="B9" s="864" t="str">
        <f>IF(Content!$E$1=1,C9,D9)</f>
        <v>Податкові надходження, у т. ч.</v>
      </c>
      <c r="C9" s="864" t="s">
        <v>1667</v>
      </c>
      <c r="D9" s="864" t="s">
        <v>1668</v>
      </c>
      <c r="E9" s="865">
        <v>926.55</v>
      </c>
      <c r="F9" s="865">
        <v>781.13</v>
      </c>
      <c r="G9" s="866">
        <v>-145.41999999999999</v>
      </c>
      <c r="H9" s="865">
        <v>-15.69</v>
      </c>
      <c r="I9" s="867">
        <v>15.85</v>
      </c>
      <c r="J9" s="865">
        <v>-2.33</v>
      </c>
      <c r="K9" s="867">
        <v>21.6</v>
      </c>
      <c r="L9" s="865">
        <v>19.68</v>
      </c>
      <c r="M9" s="800"/>
      <c r="N9" s="800"/>
      <c r="O9" s="800"/>
    </row>
    <row r="10" spans="1:28" ht="9.75" customHeight="1">
      <c r="B10" s="868" t="str">
        <f>IF(Content!$E$1=1,C10,D10)</f>
        <v>ПДФО</v>
      </c>
      <c r="C10" s="868" t="s">
        <v>1669</v>
      </c>
      <c r="D10" s="868" t="s">
        <v>1670</v>
      </c>
      <c r="E10" s="865">
        <v>129.36000000000001</v>
      </c>
      <c r="F10" s="865">
        <v>110.84</v>
      </c>
      <c r="G10" s="866">
        <v>-18.52</v>
      </c>
      <c r="H10" s="865">
        <v>-14.32</v>
      </c>
      <c r="I10" s="867">
        <v>17.649999999999999</v>
      </c>
      <c r="J10" s="865">
        <v>0.81</v>
      </c>
      <c r="K10" s="867">
        <v>3.02</v>
      </c>
      <c r="L10" s="865">
        <v>2.79</v>
      </c>
      <c r="M10" s="800"/>
      <c r="N10" s="800"/>
      <c r="O10" s="800"/>
    </row>
    <row r="11" spans="1:28" ht="9.75" customHeight="1">
      <c r="B11" s="868" t="str">
        <f>IF(Content!$E$1=1,C11,D11)</f>
        <v>ППП</v>
      </c>
      <c r="C11" s="868" t="s">
        <v>1671</v>
      </c>
      <c r="D11" s="868" t="s">
        <v>1672</v>
      </c>
      <c r="E11" s="865">
        <v>118.9</v>
      </c>
      <c r="F11" s="865">
        <v>98.2</v>
      </c>
      <c r="G11" s="866">
        <v>-20.7</v>
      </c>
      <c r="H11" s="865">
        <v>-17.41</v>
      </c>
      <c r="I11" s="867">
        <v>11.03</v>
      </c>
      <c r="J11" s="865">
        <v>-8.3000000000000007</v>
      </c>
      <c r="K11" s="867">
        <v>2.77</v>
      </c>
      <c r="L11" s="865">
        <v>2.4700000000000002</v>
      </c>
      <c r="M11" s="800"/>
      <c r="N11" s="800"/>
      <c r="O11" s="800"/>
    </row>
    <row r="12" spans="1:28" ht="9.75" customHeight="1">
      <c r="B12" s="868" t="str">
        <f>IF(Content!$E$1=1,C12,D12)</f>
        <v>Рентна плата</v>
      </c>
      <c r="C12" s="868" t="s">
        <v>1673</v>
      </c>
      <c r="D12" s="868" t="s">
        <v>1674</v>
      </c>
      <c r="E12" s="865">
        <v>55.33</v>
      </c>
      <c r="F12" s="865">
        <v>32.53</v>
      </c>
      <c r="G12" s="866">
        <v>-22.8</v>
      </c>
      <c r="H12" s="865">
        <v>-41.2</v>
      </c>
      <c r="I12" s="867">
        <v>18.37</v>
      </c>
      <c r="J12" s="865">
        <v>-30.4</v>
      </c>
      <c r="K12" s="867">
        <v>1.29</v>
      </c>
      <c r="L12" s="865">
        <v>0.82</v>
      </c>
      <c r="M12" s="800"/>
      <c r="N12" s="800"/>
      <c r="O12" s="800"/>
    </row>
    <row r="13" spans="1:28" ht="9.75" customHeight="1">
      <c r="B13" s="868" t="str">
        <f>IF(Content!$E$1=1,C13,D13)</f>
        <v xml:space="preserve">Акцизний податок </v>
      </c>
      <c r="C13" s="868" t="s">
        <v>1675</v>
      </c>
      <c r="D13" s="868" t="s">
        <v>1676</v>
      </c>
      <c r="E13" s="865">
        <v>140.94999999999999</v>
      </c>
      <c r="F13" s="865">
        <v>128.51</v>
      </c>
      <c r="G13" s="866">
        <v>-12.44</v>
      </c>
      <c r="H13" s="865">
        <v>-8.82</v>
      </c>
      <c r="I13" s="867">
        <v>14.26</v>
      </c>
      <c r="J13" s="865">
        <v>4.18</v>
      </c>
      <c r="K13" s="867">
        <v>3.29</v>
      </c>
      <c r="L13" s="865">
        <v>3.24</v>
      </c>
      <c r="M13" s="800"/>
      <c r="N13" s="800"/>
      <c r="O13" s="800"/>
    </row>
    <row r="14" spans="1:28" s="786" customFormat="1" ht="9.75" customHeight="1">
      <c r="B14" s="869" t="str">
        <f>IF(Content!$E$1=1,C14,D14)</f>
        <v>Акцизний податок з вироблених товарів</v>
      </c>
      <c r="C14" s="869" t="s">
        <v>1677</v>
      </c>
      <c r="D14" s="869" t="s">
        <v>1678</v>
      </c>
      <c r="E14" s="865">
        <v>87.84</v>
      </c>
      <c r="F14" s="865">
        <v>75.17</v>
      </c>
      <c r="G14" s="866">
        <v>-12.67</v>
      </c>
      <c r="H14" s="865">
        <v>-14.42</v>
      </c>
      <c r="I14" s="867">
        <v>25.67</v>
      </c>
      <c r="J14" s="865">
        <v>7.55</v>
      </c>
      <c r="K14" s="867">
        <v>2.0499999999999998</v>
      </c>
      <c r="L14" s="865">
        <v>1.89</v>
      </c>
      <c r="M14" s="800"/>
      <c r="N14" s="800"/>
      <c r="O14" s="800"/>
    </row>
    <row r="15" spans="1:28" ht="9.75" customHeight="1">
      <c r="B15" s="868" t="str">
        <f>IF(Content!$E$1=1,C15,D15)</f>
        <v>Податок на додану вартість</v>
      </c>
      <c r="C15" s="868" t="s">
        <v>1679</v>
      </c>
      <c r="D15" s="868" t="s">
        <v>1680</v>
      </c>
      <c r="E15" s="865">
        <v>446.3</v>
      </c>
      <c r="F15" s="865">
        <v>379.2</v>
      </c>
      <c r="G15" s="866">
        <v>-67.099999999999994</v>
      </c>
      <c r="H15" s="865">
        <v>-15.03</v>
      </c>
      <c r="I15" s="867">
        <v>17.850000000000001</v>
      </c>
      <c r="J15" s="865">
        <v>0.13</v>
      </c>
      <c r="K15" s="867">
        <v>10.4</v>
      </c>
      <c r="L15" s="865">
        <v>9.5500000000000007</v>
      </c>
      <c r="M15" s="800"/>
      <c r="N15" s="800"/>
      <c r="O15" s="800"/>
    </row>
    <row r="16" spans="1:28" ht="11.25" customHeight="1">
      <c r="B16" s="869" t="str">
        <f>IF(Content!$E$1=1,C16,D16)</f>
        <v>ПДВ з вироблених товарів з урахуванням відшкодування</v>
      </c>
      <c r="C16" s="869" t="s">
        <v>1681</v>
      </c>
      <c r="D16" s="869" t="s">
        <v>1682</v>
      </c>
      <c r="E16" s="865">
        <v>96.8</v>
      </c>
      <c r="F16" s="865">
        <v>75.400000000000006</v>
      </c>
      <c r="G16" s="866">
        <v>-21.4</v>
      </c>
      <c r="H16" s="865">
        <v>-22.11</v>
      </c>
      <c r="I16" s="867">
        <v>8.85</v>
      </c>
      <c r="J16" s="865">
        <v>-15.21</v>
      </c>
      <c r="K16" s="867">
        <v>2.2599999999999998</v>
      </c>
      <c r="L16" s="865">
        <v>1.9</v>
      </c>
      <c r="M16" s="800"/>
      <c r="N16" s="800"/>
      <c r="O16" s="800"/>
    </row>
    <row r="17" spans="2:16" ht="10.5" customHeight="1">
      <c r="B17" s="869" t="str">
        <f>IF(Content!$E$1=1,C17,D17)</f>
        <v xml:space="preserve">ПДВ з ввезених товарів </v>
      </c>
      <c r="C17" s="869" t="s">
        <v>1683</v>
      </c>
      <c r="D17" s="869" t="s">
        <v>1684</v>
      </c>
      <c r="E17" s="865">
        <v>349.5</v>
      </c>
      <c r="F17" s="865">
        <v>303.8</v>
      </c>
      <c r="G17" s="866">
        <v>-45.7</v>
      </c>
      <c r="H17" s="865">
        <v>-13.08</v>
      </c>
      <c r="I17" s="867">
        <v>20.62</v>
      </c>
      <c r="J17" s="865">
        <v>4.8499999999999996</v>
      </c>
      <c r="K17" s="867">
        <v>8.15</v>
      </c>
      <c r="L17" s="865">
        <v>7.65</v>
      </c>
      <c r="M17" s="800"/>
      <c r="N17" s="800"/>
      <c r="O17" s="800"/>
    </row>
    <row r="18" spans="2:16" ht="10.5" customHeight="1">
      <c r="B18" s="864" t="str">
        <f>IF(Content!$E$1=1,C18,D18)</f>
        <v>Неподаткові надходження та інші доходи</v>
      </c>
      <c r="C18" s="864" t="s">
        <v>1685</v>
      </c>
      <c r="D18" s="870" t="s">
        <v>1686</v>
      </c>
      <c r="E18" s="865">
        <v>169.03</v>
      </c>
      <c r="F18" s="865">
        <v>194.7</v>
      </c>
      <c r="G18" s="866">
        <v>25.67</v>
      </c>
      <c r="H18" s="865">
        <v>15.19</v>
      </c>
      <c r="I18" s="867">
        <v>-14.88</v>
      </c>
      <c r="J18" s="865">
        <v>-1.95</v>
      </c>
      <c r="K18" s="867">
        <v>3.94</v>
      </c>
      <c r="L18" s="865">
        <v>4.9000000000000004</v>
      </c>
      <c r="M18" s="800"/>
      <c r="N18" s="800"/>
      <c r="O18" s="800"/>
    </row>
    <row r="19" spans="2:16" ht="10.5" customHeight="1">
      <c r="B19" s="859" t="str">
        <f>IF(Content!$E$1=1,C19,D19)</f>
        <v>Видатки (включно кредитування)</v>
      </c>
      <c r="C19" s="859" t="s">
        <v>1687</v>
      </c>
      <c r="D19" s="859" t="s">
        <v>1688</v>
      </c>
      <c r="E19" s="860">
        <v>1191.8599999999999</v>
      </c>
      <c r="F19" s="860">
        <v>1274.24</v>
      </c>
      <c r="G19" s="861">
        <v>82.38</v>
      </c>
      <c r="H19" s="860">
        <v>6.91</v>
      </c>
      <c r="I19" s="862">
        <v>10.42</v>
      </c>
      <c r="J19" s="860">
        <v>18.059999999999999</v>
      </c>
      <c r="K19" s="862">
        <v>27.78</v>
      </c>
      <c r="L19" s="860">
        <v>32.1</v>
      </c>
      <c r="M19" s="863"/>
      <c r="N19" s="863"/>
      <c r="O19" s="863"/>
    </row>
    <row r="20" spans="2:16" ht="10.5" customHeight="1">
      <c r="B20" s="871" t="str">
        <f>IF(Content!$E$1=1,C20,D20)</f>
        <v>Сальдо ("-" означає дефіцит)</v>
      </c>
      <c r="C20" s="871" t="s">
        <v>1689</v>
      </c>
      <c r="D20" s="871" t="s">
        <v>1690</v>
      </c>
      <c r="E20" s="872">
        <v>-96.28</v>
      </c>
      <c r="F20" s="872">
        <v>-298.39999999999998</v>
      </c>
      <c r="G20" s="873">
        <v>-202.13</v>
      </c>
      <c r="H20" s="872" t="s">
        <v>1605</v>
      </c>
      <c r="I20" s="874" t="s">
        <v>1605</v>
      </c>
      <c r="J20" s="872" t="s">
        <v>1605</v>
      </c>
      <c r="K20" s="874">
        <v>-2.2400000000000002</v>
      </c>
      <c r="L20" s="872">
        <v>-7.52</v>
      </c>
      <c r="M20" s="875"/>
      <c r="N20" s="875"/>
      <c r="O20" s="875"/>
    </row>
    <row r="21" spans="2:16" s="779" customFormat="1" ht="10.5" customHeight="1">
      <c r="B21" s="807"/>
      <c r="C21" s="807"/>
      <c r="D21" s="808"/>
      <c r="E21" s="809"/>
      <c r="F21" s="809"/>
      <c r="G21" s="809"/>
      <c r="H21" s="809"/>
      <c r="I21" s="809"/>
      <c r="J21" s="809"/>
      <c r="K21" s="809"/>
      <c r="L21" s="809"/>
      <c r="M21" s="810"/>
      <c r="N21" s="810"/>
      <c r="O21" s="810"/>
      <c r="P21" s="780"/>
    </row>
    <row r="22" spans="2:16" s="779" customFormat="1">
      <c r="B22" s="249" t="str">
        <f>IF(Content!$E$1=1,B23,B24)</f>
        <v>Джерело: ДКСУ, ВРУ, розрахунки НБУ.</v>
      </c>
      <c r="M22" s="780"/>
      <c r="N22" s="780"/>
      <c r="O22" s="780"/>
      <c r="P22" s="780"/>
    </row>
    <row r="23" spans="2:16" s="779" customFormat="1">
      <c r="B23" s="876" t="s">
        <v>1691</v>
      </c>
      <c r="C23" s="877"/>
      <c r="D23" s="877"/>
      <c r="E23" s="877"/>
      <c r="F23" s="877"/>
      <c r="G23" s="877"/>
      <c r="M23" s="780"/>
      <c r="N23" s="780"/>
      <c r="O23" s="780"/>
      <c r="P23" s="780"/>
    </row>
    <row r="24" spans="2:16" s="779" customFormat="1">
      <c r="B24" s="876" t="s">
        <v>1609</v>
      </c>
      <c r="C24" s="877"/>
      <c r="D24" s="877"/>
      <c r="E24" s="877"/>
      <c r="F24" s="877"/>
      <c r="G24" s="877"/>
      <c r="M24" s="780"/>
      <c r="N24" s="780"/>
      <c r="O24" s="780"/>
      <c r="P24" s="780"/>
    </row>
    <row r="25" spans="2:16" s="779" customFormat="1">
      <c r="B25" s="878"/>
      <c r="C25" s="878"/>
      <c r="D25" s="878"/>
      <c r="E25" s="879"/>
      <c r="F25" s="879"/>
      <c r="G25" s="878"/>
      <c r="H25" s="880"/>
      <c r="I25" s="880"/>
      <c r="J25" s="880"/>
      <c r="K25" s="824"/>
      <c r="M25" s="780"/>
      <c r="N25" s="780"/>
      <c r="O25" s="780"/>
      <c r="P25" s="780"/>
    </row>
    <row r="26" spans="2:16" s="779" customFormat="1">
      <c r="B26" s="824"/>
      <c r="C26" s="824"/>
      <c r="D26" s="824"/>
      <c r="E26" s="812"/>
      <c r="F26" s="812"/>
      <c r="G26" s="812"/>
      <c r="H26" s="812"/>
      <c r="I26" s="812"/>
      <c r="J26" s="812"/>
      <c r="K26" s="812"/>
      <c r="L26" s="881"/>
      <c r="M26" s="780"/>
      <c r="N26" s="780"/>
      <c r="O26" s="780"/>
      <c r="P26" s="780"/>
    </row>
    <row r="27" spans="2:16" s="779" customFormat="1">
      <c r="B27" s="882"/>
      <c r="C27" s="824"/>
      <c r="D27" s="824"/>
      <c r="E27" s="812"/>
      <c r="F27" s="812"/>
      <c r="G27" s="812"/>
      <c r="H27" s="812"/>
      <c r="I27" s="812"/>
      <c r="J27" s="812"/>
      <c r="K27" s="812"/>
      <c r="L27" s="812"/>
      <c r="M27" s="812"/>
      <c r="N27" s="780"/>
      <c r="O27" s="780"/>
      <c r="P27" s="780"/>
    </row>
    <row r="28" spans="2:16" s="779" customFormat="1">
      <c r="B28" s="823"/>
      <c r="C28" s="824"/>
      <c r="D28" s="824"/>
      <c r="E28" s="812"/>
      <c r="F28" s="812"/>
      <c r="G28" s="812"/>
      <c r="H28" s="812"/>
      <c r="I28" s="812"/>
      <c r="J28" s="812"/>
      <c r="K28" s="812"/>
      <c r="L28" s="812"/>
      <c r="M28" s="780"/>
      <c r="N28" s="780"/>
      <c r="O28" s="780"/>
      <c r="P28" s="780"/>
    </row>
    <row r="29" spans="2:16" s="779" customFormat="1">
      <c r="B29" s="883"/>
      <c r="C29" s="824"/>
      <c r="D29" s="824"/>
      <c r="E29" s="812"/>
      <c r="F29" s="812"/>
      <c r="G29" s="812"/>
      <c r="H29" s="812"/>
      <c r="I29" s="812"/>
      <c r="J29" s="812"/>
      <c r="K29" s="812"/>
      <c r="L29" s="812"/>
      <c r="M29" s="780"/>
      <c r="N29" s="780"/>
      <c r="O29" s="780"/>
      <c r="P29" s="780"/>
    </row>
    <row r="30" spans="2:16" s="779" customFormat="1">
      <c r="B30" s="884"/>
      <c r="C30" s="824"/>
      <c r="D30" s="824"/>
      <c r="E30" s="812"/>
      <c r="F30" s="812"/>
      <c r="G30" s="812"/>
      <c r="H30" s="812"/>
      <c r="I30" s="812"/>
      <c r="J30" s="812"/>
      <c r="K30" s="812"/>
      <c r="L30" s="812"/>
      <c r="M30" s="780"/>
      <c r="N30" s="780"/>
      <c r="O30" s="780"/>
      <c r="P30" s="780"/>
    </row>
    <row r="31" spans="2:16" s="779" customFormat="1">
      <c r="B31" s="884"/>
      <c r="C31" s="824"/>
      <c r="D31" s="824"/>
      <c r="E31" s="812"/>
      <c r="F31" s="812"/>
      <c r="G31" s="812"/>
      <c r="H31" s="812"/>
      <c r="I31" s="812"/>
      <c r="J31" s="812"/>
      <c r="K31" s="812"/>
      <c r="L31" s="812"/>
      <c r="M31" s="780"/>
      <c r="N31" s="780"/>
      <c r="O31" s="780"/>
      <c r="P31" s="780"/>
    </row>
    <row r="32" spans="2:16" s="779" customFormat="1">
      <c r="B32" s="884"/>
      <c r="C32" s="824"/>
      <c r="D32" s="824"/>
      <c r="E32" s="812"/>
      <c r="F32" s="812"/>
      <c r="G32" s="812"/>
      <c r="H32" s="812"/>
      <c r="I32" s="812"/>
      <c r="J32" s="812"/>
      <c r="K32" s="812"/>
      <c r="L32" s="812"/>
      <c r="M32" s="780"/>
      <c r="N32" s="780"/>
      <c r="O32" s="780"/>
      <c r="P32" s="780"/>
    </row>
    <row r="33" spans="2:16" s="779" customFormat="1">
      <c r="B33" s="884"/>
      <c r="C33" s="824"/>
      <c r="D33" s="824"/>
      <c r="E33" s="812"/>
      <c r="F33" s="812"/>
      <c r="G33" s="812"/>
      <c r="H33" s="812"/>
      <c r="I33" s="812"/>
      <c r="J33" s="812"/>
      <c r="K33" s="812"/>
      <c r="L33" s="812"/>
      <c r="M33" s="780"/>
      <c r="N33" s="780"/>
      <c r="O33" s="780"/>
      <c r="P33" s="780"/>
    </row>
    <row r="34" spans="2:16" s="779" customFormat="1">
      <c r="B34" s="884"/>
      <c r="C34" s="824"/>
      <c r="D34" s="824"/>
      <c r="E34" s="812"/>
      <c r="F34" s="812"/>
      <c r="G34" s="812"/>
      <c r="H34" s="812"/>
      <c r="I34" s="812"/>
      <c r="J34" s="812"/>
      <c r="K34" s="812"/>
      <c r="L34" s="812"/>
      <c r="M34" s="780"/>
      <c r="N34" s="780"/>
      <c r="O34" s="780"/>
      <c r="P34" s="780"/>
    </row>
    <row r="35" spans="2:16" s="779" customFormat="1">
      <c r="B35" s="884"/>
      <c r="C35" s="824"/>
      <c r="D35" s="824"/>
      <c r="E35" s="812"/>
      <c r="F35" s="812"/>
      <c r="G35" s="812"/>
      <c r="H35" s="812"/>
      <c r="I35" s="812"/>
      <c r="J35" s="812"/>
      <c r="K35" s="812"/>
      <c r="L35" s="812"/>
      <c r="M35" s="780"/>
      <c r="N35" s="780"/>
      <c r="O35" s="780"/>
      <c r="P35" s="780"/>
    </row>
    <row r="36" spans="2:16" s="779" customFormat="1">
      <c r="B36" s="884"/>
      <c r="C36" s="824"/>
      <c r="D36" s="824"/>
      <c r="E36" s="812"/>
      <c r="F36" s="812"/>
      <c r="G36" s="812"/>
      <c r="H36" s="812"/>
      <c r="I36" s="812"/>
      <c r="J36" s="812"/>
      <c r="K36" s="812"/>
      <c r="L36" s="812"/>
      <c r="M36" s="780"/>
      <c r="N36" s="780"/>
      <c r="O36" s="780"/>
      <c r="P36" s="780"/>
    </row>
    <row r="37" spans="2:16" s="779" customFormat="1">
      <c r="B37" s="884"/>
      <c r="C37" s="824"/>
      <c r="D37" s="824"/>
      <c r="E37" s="812"/>
      <c r="F37" s="812"/>
      <c r="G37" s="812"/>
      <c r="H37" s="812"/>
      <c r="I37" s="812"/>
      <c r="J37" s="812"/>
      <c r="K37" s="812"/>
      <c r="L37" s="812"/>
      <c r="M37" s="780"/>
      <c r="N37" s="780"/>
      <c r="O37" s="780"/>
      <c r="P37" s="780"/>
    </row>
    <row r="38" spans="2:16" s="779" customFormat="1">
      <c r="B38" s="883"/>
      <c r="C38" s="824"/>
      <c r="D38" s="824"/>
      <c r="E38" s="812"/>
      <c r="F38" s="812"/>
      <c r="G38" s="812"/>
      <c r="H38" s="812"/>
      <c r="I38" s="812"/>
      <c r="J38" s="812"/>
      <c r="K38" s="812"/>
      <c r="L38" s="812"/>
      <c r="M38" s="780"/>
      <c r="N38" s="780"/>
      <c r="O38" s="780"/>
      <c r="P38" s="780"/>
    </row>
    <row r="39" spans="2:16" s="779" customFormat="1">
      <c r="B39" s="823"/>
      <c r="C39" s="824"/>
      <c r="D39" s="824"/>
      <c r="E39" s="812"/>
      <c r="F39" s="812"/>
      <c r="G39" s="812"/>
      <c r="H39" s="812"/>
      <c r="I39" s="812"/>
      <c r="J39" s="812"/>
      <c r="K39" s="812"/>
      <c r="L39" s="812"/>
      <c r="M39" s="780"/>
      <c r="N39" s="780"/>
      <c r="O39" s="780"/>
      <c r="P39" s="780"/>
    </row>
    <row r="40" spans="2:16" s="779" customFormat="1">
      <c r="B40" s="823"/>
      <c r="C40" s="824"/>
      <c r="D40" s="824"/>
      <c r="E40" s="824"/>
      <c r="F40" s="824"/>
      <c r="G40" s="824"/>
      <c r="H40" s="824"/>
      <c r="I40" s="824"/>
      <c r="J40" s="824"/>
      <c r="K40" s="824"/>
      <c r="M40" s="780"/>
      <c r="N40" s="780"/>
      <c r="O40" s="780"/>
      <c r="P40" s="780"/>
    </row>
    <row r="41" spans="2:16" s="779" customFormat="1">
      <c r="M41" s="780"/>
      <c r="N41" s="780"/>
      <c r="O41" s="780"/>
      <c r="P41" s="780"/>
    </row>
    <row r="42" spans="2:16" s="779" customFormat="1">
      <c r="M42" s="780"/>
      <c r="N42" s="780"/>
      <c r="O42" s="780"/>
      <c r="P42" s="780"/>
    </row>
    <row r="43" spans="2:16" s="779" customFormat="1">
      <c r="M43" s="780"/>
      <c r="N43" s="780"/>
      <c r="O43" s="780"/>
      <c r="P43" s="780"/>
    </row>
    <row r="44" spans="2:16" s="779" customFormat="1">
      <c r="M44" s="780"/>
      <c r="N44" s="780"/>
      <c r="O44" s="780"/>
      <c r="P44" s="780"/>
    </row>
    <row r="45" spans="2:16" s="779" customFormat="1">
      <c r="M45" s="780"/>
      <c r="N45" s="780"/>
      <c r="O45" s="780"/>
      <c r="P45" s="780"/>
    </row>
    <row r="46" spans="2:16" s="779" customFormat="1">
      <c r="M46" s="780"/>
      <c r="N46" s="780"/>
      <c r="O46" s="780"/>
      <c r="P46" s="780"/>
    </row>
    <row r="47" spans="2:16" s="779" customFormat="1">
      <c r="M47" s="780"/>
      <c r="N47" s="780"/>
      <c r="O47" s="780"/>
      <c r="P47" s="780"/>
    </row>
    <row r="48" spans="2:16" s="779" customFormat="1">
      <c r="F48" s="828"/>
      <c r="H48" s="828"/>
      <c r="M48" s="780"/>
      <c r="N48" s="780"/>
      <c r="O48" s="780"/>
      <c r="P48" s="780"/>
    </row>
    <row r="49" spans="6:16" s="779" customFormat="1">
      <c r="F49" s="828"/>
      <c r="H49" s="828"/>
      <c r="M49" s="780"/>
      <c r="N49" s="780"/>
      <c r="O49" s="780"/>
      <c r="P49" s="780"/>
    </row>
    <row r="50" spans="6:16" s="779" customFormat="1">
      <c r="M50" s="780"/>
      <c r="N50" s="780"/>
      <c r="O50" s="780"/>
      <c r="P50" s="780"/>
    </row>
    <row r="51" spans="6:16" s="779" customFormat="1">
      <c r="M51" s="780"/>
      <c r="N51" s="780"/>
      <c r="O51" s="780"/>
      <c r="P51" s="780"/>
    </row>
    <row r="52" spans="6:16" s="779" customFormat="1">
      <c r="M52" s="780"/>
      <c r="N52" s="780"/>
      <c r="O52" s="780"/>
      <c r="P52" s="780"/>
    </row>
    <row r="53" spans="6:16" s="779" customFormat="1">
      <c r="M53" s="780"/>
      <c r="N53" s="780"/>
      <c r="O53" s="780"/>
      <c r="P53" s="780"/>
    </row>
    <row r="54" spans="6:16" s="779" customFormat="1">
      <c r="M54" s="780"/>
      <c r="N54" s="780"/>
      <c r="O54" s="780"/>
      <c r="P54" s="780"/>
    </row>
    <row r="55" spans="6:16" s="779" customFormat="1">
      <c r="M55" s="780"/>
      <c r="N55" s="780"/>
      <c r="O55" s="780"/>
      <c r="P55" s="780"/>
    </row>
    <row r="56" spans="6:16" s="779" customFormat="1">
      <c r="M56" s="780"/>
      <c r="N56" s="780"/>
      <c r="O56" s="780"/>
      <c r="P56" s="780"/>
    </row>
    <row r="57" spans="6:16" s="779" customFormat="1">
      <c r="M57" s="780"/>
      <c r="N57" s="780"/>
      <c r="O57" s="780"/>
      <c r="P57" s="780"/>
    </row>
    <row r="58" spans="6:16" s="779" customFormat="1">
      <c r="M58" s="780"/>
      <c r="N58" s="780"/>
      <c r="O58" s="780"/>
      <c r="P58" s="780"/>
    </row>
    <row r="59" spans="6:16" s="779" customFormat="1">
      <c r="M59" s="780"/>
      <c r="N59" s="780"/>
      <c r="O59" s="780"/>
      <c r="P59" s="780"/>
    </row>
    <row r="60" spans="6:16" s="779" customFormat="1">
      <c r="M60" s="780"/>
      <c r="N60" s="780"/>
      <c r="O60" s="780"/>
      <c r="P60" s="780"/>
    </row>
    <row r="61" spans="6:16" s="779" customFormat="1">
      <c r="M61" s="780"/>
      <c r="N61" s="780"/>
      <c r="O61" s="780"/>
      <c r="P61" s="780"/>
    </row>
    <row r="62" spans="6:16" s="779" customFormat="1">
      <c r="M62" s="780"/>
      <c r="N62" s="780"/>
      <c r="O62" s="780"/>
      <c r="P62" s="780"/>
    </row>
    <row r="63" spans="6:16" s="779" customFormat="1">
      <c r="M63" s="780"/>
      <c r="N63" s="780"/>
      <c r="O63" s="780"/>
      <c r="P63" s="780"/>
    </row>
    <row r="64" spans="6:16" s="779" customFormat="1">
      <c r="M64" s="780"/>
      <c r="N64" s="780"/>
      <c r="O64" s="780"/>
      <c r="P64" s="780"/>
    </row>
    <row r="65" spans="13:16" s="779" customFormat="1">
      <c r="M65" s="780"/>
      <c r="N65" s="780"/>
      <c r="O65" s="780"/>
      <c r="P65" s="780"/>
    </row>
    <row r="66" spans="13:16" s="779" customFormat="1">
      <c r="M66" s="780"/>
      <c r="N66" s="780"/>
      <c r="O66" s="780"/>
      <c r="P66" s="780"/>
    </row>
    <row r="67" spans="13:16" s="779" customFormat="1">
      <c r="M67" s="780"/>
      <c r="N67" s="780"/>
      <c r="O67" s="780"/>
      <c r="P67" s="780"/>
    </row>
    <row r="68" spans="13:16" s="779" customFormat="1">
      <c r="M68" s="780"/>
      <c r="N68" s="780"/>
      <c r="O68" s="780"/>
      <c r="P68" s="780"/>
    </row>
    <row r="69" spans="13:16" s="779" customFormat="1">
      <c r="M69" s="780"/>
      <c r="N69" s="780"/>
      <c r="O69" s="780"/>
      <c r="P69" s="780"/>
    </row>
    <row r="70" spans="13:16" s="779" customFormat="1">
      <c r="M70" s="780"/>
      <c r="N70" s="780"/>
      <c r="O70" s="780"/>
      <c r="P70" s="780"/>
    </row>
    <row r="71" spans="13:16" s="779" customFormat="1">
      <c r="M71" s="780"/>
      <c r="N71" s="780"/>
      <c r="O71" s="780"/>
      <c r="P71" s="780"/>
    </row>
    <row r="72" spans="13:16" s="779" customFormat="1">
      <c r="M72" s="780"/>
      <c r="N72" s="780"/>
      <c r="O72" s="780"/>
      <c r="P72" s="780"/>
    </row>
    <row r="73" spans="13:16" s="779" customFormat="1">
      <c r="M73" s="780"/>
      <c r="N73" s="780"/>
      <c r="O73" s="780"/>
      <c r="P73" s="780"/>
    </row>
    <row r="74" spans="13:16" s="779" customFormat="1">
      <c r="M74" s="780"/>
      <c r="N74" s="780"/>
      <c r="O74" s="780"/>
      <c r="P74" s="780"/>
    </row>
    <row r="75" spans="13:16" s="779" customFormat="1">
      <c r="M75" s="780"/>
      <c r="N75" s="780"/>
      <c r="O75" s="780"/>
      <c r="P75" s="780"/>
    </row>
    <row r="76" spans="13:16" s="779" customFormat="1">
      <c r="M76" s="780"/>
      <c r="N76" s="780"/>
      <c r="O76" s="780"/>
      <c r="P76" s="780"/>
    </row>
    <row r="77" spans="13:16" s="779" customFormat="1">
      <c r="M77" s="780"/>
      <c r="N77" s="780"/>
      <c r="O77" s="780"/>
      <c r="P77" s="780"/>
    </row>
    <row r="78" spans="13:16" s="779" customFormat="1">
      <c r="M78" s="780"/>
      <c r="N78" s="780"/>
      <c r="O78" s="780"/>
      <c r="P78" s="780"/>
    </row>
    <row r="79" spans="13:16" s="779" customFormat="1">
      <c r="M79" s="780"/>
      <c r="N79" s="780"/>
      <c r="O79" s="780"/>
      <c r="P79" s="780"/>
    </row>
    <row r="80" spans="13:16" s="779" customFormat="1">
      <c r="M80" s="780"/>
      <c r="N80" s="780"/>
      <c r="O80" s="780"/>
      <c r="P80" s="780"/>
    </row>
    <row r="81" spans="13:16" s="779" customFormat="1">
      <c r="M81" s="780"/>
      <c r="N81" s="780"/>
      <c r="O81" s="780"/>
      <c r="P81" s="780"/>
    </row>
    <row r="82" spans="13:16" s="779" customFormat="1">
      <c r="M82" s="780"/>
      <c r="N82" s="780"/>
      <c r="O82" s="780"/>
      <c r="P82" s="780"/>
    </row>
    <row r="83" spans="13:16" s="779" customFormat="1">
      <c r="M83" s="780"/>
      <c r="N83" s="780"/>
      <c r="O83" s="780"/>
      <c r="P83" s="780"/>
    </row>
    <row r="84" spans="13:16" s="779" customFormat="1">
      <c r="M84" s="780"/>
      <c r="N84" s="780"/>
      <c r="O84" s="780"/>
      <c r="P84" s="780"/>
    </row>
    <row r="85" spans="13:16" s="779" customFormat="1">
      <c r="M85" s="780"/>
      <c r="N85" s="780"/>
      <c r="O85" s="780"/>
      <c r="P85" s="780"/>
    </row>
    <row r="86" spans="13:16" s="779" customFormat="1">
      <c r="M86" s="780"/>
      <c r="N86" s="780"/>
      <c r="O86" s="780"/>
      <c r="P86" s="780"/>
    </row>
    <row r="87" spans="13:16" s="779" customFormat="1">
      <c r="M87" s="780"/>
      <c r="N87" s="780"/>
      <c r="O87" s="780"/>
      <c r="P87" s="780"/>
    </row>
    <row r="88" spans="13:16" s="779" customFormat="1">
      <c r="M88" s="780"/>
      <c r="N88" s="780"/>
      <c r="O88" s="780"/>
      <c r="P88" s="780"/>
    </row>
    <row r="89" spans="13:16" s="779" customFormat="1">
      <c r="M89" s="780"/>
      <c r="N89" s="780"/>
      <c r="O89" s="780"/>
      <c r="P89" s="780"/>
    </row>
    <row r="90" spans="13:16" s="779" customFormat="1">
      <c r="M90" s="780"/>
      <c r="N90" s="780"/>
      <c r="O90" s="780"/>
      <c r="P90" s="780"/>
    </row>
    <row r="91" spans="13:16" s="779" customFormat="1">
      <c r="M91" s="780"/>
      <c r="N91" s="780"/>
      <c r="O91" s="780"/>
      <c r="P91" s="780"/>
    </row>
    <row r="92" spans="13:16" s="779" customFormat="1">
      <c r="M92" s="780"/>
      <c r="N92" s="780"/>
      <c r="O92" s="780"/>
      <c r="P92" s="780"/>
    </row>
    <row r="93" spans="13:16" s="779" customFormat="1">
      <c r="M93" s="780"/>
      <c r="N93" s="780"/>
      <c r="O93" s="780"/>
      <c r="P93" s="780"/>
    </row>
    <row r="94" spans="13:16" s="779" customFormat="1">
      <c r="M94" s="780"/>
      <c r="N94" s="780"/>
      <c r="O94" s="780"/>
      <c r="P94" s="780"/>
    </row>
    <row r="95" spans="13:16" s="779" customFormat="1">
      <c r="M95" s="780"/>
      <c r="N95" s="780"/>
      <c r="O95" s="780"/>
      <c r="P95" s="780"/>
    </row>
    <row r="96" spans="13:16" s="779" customFormat="1">
      <c r="M96" s="780"/>
      <c r="N96" s="780"/>
      <c r="O96" s="780"/>
      <c r="P96" s="780"/>
    </row>
    <row r="97" spans="13:16" s="779" customFormat="1">
      <c r="M97" s="780"/>
      <c r="N97" s="780"/>
      <c r="O97" s="780"/>
      <c r="P97" s="780"/>
    </row>
    <row r="98" spans="13:16" s="779" customFormat="1">
      <c r="M98" s="780"/>
      <c r="N98" s="780"/>
      <c r="O98" s="780"/>
      <c r="P98" s="780"/>
    </row>
    <row r="99" spans="13:16" s="779" customFormat="1">
      <c r="M99" s="780"/>
      <c r="N99" s="780"/>
      <c r="O99" s="780"/>
      <c r="P99" s="780"/>
    </row>
    <row r="100" spans="13:16" s="779" customFormat="1">
      <c r="M100" s="780"/>
      <c r="N100" s="780"/>
      <c r="O100" s="780"/>
      <c r="P100" s="780"/>
    </row>
    <row r="101" spans="13:16" s="779" customFormat="1">
      <c r="M101" s="780"/>
      <c r="N101" s="780"/>
      <c r="O101" s="780"/>
      <c r="P101" s="780"/>
    </row>
    <row r="102" spans="13:16" s="779" customFormat="1">
      <c r="M102" s="780"/>
      <c r="N102" s="780"/>
      <c r="O102" s="780"/>
      <c r="P102" s="780"/>
    </row>
    <row r="103" spans="13:16" s="779" customFormat="1">
      <c r="M103" s="780"/>
      <c r="N103" s="780"/>
      <c r="O103" s="780"/>
      <c r="P103" s="780"/>
    </row>
    <row r="104" spans="13:16" s="779" customFormat="1">
      <c r="M104" s="780"/>
      <c r="N104" s="780"/>
      <c r="O104" s="780"/>
      <c r="P104" s="780"/>
    </row>
    <row r="105" spans="13:16" s="779" customFormat="1">
      <c r="M105" s="780"/>
      <c r="N105" s="780"/>
      <c r="O105" s="780"/>
      <c r="P105" s="780"/>
    </row>
    <row r="106" spans="13:16" s="779" customFormat="1">
      <c r="M106" s="780"/>
      <c r="N106" s="780"/>
      <c r="O106" s="780"/>
      <c r="P106" s="780"/>
    </row>
    <row r="107" spans="13:16" s="779" customFormat="1">
      <c r="M107" s="780"/>
      <c r="N107" s="780"/>
      <c r="O107" s="780"/>
      <c r="P107" s="780"/>
    </row>
    <row r="108" spans="13:16" s="779" customFormat="1">
      <c r="M108" s="780"/>
      <c r="N108" s="780"/>
      <c r="O108" s="780"/>
      <c r="P108" s="780"/>
    </row>
    <row r="109" spans="13:16" s="779" customFormat="1">
      <c r="M109" s="780"/>
      <c r="N109" s="780"/>
      <c r="O109" s="780"/>
      <c r="P109" s="780"/>
    </row>
    <row r="110" spans="13:16" s="779" customFormat="1">
      <c r="M110" s="780"/>
      <c r="N110" s="780"/>
      <c r="O110" s="780"/>
      <c r="P110" s="780"/>
    </row>
    <row r="111" spans="13:16" s="779" customFormat="1">
      <c r="M111" s="780"/>
      <c r="N111" s="780"/>
      <c r="O111" s="780"/>
      <c r="P111" s="780"/>
    </row>
    <row r="112" spans="13:16" s="779" customFormat="1">
      <c r="M112" s="780"/>
      <c r="N112" s="780"/>
      <c r="O112" s="780"/>
      <c r="P112" s="780"/>
    </row>
    <row r="113" spans="13:16" s="779" customFormat="1">
      <c r="M113" s="780"/>
      <c r="N113" s="780"/>
      <c r="O113" s="780"/>
      <c r="P113" s="780"/>
    </row>
    <row r="114" spans="13:16" s="779" customFormat="1">
      <c r="M114" s="780"/>
      <c r="N114" s="780"/>
      <c r="O114" s="780"/>
      <c r="P114" s="780"/>
    </row>
    <row r="115" spans="13:16" s="779" customFormat="1">
      <c r="M115" s="780"/>
      <c r="N115" s="780"/>
      <c r="O115" s="780"/>
      <c r="P115" s="780"/>
    </row>
    <row r="116" spans="13:16" s="779" customFormat="1">
      <c r="M116" s="780"/>
      <c r="N116" s="780"/>
      <c r="O116" s="780"/>
      <c r="P116" s="780"/>
    </row>
    <row r="117" spans="13:16" s="779" customFormat="1">
      <c r="M117" s="780"/>
      <c r="N117" s="780"/>
      <c r="O117" s="780"/>
      <c r="P117" s="780"/>
    </row>
    <row r="118" spans="13:16" s="779" customFormat="1">
      <c r="M118" s="780"/>
      <c r="N118" s="780"/>
      <c r="O118" s="780"/>
      <c r="P118" s="780"/>
    </row>
    <row r="119" spans="13:16" s="779" customFormat="1">
      <c r="M119" s="780"/>
      <c r="N119" s="780"/>
      <c r="O119" s="780"/>
      <c r="P119" s="780"/>
    </row>
    <row r="120" spans="13:16" s="779" customFormat="1">
      <c r="M120" s="780"/>
      <c r="N120" s="780"/>
      <c r="O120" s="780"/>
      <c r="P120" s="780"/>
    </row>
    <row r="121" spans="13:16" s="779" customFormat="1">
      <c r="M121" s="780"/>
      <c r="N121" s="780"/>
      <c r="O121" s="780"/>
      <c r="P121" s="780"/>
    </row>
    <row r="122" spans="13:16" s="779" customFormat="1">
      <c r="M122" s="780"/>
      <c r="N122" s="780"/>
      <c r="O122" s="780"/>
      <c r="P122" s="780"/>
    </row>
    <row r="123" spans="13:16" s="779" customFormat="1">
      <c r="M123" s="780"/>
      <c r="N123" s="780"/>
      <c r="O123" s="780"/>
      <c r="P123" s="780"/>
    </row>
    <row r="124" spans="13:16" s="779" customFormat="1">
      <c r="M124" s="780"/>
      <c r="N124" s="780"/>
      <c r="O124" s="780"/>
      <c r="P124" s="780"/>
    </row>
    <row r="125" spans="13:16" s="779" customFormat="1">
      <c r="M125" s="780"/>
      <c r="N125" s="780"/>
      <c r="O125" s="780"/>
      <c r="P125" s="780"/>
    </row>
    <row r="126" spans="13:16" s="779" customFormat="1">
      <c r="M126" s="780"/>
      <c r="N126" s="780"/>
      <c r="O126" s="780"/>
      <c r="P126" s="780"/>
    </row>
    <row r="127" spans="13:16" s="779" customFormat="1">
      <c r="M127" s="780"/>
      <c r="N127" s="780"/>
      <c r="O127" s="780"/>
      <c r="P127" s="780"/>
    </row>
    <row r="128" spans="13:16" s="779" customFormat="1">
      <c r="M128" s="780"/>
      <c r="N128" s="780"/>
      <c r="O128" s="780"/>
      <c r="P128" s="780"/>
    </row>
    <row r="129" spans="13:16" s="779" customFormat="1">
      <c r="M129" s="780"/>
      <c r="N129" s="780"/>
      <c r="O129" s="780"/>
      <c r="P129" s="780"/>
    </row>
    <row r="130" spans="13:16" s="779" customFormat="1">
      <c r="M130" s="780"/>
      <c r="N130" s="780"/>
      <c r="O130" s="780"/>
      <c r="P130" s="780"/>
    </row>
    <row r="131" spans="13:16" s="779" customFormat="1">
      <c r="M131" s="780"/>
      <c r="N131" s="780"/>
      <c r="O131" s="780"/>
      <c r="P131" s="780"/>
    </row>
    <row r="132" spans="13:16" s="779" customFormat="1">
      <c r="M132" s="780"/>
      <c r="N132" s="780"/>
      <c r="O132" s="780"/>
      <c r="P132" s="780"/>
    </row>
    <row r="133" spans="13:16" s="779" customFormat="1">
      <c r="M133" s="780"/>
      <c r="N133" s="780"/>
      <c r="O133" s="780"/>
      <c r="P133" s="780"/>
    </row>
    <row r="134" spans="13:16" s="779" customFormat="1">
      <c r="M134" s="780"/>
      <c r="N134" s="780"/>
      <c r="O134" s="780"/>
      <c r="P134" s="780"/>
    </row>
    <row r="135" spans="13:16" s="779" customFormat="1">
      <c r="M135" s="780"/>
      <c r="N135" s="780"/>
      <c r="O135" s="780"/>
      <c r="P135" s="780"/>
    </row>
    <row r="136" spans="13:16" s="779" customFormat="1">
      <c r="M136" s="780"/>
      <c r="N136" s="780"/>
      <c r="O136" s="780"/>
      <c r="P136" s="780"/>
    </row>
    <row r="137" spans="13:16" s="779" customFormat="1">
      <c r="M137" s="780"/>
      <c r="N137" s="780"/>
      <c r="O137" s="780"/>
      <c r="P137" s="780"/>
    </row>
    <row r="138" spans="13:16" s="779" customFormat="1">
      <c r="M138" s="780"/>
      <c r="N138" s="780"/>
      <c r="O138" s="780"/>
      <c r="P138" s="780"/>
    </row>
    <row r="139" spans="13:16" s="779" customFormat="1">
      <c r="M139" s="780"/>
      <c r="N139" s="780"/>
      <c r="O139" s="780"/>
      <c r="P139" s="780"/>
    </row>
    <row r="140" spans="13:16" s="779" customFormat="1">
      <c r="M140" s="780"/>
      <c r="N140" s="780"/>
      <c r="O140" s="780"/>
      <c r="P140" s="780"/>
    </row>
    <row r="141" spans="13:16" s="779" customFormat="1">
      <c r="M141" s="780"/>
      <c r="N141" s="780"/>
      <c r="O141" s="780"/>
      <c r="P141" s="780"/>
    </row>
    <row r="142" spans="13:16" s="779" customFormat="1">
      <c r="M142" s="780"/>
      <c r="N142" s="780"/>
      <c r="O142" s="780"/>
      <c r="P142" s="780"/>
    </row>
    <row r="143" spans="13:16" s="779" customFormat="1">
      <c r="M143" s="780"/>
      <c r="N143" s="780"/>
      <c r="O143" s="780"/>
      <c r="P143" s="780"/>
    </row>
    <row r="144" spans="13:16" s="779" customFormat="1">
      <c r="M144" s="780"/>
      <c r="N144" s="780"/>
      <c r="O144" s="780"/>
      <c r="P144" s="780"/>
    </row>
    <row r="145" spans="13:16" s="779" customFormat="1">
      <c r="M145" s="780"/>
      <c r="N145" s="780"/>
      <c r="O145" s="780"/>
      <c r="P145" s="780"/>
    </row>
    <row r="146" spans="13:16" s="779" customFormat="1">
      <c r="M146" s="780"/>
      <c r="N146" s="780"/>
      <c r="O146" s="780"/>
      <c r="P146" s="780"/>
    </row>
    <row r="147" spans="13:16" s="779" customFormat="1">
      <c r="M147" s="780"/>
      <c r="N147" s="780"/>
      <c r="O147" s="780"/>
      <c r="P147" s="780"/>
    </row>
    <row r="148" spans="13:16" s="779" customFormat="1">
      <c r="M148" s="780"/>
      <c r="N148" s="780"/>
      <c r="O148" s="780"/>
      <c r="P148" s="780"/>
    </row>
    <row r="149" spans="13:16" s="779" customFormat="1">
      <c r="M149" s="780"/>
      <c r="N149" s="780"/>
      <c r="O149" s="780"/>
      <c r="P149" s="780"/>
    </row>
    <row r="150" spans="13:16" s="779" customFormat="1">
      <c r="M150" s="780"/>
      <c r="N150" s="780"/>
      <c r="O150" s="780"/>
      <c r="P150" s="780"/>
    </row>
    <row r="151" spans="13:16" s="779" customFormat="1">
      <c r="M151" s="780"/>
      <c r="N151" s="780"/>
      <c r="O151" s="780"/>
      <c r="P151" s="780"/>
    </row>
    <row r="152" spans="13:16" s="779" customFormat="1">
      <c r="M152" s="780"/>
      <c r="N152" s="780"/>
      <c r="O152" s="780"/>
      <c r="P152" s="780"/>
    </row>
    <row r="153" spans="13:16" s="779" customFormat="1">
      <c r="M153" s="780"/>
      <c r="N153" s="780"/>
      <c r="O153" s="780"/>
      <c r="P153" s="780"/>
    </row>
    <row r="154" spans="13:16" s="779" customFormat="1">
      <c r="M154" s="780"/>
      <c r="N154" s="780"/>
      <c r="O154" s="780"/>
      <c r="P154" s="780"/>
    </row>
    <row r="155" spans="13:16" s="779" customFormat="1">
      <c r="M155" s="780"/>
      <c r="N155" s="780"/>
      <c r="O155" s="780"/>
      <c r="P155" s="780"/>
    </row>
    <row r="156" spans="13:16" s="779" customFormat="1">
      <c r="M156" s="780"/>
      <c r="N156" s="780"/>
      <c r="O156" s="780"/>
      <c r="P156" s="780"/>
    </row>
    <row r="157" spans="13:16" s="779" customFormat="1">
      <c r="M157" s="780"/>
      <c r="N157" s="780"/>
      <c r="O157" s="780"/>
      <c r="P157" s="780"/>
    </row>
    <row r="158" spans="13:16" s="779" customFormat="1">
      <c r="M158" s="780"/>
      <c r="N158" s="780"/>
      <c r="O158" s="780"/>
      <c r="P158" s="780"/>
    </row>
    <row r="159" spans="13:16" s="779" customFormat="1">
      <c r="M159" s="780"/>
      <c r="N159" s="780"/>
      <c r="O159" s="780"/>
      <c r="P159" s="780"/>
    </row>
    <row r="160" spans="13:16" s="779" customFormat="1">
      <c r="M160" s="780"/>
      <c r="N160" s="780"/>
      <c r="O160" s="780"/>
      <c r="P160" s="780"/>
    </row>
    <row r="161" spans="13:16" s="779" customFormat="1">
      <c r="M161" s="780"/>
      <c r="N161" s="780"/>
      <c r="O161" s="780"/>
      <c r="P161" s="780"/>
    </row>
    <row r="162" spans="13:16" s="779" customFormat="1">
      <c r="M162" s="780"/>
      <c r="N162" s="780"/>
      <c r="O162" s="780"/>
      <c r="P162" s="780"/>
    </row>
    <row r="163" spans="13:16" s="779" customFormat="1">
      <c r="M163" s="780"/>
      <c r="N163" s="780"/>
      <c r="O163" s="780"/>
      <c r="P163" s="780"/>
    </row>
    <row r="164" spans="13:16" s="779" customFormat="1">
      <c r="M164" s="780"/>
      <c r="N164" s="780"/>
      <c r="O164" s="780"/>
      <c r="P164" s="780"/>
    </row>
    <row r="165" spans="13:16" s="779" customFormat="1">
      <c r="M165" s="780"/>
      <c r="N165" s="780"/>
      <c r="O165" s="780"/>
      <c r="P165" s="780"/>
    </row>
    <row r="166" spans="13:16" s="779" customFormat="1">
      <c r="M166" s="780"/>
      <c r="N166" s="780"/>
      <c r="O166" s="780"/>
      <c r="P166" s="780"/>
    </row>
    <row r="167" spans="13:16" s="779" customFormat="1">
      <c r="M167" s="780"/>
      <c r="N167" s="780"/>
      <c r="O167" s="780"/>
      <c r="P167" s="780"/>
    </row>
    <row r="168" spans="13:16" s="779" customFormat="1">
      <c r="M168" s="780"/>
      <c r="N168" s="780"/>
      <c r="O168" s="780"/>
      <c r="P168" s="780"/>
    </row>
    <row r="169" spans="13:16" s="779" customFormat="1">
      <c r="M169" s="780"/>
      <c r="N169" s="780"/>
      <c r="O169" s="780"/>
      <c r="P169" s="780"/>
    </row>
    <row r="170" spans="13:16" s="779" customFormat="1">
      <c r="M170" s="780"/>
      <c r="N170" s="780"/>
      <c r="O170" s="780"/>
      <c r="P170" s="780"/>
    </row>
    <row r="171" spans="13:16" s="779" customFormat="1">
      <c r="M171" s="780"/>
      <c r="N171" s="780"/>
      <c r="O171" s="780"/>
      <c r="P171" s="780"/>
    </row>
    <row r="172" spans="13:16" s="779" customFormat="1">
      <c r="M172" s="780"/>
      <c r="N172" s="780"/>
      <c r="O172" s="780"/>
      <c r="P172" s="780"/>
    </row>
    <row r="173" spans="13:16" s="779" customFormat="1">
      <c r="M173" s="780"/>
      <c r="N173" s="780"/>
      <c r="O173" s="780"/>
      <c r="P173" s="780"/>
    </row>
    <row r="174" spans="13:16" s="779" customFormat="1">
      <c r="M174" s="780"/>
      <c r="N174" s="780"/>
      <c r="O174" s="780"/>
      <c r="P174" s="780"/>
    </row>
    <row r="175" spans="13:16" s="779" customFormat="1">
      <c r="M175" s="780"/>
      <c r="N175" s="780"/>
      <c r="O175" s="780"/>
      <c r="P175" s="780"/>
    </row>
    <row r="176" spans="13:16" s="779" customFormat="1">
      <c r="M176" s="780"/>
      <c r="N176" s="780"/>
      <c r="O176" s="780"/>
      <c r="P176" s="780"/>
    </row>
    <row r="177" spans="13:16" s="779" customFormat="1">
      <c r="M177" s="780"/>
      <c r="N177" s="780"/>
      <c r="O177" s="780"/>
      <c r="P177" s="780"/>
    </row>
    <row r="178" spans="13:16" s="779" customFormat="1">
      <c r="M178" s="780"/>
      <c r="N178" s="780"/>
      <c r="O178" s="780"/>
      <c r="P178" s="780"/>
    </row>
    <row r="179" spans="13:16" s="779" customFormat="1">
      <c r="M179" s="780"/>
      <c r="N179" s="780"/>
      <c r="O179" s="780"/>
      <c r="P179" s="780"/>
    </row>
    <row r="180" spans="13:16" s="779" customFormat="1">
      <c r="M180" s="780"/>
      <c r="N180" s="780"/>
      <c r="O180" s="780"/>
      <c r="P180" s="780"/>
    </row>
    <row r="181" spans="13:16" s="779" customFormat="1">
      <c r="M181" s="780"/>
      <c r="N181" s="780"/>
      <c r="O181" s="780"/>
      <c r="P181" s="780"/>
    </row>
    <row r="182" spans="13:16" s="779" customFormat="1">
      <c r="M182" s="780"/>
      <c r="N182" s="780"/>
      <c r="O182" s="780"/>
      <c r="P182" s="780"/>
    </row>
    <row r="183" spans="13:16" s="779" customFormat="1">
      <c r="M183" s="780"/>
      <c r="N183" s="780"/>
      <c r="O183" s="780"/>
      <c r="P183" s="780"/>
    </row>
    <row r="184" spans="13:16" s="779" customFormat="1">
      <c r="M184" s="780"/>
      <c r="N184" s="780"/>
      <c r="O184" s="780"/>
      <c r="P184" s="780"/>
    </row>
    <row r="185" spans="13:16" s="779" customFormat="1">
      <c r="M185" s="780"/>
      <c r="N185" s="780"/>
      <c r="O185" s="780"/>
      <c r="P185" s="780"/>
    </row>
    <row r="186" spans="13:16" s="779" customFormat="1">
      <c r="M186" s="780"/>
      <c r="N186" s="780"/>
      <c r="O186" s="780"/>
      <c r="P186" s="780"/>
    </row>
    <row r="187" spans="13:16" s="779" customFormat="1">
      <c r="M187" s="780"/>
      <c r="N187" s="780"/>
      <c r="O187" s="780"/>
      <c r="P187" s="780"/>
    </row>
    <row r="188" spans="13:16" s="779" customFormat="1">
      <c r="M188" s="780"/>
      <c r="N188" s="780"/>
      <c r="O188" s="780"/>
      <c r="P188" s="780"/>
    </row>
    <row r="189" spans="13:16" s="779" customFormat="1">
      <c r="M189" s="780"/>
      <c r="N189" s="780"/>
      <c r="O189" s="780"/>
      <c r="P189" s="780"/>
    </row>
    <row r="190" spans="13:16" s="779" customFormat="1">
      <c r="M190" s="780"/>
      <c r="N190" s="780"/>
      <c r="O190" s="780"/>
      <c r="P190" s="780"/>
    </row>
    <row r="191" spans="13:16" s="779" customFormat="1">
      <c r="M191" s="780"/>
      <c r="N191" s="780"/>
      <c r="O191" s="780"/>
      <c r="P191" s="780"/>
    </row>
    <row r="192" spans="13:16" s="779" customFormat="1">
      <c r="M192" s="780"/>
      <c r="N192" s="780"/>
      <c r="O192" s="780"/>
      <c r="P192" s="780"/>
    </row>
    <row r="193" spans="13:16" s="779" customFormat="1">
      <c r="M193" s="780"/>
      <c r="N193" s="780"/>
      <c r="O193" s="780"/>
      <c r="P193" s="780"/>
    </row>
    <row r="194" spans="13:16" s="779" customFormat="1">
      <c r="M194" s="780"/>
      <c r="N194" s="780"/>
      <c r="O194" s="780"/>
      <c r="P194" s="780"/>
    </row>
    <row r="195" spans="13:16" s="779" customFormat="1">
      <c r="M195" s="780"/>
      <c r="N195" s="780"/>
      <c r="O195" s="780"/>
      <c r="P195" s="780"/>
    </row>
    <row r="196" spans="13:16" s="779" customFormat="1">
      <c r="M196" s="780"/>
      <c r="N196" s="780"/>
      <c r="O196" s="780"/>
      <c r="P196" s="780"/>
    </row>
    <row r="197" spans="13:16" s="779" customFormat="1">
      <c r="M197" s="780"/>
      <c r="N197" s="780"/>
      <c r="O197" s="780"/>
      <c r="P197" s="780"/>
    </row>
    <row r="198" spans="13:16" s="779" customFormat="1">
      <c r="M198" s="780"/>
      <c r="N198" s="780"/>
      <c r="O198" s="780"/>
      <c r="P198" s="780"/>
    </row>
    <row r="199" spans="13:16" s="779" customFormat="1">
      <c r="M199" s="780"/>
      <c r="N199" s="780"/>
      <c r="O199" s="780"/>
      <c r="P199" s="780"/>
    </row>
    <row r="200" spans="13:16" s="779" customFormat="1">
      <c r="M200" s="780"/>
      <c r="N200" s="780"/>
      <c r="O200" s="780"/>
      <c r="P200" s="780"/>
    </row>
    <row r="201" spans="13:16" s="779" customFormat="1">
      <c r="M201" s="780"/>
      <c r="N201" s="780"/>
      <c r="O201" s="780"/>
      <c r="P201" s="780"/>
    </row>
    <row r="202" spans="13:16" s="779" customFormat="1">
      <c r="M202" s="780"/>
      <c r="N202" s="780"/>
      <c r="O202" s="780"/>
      <c r="P202" s="780"/>
    </row>
    <row r="203" spans="13:16" s="779" customFormat="1">
      <c r="M203" s="780"/>
      <c r="N203" s="780"/>
      <c r="O203" s="780"/>
      <c r="P203" s="780"/>
    </row>
    <row r="204" spans="13:16" s="779" customFormat="1">
      <c r="M204" s="780"/>
      <c r="N204" s="780"/>
      <c r="O204" s="780"/>
      <c r="P204" s="780"/>
    </row>
    <row r="205" spans="13:16" s="779" customFormat="1">
      <c r="M205" s="780"/>
      <c r="N205" s="780"/>
      <c r="O205" s="780"/>
      <c r="P205" s="780"/>
    </row>
    <row r="206" spans="13:16" s="779" customFormat="1">
      <c r="M206" s="780"/>
      <c r="N206" s="780"/>
      <c r="O206" s="780"/>
      <c r="P206" s="780"/>
    </row>
    <row r="207" spans="13:16" s="779" customFormat="1">
      <c r="M207" s="780"/>
      <c r="N207" s="780"/>
      <c r="O207" s="780"/>
      <c r="P207" s="780"/>
    </row>
    <row r="208" spans="13:16" s="779" customFormat="1">
      <c r="M208" s="780"/>
      <c r="N208" s="780"/>
      <c r="O208" s="780"/>
      <c r="P208" s="780"/>
    </row>
    <row r="209" spans="13:16" s="779" customFormat="1">
      <c r="M209" s="780"/>
      <c r="N209" s="780"/>
      <c r="O209" s="780"/>
      <c r="P209" s="780"/>
    </row>
    <row r="210" spans="13:16" s="779" customFormat="1">
      <c r="M210" s="780"/>
      <c r="N210" s="780"/>
      <c r="O210" s="780"/>
      <c r="P210" s="780"/>
    </row>
    <row r="211" spans="13:16" s="779" customFormat="1">
      <c r="M211" s="780"/>
      <c r="N211" s="780"/>
      <c r="O211" s="780"/>
      <c r="P211" s="780"/>
    </row>
    <row r="212" spans="13:16" s="779" customFormat="1">
      <c r="M212" s="780"/>
      <c r="N212" s="780"/>
      <c r="O212" s="780"/>
      <c r="P212" s="780"/>
    </row>
    <row r="213" spans="13:16" s="779" customFormat="1">
      <c r="M213" s="780"/>
      <c r="N213" s="780"/>
      <c r="O213" s="780"/>
      <c r="P213" s="780"/>
    </row>
    <row r="214" spans="13:16" s="779" customFormat="1">
      <c r="M214" s="780"/>
      <c r="N214" s="780"/>
      <c r="O214" s="780"/>
      <c r="P214" s="780"/>
    </row>
    <row r="215" spans="13:16" s="779" customFormat="1">
      <c r="M215" s="780"/>
      <c r="N215" s="780"/>
      <c r="O215" s="780"/>
      <c r="P215" s="780"/>
    </row>
    <row r="216" spans="13:16" s="779" customFormat="1">
      <c r="M216" s="780"/>
      <c r="N216" s="780"/>
      <c r="O216" s="780"/>
      <c r="P216" s="780"/>
    </row>
    <row r="217" spans="13:16" s="779" customFormat="1">
      <c r="M217" s="780"/>
      <c r="N217" s="780"/>
      <c r="O217" s="780"/>
      <c r="P217" s="780"/>
    </row>
    <row r="218" spans="13:16" s="779" customFormat="1">
      <c r="M218" s="780"/>
      <c r="N218" s="780"/>
      <c r="O218" s="780"/>
      <c r="P218" s="780"/>
    </row>
    <row r="219" spans="13:16" s="779" customFormat="1">
      <c r="M219" s="780"/>
      <c r="N219" s="780"/>
      <c r="O219" s="780"/>
      <c r="P219" s="780"/>
    </row>
    <row r="220" spans="13:16" s="779" customFormat="1">
      <c r="M220" s="780"/>
      <c r="N220" s="780"/>
      <c r="O220" s="780"/>
      <c r="P220" s="780"/>
    </row>
    <row r="221" spans="13:16" s="779" customFormat="1">
      <c r="M221" s="780"/>
      <c r="N221" s="780"/>
      <c r="O221" s="780"/>
      <c r="P221" s="780"/>
    </row>
    <row r="222" spans="13:16" s="779" customFormat="1">
      <c r="M222" s="780"/>
      <c r="N222" s="780"/>
      <c r="O222" s="780"/>
      <c r="P222" s="780"/>
    </row>
    <row r="223" spans="13:16" s="779" customFormat="1">
      <c r="M223" s="780"/>
      <c r="N223" s="780"/>
      <c r="O223" s="780"/>
      <c r="P223" s="780"/>
    </row>
    <row r="224" spans="13:16" s="779" customFormat="1">
      <c r="M224" s="780"/>
      <c r="N224" s="780"/>
      <c r="O224" s="780"/>
      <c r="P224" s="780"/>
    </row>
    <row r="225" spans="13:16" s="779" customFormat="1">
      <c r="M225" s="780"/>
      <c r="N225" s="780"/>
      <c r="O225" s="780"/>
      <c r="P225" s="780"/>
    </row>
    <row r="226" spans="13:16" s="779" customFormat="1">
      <c r="M226" s="780"/>
      <c r="N226" s="780"/>
      <c r="O226" s="780"/>
      <c r="P226" s="780"/>
    </row>
    <row r="227" spans="13:16" s="779" customFormat="1">
      <c r="M227" s="780"/>
      <c r="N227" s="780"/>
      <c r="O227" s="780"/>
      <c r="P227" s="780"/>
    </row>
    <row r="228" spans="13:16" s="779" customFormat="1">
      <c r="M228" s="780"/>
      <c r="N228" s="780"/>
      <c r="O228" s="780"/>
      <c r="P228" s="780"/>
    </row>
    <row r="229" spans="13:16" s="779" customFormat="1">
      <c r="M229" s="780"/>
      <c r="N229" s="780"/>
      <c r="O229" s="780"/>
      <c r="P229" s="780"/>
    </row>
    <row r="230" spans="13:16" s="779" customFormat="1">
      <c r="M230" s="780"/>
      <c r="N230" s="780"/>
      <c r="O230" s="780"/>
      <c r="P230" s="780"/>
    </row>
    <row r="231" spans="13:16" s="779" customFormat="1">
      <c r="M231" s="780"/>
      <c r="N231" s="780"/>
      <c r="O231" s="780"/>
      <c r="P231" s="780"/>
    </row>
    <row r="232" spans="13:16" s="779" customFormat="1">
      <c r="M232" s="780"/>
      <c r="N232" s="780"/>
      <c r="O232" s="780"/>
      <c r="P232" s="780"/>
    </row>
    <row r="233" spans="13:16" s="779" customFormat="1">
      <c r="M233" s="780"/>
      <c r="N233" s="780"/>
      <c r="O233" s="780"/>
      <c r="P233" s="780"/>
    </row>
    <row r="234" spans="13:16" s="779" customFormat="1">
      <c r="M234" s="780"/>
      <c r="N234" s="780"/>
      <c r="O234" s="780"/>
      <c r="P234" s="780"/>
    </row>
    <row r="235" spans="13:16" s="779" customFormat="1">
      <c r="M235" s="780"/>
      <c r="N235" s="780"/>
      <c r="O235" s="780"/>
      <c r="P235" s="780"/>
    </row>
    <row r="236" spans="13:16" s="779" customFormat="1">
      <c r="M236" s="780"/>
      <c r="N236" s="780"/>
      <c r="O236" s="780"/>
      <c r="P236" s="780"/>
    </row>
    <row r="237" spans="13:16" s="779" customFormat="1">
      <c r="M237" s="780"/>
      <c r="N237" s="780"/>
      <c r="O237" s="780"/>
      <c r="P237" s="780"/>
    </row>
    <row r="238" spans="13:16" s="779" customFormat="1">
      <c r="M238" s="780"/>
      <c r="N238" s="780"/>
      <c r="O238" s="780"/>
      <c r="P238" s="780"/>
    </row>
    <row r="239" spans="13:16" s="779" customFormat="1">
      <c r="M239" s="780"/>
      <c r="N239" s="780"/>
      <c r="O239" s="780"/>
      <c r="P239" s="780"/>
    </row>
    <row r="240" spans="13:16" s="779" customFormat="1">
      <c r="M240" s="780"/>
      <c r="N240" s="780"/>
      <c r="O240" s="780"/>
      <c r="P240" s="780"/>
    </row>
    <row r="241" spans="13:16" s="779" customFormat="1">
      <c r="M241" s="780"/>
      <c r="N241" s="780"/>
      <c r="O241" s="780"/>
      <c r="P241" s="780"/>
    </row>
    <row r="242" spans="13:16" s="779" customFormat="1">
      <c r="M242" s="780"/>
      <c r="N242" s="780"/>
      <c r="O242" s="780"/>
      <c r="P242" s="780"/>
    </row>
    <row r="243" spans="13:16" s="779" customFormat="1">
      <c r="M243" s="780"/>
      <c r="N243" s="780"/>
      <c r="O243" s="780"/>
      <c r="P243" s="780"/>
    </row>
    <row r="244" spans="13:16" s="779" customFormat="1">
      <c r="M244" s="780"/>
      <c r="N244" s="780"/>
      <c r="O244" s="780"/>
      <c r="P244" s="780"/>
    </row>
    <row r="245" spans="13:16" s="779" customFormat="1">
      <c r="M245" s="780"/>
      <c r="N245" s="780"/>
      <c r="O245" s="780"/>
      <c r="P245" s="780"/>
    </row>
    <row r="246" spans="13:16" s="779" customFormat="1">
      <c r="M246" s="780"/>
      <c r="N246" s="780"/>
      <c r="O246" s="780"/>
      <c r="P246" s="780"/>
    </row>
    <row r="247" spans="13:16" s="779" customFormat="1">
      <c r="M247" s="780"/>
      <c r="N247" s="780"/>
      <c r="O247" s="780"/>
      <c r="P247" s="780"/>
    </row>
    <row r="248" spans="13:16" s="779" customFormat="1">
      <c r="M248" s="780"/>
      <c r="N248" s="780"/>
      <c r="O248" s="780"/>
      <c r="P248" s="780"/>
    </row>
    <row r="249" spans="13:16" s="779" customFormat="1">
      <c r="M249" s="780"/>
      <c r="N249" s="780"/>
      <c r="O249" s="780"/>
      <c r="P249" s="780"/>
    </row>
    <row r="250" spans="13:16" s="779" customFormat="1">
      <c r="M250" s="780"/>
      <c r="N250" s="780"/>
      <c r="O250" s="780"/>
      <c r="P250" s="780"/>
    </row>
    <row r="251" spans="13:16" s="779" customFormat="1">
      <c r="M251" s="780"/>
      <c r="N251" s="780"/>
      <c r="O251" s="780"/>
      <c r="P251" s="780"/>
    </row>
    <row r="252" spans="13:16" s="779" customFormat="1">
      <c r="M252" s="780"/>
      <c r="N252" s="780"/>
      <c r="O252" s="780"/>
      <c r="P252" s="780"/>
    </row>
    <row r="253" spans="13:16" s="779" customFormat="1">
      <c r="M253" s="780"/>
      <c r="N253" s="780"/>
      <c r="O253" s="780"/>
      <c r="P253" s="780"/>
    </row>
    <row r="254" spans="13:16" s="779" customFormat="1">
      <c r="M254" s="780"/>
      <c r="N254" s="780"/>
      <c r="O254" s="780"/>
      <c r="P254" s="780"/>
    </row>
    <row r="255" spans="13:16" s="779" customFormat="1">
      <c r="M255" s="780"/>
      <c r="N255" s="780"/>
      <c r="O255" s="780"/>
      <c r="P255" s="780"/>
    </row>
    <row r="256" spans="13:16" s="779" customFormat="1">
      <c r="M256" s="780"/>
      <c r="N256" s="780"/>
      <c r="O256" s="780"/>
      <c r="P256" s="780"/>
    </row>
    <row r="257" spans="13:16" s="779" customFormat="1">
      <c r="M257" s="780"/>
      <c r="N257" s="780"/>
      <c r="O257" s="780"/>
      <c r="P257" s="780"/>
    </row>
    <row r="258" spans="13:16" s="779" customFormat="1">
      <c r="M258" s="780"/>
      <c r="N258" s="780"/>
      <c r="O258" s="780"/>
      <c r="P258" s="780"/>
    </row>
    <row r="259" spans="13:16" s="779" customFormat="1">
      <c r="M259" s="780"/>
      <c r="N259" s="780"/>
      <c r="O259" s="780"/>
      <c r="P259" s="780"/>
    </row>
    <row r="260" spans="13:16" s="779" customFormat="1">
      <c r="M260" s="780"/>
      <c r="N260" s="780"/>
      <c r="O260" s="780"/>
      <c r="P260" s="780"/>
    </row>
    <row r="261" spans="13:16" s="779" customFormat="1">
      <c r="M261" s="780"/>
      <c r="N261" s="780"/>
      <c r="O261" s="780"/>
      <c r="P261" s="780"/>
    </row>
    <row r="262" spans="13:16" s="779" customFormat="1">
      <c r="M262" s="780"/>
      <c r="N262" s="780"/>
      <c r="O262" s="780"/>
      <c r="P262" s="780"/>
    </row>
    <row r="263" spans="13:16" s="779" customFormat="1">
      <c r="M263" s="780"/>
      <c r="N263" s="780"/>
      <c r="O263" s="780"/>
      <c r="P263" s="780"/>
    </row>
    <row r="264" spans="13:16" s="779" customFormat="1">
      <c r="M264" s="780"/>
      <c r="N264" s="780"/>
      <c r="O264" s="780"/>
      <c r="P264" s="780"/>
    </row>
    <row r="265" spans="13:16" s="779" customFormat="1">
      <c r="M265" s="780"/>
      <c r="N265" s="780"/>
      <c r="O265" s="780"/>
      <c r="P265" s="780"/>
    </row>
    <row r="266" spans="13:16" s="779" customFormat="1">
      <c r="M266" s="780"/>
      <c r="N266" s="780"/>
      <c r="O266" s="780"/>
      <c r="P266" s="780"/>
    </row>
    <row r="267" spans="13:16" s="779" customFormat="1">
      <c r="M267" s="780"/>
      <c r="N267" s="780"/>
      <c r="O267" s="780"/>
      <c r="P267" s="780"/>
    </row>
    <row r="268" spans="13:16" s="779" customFormat="1">
      <c r="M268" s="780"/>
      <c r="N268" s="780"/>
      <c r="O268" s="780"/>
      <c r="P268" s="780"/>
    </row>
    <row r="269" spans="13:16" s="779" customFormat="1">
      <c r="M269" s="780"/>
      <c r="N269" s="780"/>
      <c r="O269" s="780"/>
      <c r="P269" s="780"/>
    </row>
    <row r="270" spans="13:16" s="779" customFormat="1">
      <c r="M270" s="780"/>
      <c r="N270" s="780"/>
      <c r="O270" s="780"/>
      <c r="P270" s="780"/>
    </row>
    <row r="271" spans="13:16" s="779" customFormat="1">
      <c r="M271" s="780"/>
      <c r="N271" s="780"/>
      <c r="O271" s="780"/>
      <c r="P271" s="780"/>
    </row>
    <row r="272" spans="13:16" s="779" customFormat="1">
      <c r="M272" s="780"/>
      <c r="N272" s="780"/>
      <c r="O272" s="780"/>
      <c r="P272" s="780"/>
    </row>
    <row r="273" spans="13:16" s="779" customFormat="1">
      <c r="M273" s="780"/>
      <c r="N273" s="780"/>
      <c r="O273" s="780"/>
      <c r="P273" s="780"/>
    </row>
    <row r="274" spans="13:16" s="779" customFormat="1">
      <c r="M274" s="780"/>
      <c r="N274" s="780"/>
      <c r="O274" s="780"/>
      <c r="P274" s="780"/>
    </row>
    <row r="275" spans="13:16" s="779" customFormat="1">
      <c r="M275" s="780"/>
      <c r="N275" s="780"/>
      <c r="O275" s="780"/>
      <c r="P275" s="780"/>
    </row>
    <row r="276" spans="13:16" s="779" customFormat="1">
      <c r="M276" s="780"/>
      <c r="N276" s="780"/>
      <c r="O276" s="780"/>
      <c r="P276" s="780"/>
    </row>
    <row r="277" spans="13:16" s="779" customFormat="1">
      <c r="M277" s="780"/>
      <c r="N277" s="780"/>
      <c r="O277" s="780"/>
      <c r="P277" s="780"/>
    </row>
    <row r="278" spans="13:16" s="779" customFormat="1">
      <c r="M278" s="780"/>
      <c r="N278" s="780"/>
      <c r="O278" s="780"/>
      <c r="P278" s="780"/>
    </row>
    <row r="279" spans="13:16" s="779" customFormat="1">
      <c r="M279" s="780"/>
      <c r="N279" s="780"/>
      <c r="O279" s="780"/>
      <c r="P279" s="780"/>
    </row>
    <row r="280" spans="13:16" s="779" customFormat="1">
      <c r="M280" s="780"/>
      <c r="N280" s="780"/>
      <c r="O280" s="780"/>
      <c r="P280" s="780"/>
    </row>
    <row r="281" spans="13:16" s="779" customFormat="1">
      <c r="M281" s="780"/>
      <c r="N281" s="780"/>
      <c r="O281" s="780"/>
      <c r="P281" s="780"/>
    </row>
    <row r="282" spans="13:16" s="779" customFormat="1">
      <c r="M282" s="780"/>
      <c r="N282" s="780"/>
      <c r="O282" s="780"/>
      <c r="P282" s="780"/>
    </row>
    <row r="283" spans="13:16" s="779" customFormat="1">
      <c r="M283" s="780"/>
      <c r="N283" s="780"/>
      <c r="O283" s="780"/>
      <c r="P283" s="780"/>
    </row>
    <row r="284" spans="13:16" s="779" customFormat="1">
      <c r="M284" s="780"/>
      <c r="N284" s="780"/>
      <c r="O284" s="780"/>
      <c r="P284" s="780"/>
    </row>
    <row r="285" spans="13:16" s="779" customFormat="1">
      <c r="M285" s="780"/>
      <c r="N285" s="780"/>
      <c r="O285" s="780"/>
      <c r="P285" s="780"/>
    </row>
    <row r="286" spans="13:16" s="779" customFormat="1">
      <c r="M286" s="780"/>
      <c r="N286" s="780"/>
      <c r="O286" s="780"/>
      <c r="P286" s="780"/>
    </row>
    <row r="287" spans="13:16" s="779" customFormat="1">
      <c r="M287" s="780"/>
      <c r="N287" s="780"/>
      <c r="O287" s="780"/>
      <c r="P287" s="780"/>
    </row>
    <row r="288" spans="13:16" s="779" customFormat="1">
      <c r="M288" s="780"/>
      <c r="N288" s="780"/>
      <c r="O288" s="780"/>
      <c r="P288" s="780"/>
    </row>
    <row r="289" spans="13:16" s="779" customFormat="1">
      <c r="M289" s="780"/>
      <c r="N289" s="780"/>
      <c r="O289" s="780"/>
      <c r="P289" s="780"/>
    </row>
    <row r="290" spans="13:16" s="779" customFormat="1">
      <c r="M290" s="780"/>
      <c r="N290" s="780"/>
      <c r="O290" s="780"/>
      <c r="P290" s="780"/>
    </row>
    <row r="291" spans="13:16" s="779" customFormat="1">
      <c r="M291" s="780"/>
      <c r="N291" s="780"/>
      <c r="O291" s="780"/>
      <c r="P291" s="780"/>
    </row>
    <row r="292" spans="13:16" s="779" customFormat="1">
      <c r="M292" s="780"/>
      <c r="N292" s="780"/>
      <c r="O292" s="780"/>
      <c r="P292" s="780"/>
    </row>
    <row r="293" spans="13:16" s="779" customFormat="1">
      <c r="M293" s="780"/>
      <c r="N293" s="780"/>
      <c r="O293" s="780"/>
      <c r="P293" s="780"/>
    </row>
    <row r="294" spans="13:16" s="779" customFormat="1">
      <c r="M294" s="780"/>
      <c r="N294" s="780"/>
      <c r="O294" s="780"/>
      <c r="P294" s="780"/>
    </row>
    <row r="295" spans="13:16" s="779" customFormat="1">
      <c r="M295" s="780"/>
      <c r="N295" s="780"/>
      <c r="O295" s="780"/>
      <c r="P295" s="780"/>
    </row>
    <row r="296" spans="13:16" s="779" customFormat="1">
      <c r="M296" s="780"/>
      <c r="N296" s="780"/>
      <c r="O296" s="780"/>
      <c r="P296" s="780"/>
    </row>
    <row r="297" spans="13:16" s="779" customFormat="1">
      <c r="M297" s="780"/>
      <c r="N297" s="780"/>
      <c r="O297" s="780"/>
      <c r="P297" s="780"/>
    </row>
    <row r="298" spans="13:16" s="779" customFormat="1">
      <c r="M298" s="780"/>
      <c r="N298" s="780"/>
      <c r="O298" s="780"/>
      <c r="P298" s="780"/>
    </row>
    <row r="299" spans="13:16" s="779" customFormat="1">
      <c r="M299" s="780"/>
      <c r="N299" s="780"/>
      <c r="O299" s="780"/>
      <c r="P299" s="780"/>
    </row>
    <row r="300" spans="13:16" s="779" customFormat="1">
      <c r="M300" s="780"/>
      <c r="N300" s="780"/>
      <c r="O300" s="780"/>
      <c r="P300" s="780"/>
    </row>
    <row r="301" spans="13:16" s="779" customFormat="1">
      <c r="M301" s="780"/>
      <c r="N301" s="780"/>
      <c r="O301" s="780"/>
      <c r="P301" s="780"/>
    </row>
    <row r="302" spans="13:16" s="779" customFormat="1">
      <c r="M302" s="780"/>
      <c r="N302" s="780"/>
      <c r="O302" s="780"/>
      <c r="P302" s="780"/>
    </row>
    <row r="303" spans="13:16" s="779" customFormat="1">
      <c r="M303" s="780"/>
      <c r="N303" s="780"/>
      <c r="O303" s="780"/>
      <c r="P303" s="780"/>
    </row>
    <row r="304" spans="13:16" s="779" customFormat="1">
      <c r="M304" s="780"/>
      <c r="N304" s="780"/>
      <c r="O304" s="780"/>
      <c r="P304" s="780"/>
    </row>
    <row r="305" spans="13:16" s="779" customFormat="1">
      <c r="M305" s="780"/>
      <c r="N305" s="780"/>
      <c r="O305" s="780"/>
      <c r="P305" s="780"/>
    </row>
    <row r="306" spans="13:16" s="779" customFormat="1">
      <c r="M306" s="780"/>
      <c r="N306" s="780"/>
      <c r="O306" s="780"/>
      <c r="P306" s="780"/>
    </row>
    <row r="307" spans="13:16" s="779" customFormat="1">
      <c r="M307" s="780"/>
      <c r="N307" s="780"/>
      <c r="O307" s="780"/>
      <c r="P307" s="780"/>
    </row>
    <row r="308" spans="13:16" s="779" customFormat="1">
      <c r="M308" s="780"/>
      <c r="N308" s="780"/>
      <c r="O308" s="780"/>
      <c r="P308" s="780"/>
    </row>
    <row r="309" spans="13:16" s="779" customFormat="1">
      <c r="M309" s="780"/>
      <c r="N309" s="780"/>
      <c r="O309" s="780"/>
      <c r="P309" s="780"/>
    </row>
    <row r="310" spans="13:16" s="779" customFormat="1">
      <c r="M310" s="780"/>
      <c r="N310" s="780"/>
      <c r="O310" s="780"/>
      <c r="P310" s="780"/>
    </row>
    <row r="311" spans="13:16" s="779" customFormat="1">
      <c r="M311" s="780"/>
      <c r="N311" s="780"/>
      <c r="O311" s="780"/>
      <c r="P311" s="780"/>
    </row>
    <row r="312" spans="13:16" s="779" customFormat="1">
      <c r="M312" s="780"/>
      <c r="N312" s="780"/>
      <c r="O312" s="780"/>
      <c r="P312" s="780"/>
    </row>
    <row r="313" spans="13:16" s="779" customFormat="1">
      <c r="M313" s="780"/>
      <c r="N313" s="780"/>
      <c r="O313" s="780"/>
      <c r="P313" s="780"/>
    </row>
    <row r="314" spans="13:16" s="779" customFormat="1">
      <c r="M314" s="780"/>
      <c r="N314" s="780"/>
      <c r="O314" s="780"/>
      <c r="P314" s="780"/>
    </row>
    <row r="315" spans="13:16" s="779" customFormat="1">
      <c r="M315" s="780"/>
      <c r="N315" s="780"/>
      <c r="O315" s="780"/>
      <c r="P315" s="780"/>
    </row>
    <row r="316" spans="13:16" s="779" customFormat="1">
      <c r="M316" s="780"/>
      <c r="N316" s="780"/>
      <c r="O316" s="780"/>
      <c r="P316" s="780"/>
    </row>
    <row r="317" spans="13:16" s="779" customFormat="1">
      <c r="M317" s="780"/>
      <c r="N317" s="780"/>
      <c r="O317" s="780"/>
      <c r="P317" s="780"/>
    </row>
    <row r="318" spans="13:16" s="779" customFormat="1">
      <c r="M318" s="780"/>
      <c r="N318" s="780"/>
      <c r="O318" s="780"/>
      <c r="P318" s="780"/>
    </row>
    <row r="319" spans="13:16" s="779" customFormat="1">
      <c r="M319" s="780"/>
      <c r="N319" s="780"/>
      <c r="O319" s="780"/>
      <c r="P319" s="780"/>
    </row>
    <row r="320" spans="13:16" s="779" customFormat="1">
      <c r="M320" s="780"/>
      <c r="N320" s="780"/>
      <c r="O320" s="780"/>
      <c r="P320" s="780"/>
    </row>
    <row r="321" spans="13:16" s="779" customFormat="1">
      <c r="M321" s="780"/>
      <c r="N321" s="780"/>
      <c r="O321" s="780"/>
      <c r="P321" s="780"/>
    </row>
    <row r="322" spans="13:16" s="779" customFormat="1">
      <c r="M322" s="780"/>
      <c r="N322" s="780"/>
      <c r="O322" s="780"/>
      <c r="P322" s="780"/>
    </row>
    <row r="323" spans="13:16" s="779" customFormat="1">
      <c r="M323" s="780"/>
      <c r="N323" s="780"/>
      <c r="O323" s="780"/>
      <c r="P323" s="780"/>
    </row>
    <row r="324" spans="13:16" s="779" customFormat="1">
      <c r="M324" s="780"/>
      <c r="N324" s="780"/>
      <c r="O324" s="780"/>
      <c r="P324" s="780"/>
    </row>
    <row r="325" spans="13:16" s="779" customFormat="1">
      <c r="M325" s="780"/>
      <c r="N325" s="780"/>
      <c r="O325" s="780"/>
      <c r="P325" s="780"/>
    </row>
    <row r="326" spans="13:16" s="779" customFormat="1">
      <c r="M326" s="780"/>
      <c r="N326" s="780"/>
      <c r="O326" s="780"/>
      <c r="P326" s="780"/>
    </row>
    <row r="327" spans="13:16" s="779" customFormat="1">
      <c r="M327" s="780"/>
      <c r="N327" s="780"/>
      <c r="O327" s="780"/>
      <c r="P327" s="780"/>
    </row>
    <row r="328" spans="13:16" s="779" customFormat="1">
      <c r="M328" s="780"/>
      <c r="N328" s="780"/>
      <c r="O328" s="780"/>
      <c r="P328" s="780"/>
    </row>
    <row r="329" spans="13:16" s="779" customFormat="1">
      <c r="M329" s="780"/>
      <c r="N329" s="780"/>
      <c r="O329" s="780"/>
      <c r="P329" s="780"/>
    </row>
    <row r="330" spans="13:16" s="779" customFormat="1">
      <c r="M330" s="780"/>
      <c r="N330" s="780"/>
      <c r="O330" s="780"/>
      <c r="P330" s="780"/>
    </row>
    <row r="331" spans="13:16" s="779" customFormat="1">
      <c r="M331" s="780"/>
      <c r="N331" s="780"/>
      <c r="O331" s="780"/>
      <c r="P331" s="780"/>
    </row>
    <row r="332" spans="13:16" s="779" customFormat="1">
      <c r="M332" s="780"/>
      <c r="N332" s="780"/>
      <c r="O332" s="780"/>
      <c r="P332" s="780"/>
    </row>
    <row r="333" spans="13:16" s="779" customFormat="1">
      <c r="M333" s="780"/>
      <c r="N333" s="780"/>
      <c r="O333" s="780"/>
      <c r="P333" s="780"/>
    </row>
    <row r="334" spans="13:16" s="779" customFormat="1">
      <c r="M334" s="780"/>
      <c r="N334" s="780"/>
      <c r="O334" s="780"/>
      <c r="P334" s="780"/>
    </row>
    <row r="335" spans="13:16" s="779" customFormat="1">
      <c r="M335" s="780"/>
      <c r="N335" s="780"/>
      <c r="O335" s="780"/>
      <c r="P335" s="780"/>
    </row>
    <row r="336" spans="13:16" s="779" customFormat="1">
      <c r="M336" s="780"/>
      <c r="N336" s="780"/>
      <c r="O336" s="780"/>
      <c r="P336" s="780"/>
    </row>
    <row r="337" spans="13:16" s="779" customFormat="1">
      <c r="M337" s="780"/>
      <c r="N337" s="780"/>
      <c r="O337" s="780"/>
      <c r="P337" s="780"/>
    </row>
    <row r="338" spans="13:16" s="779" customFormat="1">
      <c r="M338" s="780"/>
      <c r="N338" s="780"/>
      <c r="O338" s="780"/>
      <c r="P338" s="780"/>
    </row>
    <row r="339" spans="13:16" s="779" customFormat="1">
      <c r="M339" s="780"/>
      <c r="N339" s="780"/>
      <c r="O339" s="780"/>
      <c r="P339" s="780"/>
    </row>
    <row r="340" spans="13:16" s="779" customFormat="1">
      <c r="M340" s="780"/>
      <c r="N340" s="780"/>
      <c r="O340" s="780"/>
      <c r="P340" s="780"/>
    </row>
    <row r="341" spans="13:16" s="779" customFormat="1">
      <c r="M341" s="780"/>
      <c r="N341" s="780"/>
      <c r="O341" s="780"/>
      <c r="P341" s="780"/>
    </row>
    <row r="342" spans="13:16" s="779" customFormat="1">
      <c r="M342" s="780"/>
      <c r="N342" s="780"/>
      <c r="O342" s="780"/>
      <c r="P342" s="780"/>
    </row>
    <row r="343" spans="13:16" s="779" customFormat="1">
      <c r="M343" s="780"/>
      <c r="N343" s="780"/>
      <c r="O343" s="780"/>
      <c r="P343" s="780"/>
    </row>
    <row r="344" spans="13:16" s="779" customFormat="1">
      <c r="M344" s="780"/>
      <c r="N344" s="780"/>
      <c r="O344" s="780"/>
      <c r="P344" s="780"/>
    </row>
    <row r="345" spans="13:16" s="779" customFormat="1">
      <c r="M345" s="780"/>
      <c r="N345" s="780"/>
      <c r="O345" s="780"/>
      <c r="P345" s="780"/>
    </row>
    <row r="346" spans="13:16" s="779" customFormat="1">
      <c r="M346" s="780"/>
      <c r="N346" s="780"/>
      <c r="O346" s="780"/>
      <c r="P346" s="780"/>
    </row>
    <row r="347" spans="13:16" s="779" customFormat="1">
      <c r="M347" s="780"/>
      <c r="N347" s="780"/>
      <c r="O347" s="780"/>
      <c r="P347" s="780"/>
    </row>
    <row r="348" spans="13:16" s="779" customFormat="1">
      <c r="M348" s="780"/>
      <c r="N348" s="780"/>
      <c r="O348" s="780"/>
      <c r="P348" s="780"/>
    </row>
    <row r="349" spans="13:16" s="779" customFormat="1">
      <c r="M349" s="780"/>
      <c r="N349" s="780"/>
      <c r="O349" s="780"/>
      <c r="P349" s="780"/>
    </row>
    <row r="350" spans="13:16" s="779" customFormat="1">
      <c r="M350" s="780"/>
      <c r="N350" s="780"/>
      <c r="O350" s="780"/>
      <c r="P350" s="780"/>
    </row>
    <row r="351" spans="13:16" s="779" customFormat="1">
      <c r="M351" s="780"/>
      <c r="N351" s="780"/>
      <c r="O351" s="780"/>
      <c r="P351" s="780"/>
    </row>
    <row r="352" spans="13:16" s="779" customFormat="1">
      <c r="M352" s="780"/>
      <c r="N352" s="780"/>
      <c r="O352" s="780"/>
      <c r="P352" s="780"/>
    </row>
    <row r="353" spans="13:16" s="779" customFormat="1">
      <c r="M353" s="780"/>
      <c r="N353" s="780"/>
      <c r="O353" s="780"/>
      <c r="P353" s="780"/>
    </row>
    <row r="354" spans="13:16" s="779" customFormat="1">
      <c r="M354" s="780"/>
      <c r="N354" s="780"/>
      <c r="O354" s="780"/>
      <c r="P354" s="780"/>
    </row>
    <row r="355" spans="13:16" s="779" customFormat="1">
      <c r="M355" s="780"/>
      <c r="N355" s="780"/>
      <c r="O355" s="780"/>
      <c r="P355" s="780"/>
    </row>
    <row r="356" spans="13:16" s="779" customFormat="1">
      <c r="M356" s="780"/>
      <c r="N356" s="780"/>
      <c r="O356" s="780"/>
      <c r="P356" s="780"/>
    </row>
    <row r="357" spans="13:16" s="779" customFormat="1">
      <c r="M357" s="780"/>
      <c r="N357" s="780"/>
      <c r="O357" s="780"/>
      <c r="P357" s="780"/>
    </row>
    <row r="358" spans="13:16" s="779" customFormat="1">
      <c r="M358" s="780"/>
      <c r="N358" s="780"/>
      <c r="O358" s="780"/>
      <c r="P358" s="780"/>
    </row>
    <row r="359" spans="13:16" s="779" customFormat="1">
      <c r="M359" s="780"/>
      <c r="N359" s="780"/>
      <c r="O359" s="780"/>
      <c r="P359" s="780"/>
    </row>
    <row r="360" spans="13:16" s="779" customFormat="1">
      <c r="M360" s="780"/>
      <c r="N360" s="780"/>
      <c r="O360" s="780"/>
      <c r="P360" s="780"/>
    </row>
    <row r="361" spans="13:16" s="779" customFormat="1">
      <c r="M361" s="780"/>
      <c r="N361" s="780"/>
      <c r="O361" s="780"/>
      <c r="P361" s="780"/>
    </row>
    <row r="362" spans="13:16" s="779" customFormat="1">
      <c r="M362" s="780"/>
      <c r="N362" s="780"/>
      <c r="O362" s="780"/>
      <c r="P362" s="780"/>
    </row>
    <row r="363" spans="13:16" s="779" customFormat="1">
      <c r="M363" s="780"/>
      <c r="N363" s="780"/>
      <c r="O363" s="780"/>
      <c r="P363" s="780"/>
    </row>
    <row r="364" spans="13:16" s="779" customFormat="1">
      <c r="M364" s="780"/>
      <c r="N364" s="780"/>
      <c r="O364" s="780"/>
      <c r="P364" s="780"/>
    </row>
    <row r="365" spans="13:16" s="779" customFormat="1">
      <c r="M365" s="780"/>
      <c r="N365" s="780"/>
      <c r="O365" s="780"/>
      <c r="P365" s="780"/>
    </row>
    <row r="366" spans="13:16" s="779" customFormat="1">
      <c r="M366" s="780"/>
      <c r="N366" s="780"/>
      <c r="O366" s="780"/>
      <c r="P366" s="780"/>
    </row>
    <row r="367" spans="13:16" s="779" customFormat="1">
      <c r="M367" s="780"/>
      <c r="N367" s="780"/>
      <c r="O367" s="780"/>
      <c r="P367" s="780"/>
    </row>
    <row r="368" spans="13:16" s="779" customFormat="1">
      <c r="M368" s="780"/>
      <c r="N368" s="780"/>
      <c r="O368" s="780"/>
      <c r="P368" s="780"/>
    </row>
    <row r="369" spans="13:16" s="779" customFormat="1">
      <c r="M369" s="780"/>
      <c r="N369" s="780"/>
      <c r="O369" s="780"/>
      <c r="P369" s="780"/>
    </row>
    <row r="370" spans="13:16" s="779" customFormat="1">
      <c r="M370" s="780"/>
      <c r="N370" s="780"/>
      <c r="O370" s="780"/>
      <c r="P370" s="780"/>
    </row>
    <row r="371" spans="13:16" s="779" customFormat="1">
      <c r="M371" s="780"/>
      <c r="N371" s="780"/>
      <c r="O371" s="780"/>
      <c r="P371" s="780"/>
    </row>
    <row r="372" spans="13:16" s="779" customFormat="1">
      <c r="M372" s="780"/>
      <c r="N372" s="780"/>
      <c r="O372" s="780"/>
      <c r="P372" s="780"/>
    </row>
    <row r="373" spans="13:16" s="779" customFormat="1">
      <c r="M373" s="780"/>
      <c r="N373" s="780"/>
      <c r="O373" s="780"/>
      <c r="P373" s="780"/>
    </row>
    <row r="374" spans="13:16" s="779" customFormat="1">
      <c r="M374" s="780"/>
      <c r="N374" s="780"/>
      <c r="O374" s="780"/>
      <c r="P374" s="780"/>
    </row>
    <row r="375" spans="13:16" s="779" customFormat="1">
      <c r="M375" s="780"/>
      <c r="N375" s="780"/>
      <c r="O375" s="780"/>
      <c r="P375" s="780"/>
    </row>
    <row r="376" spans="13:16" s="779" customFormat="1">
      <c r="M376" s="780"/>
      <c r="N376" s="780"/>
      <c r="O376" s="780"/>
      <c r="P376" s="780"/>
    </row>
    <row r="377" spans="13:16" s="779" customFormat="1">
      <c r="M377" s="780"/>
      <c r="N377" s="780"/>
      <c r="O377" s="780"/>
      <c r="P377" s="780"/>
    </row>
    <row r="378" spans="13:16" s="779" customFormat="1">
      <c r="M378" s="780"/>
      <c r="N378" s="780"/>
      <c r="O378" s="780"/>
      <c r="P378" s="780"/>
    </row>
    <row r="379" spans="13:16" s="779" customFormat="1">
      <c r="M379" s="780"/>
      <c r="N379" s="780"/>
      <c r="O379" s="780"/>
      <c r="P379" s="780"/>
    </row>
    <row r="380" spans="13:16" s="779" customFormat="1">
      <c r="M380" s="780"/>
      <c r="N380" s="780"/>
      <c r="O380" s="780"/>
      <c r="P380" s="780"/>
    </row>
    <row r="381" spans="13:16" s="779" customFormat="1">
      <c r="M381" s="780"/>
      <c r="N381" s="780"/>
      <c r="O381" s="780"/>
      <c r="P381" s="780"/>
    </row>
    <row r="382" spans="13:16" s="779" customFormat="1">
      <c r="M382" s="780"/>
      <c r="N382" s="780"/>
      <c r="O382" s="780"/>
      <c r="P382" s="780"/>
    </row>
    <row r="383" spans="13:16" s="779" customFormat="1">
      <c r="M383" s="780"/>
      <c r="N383" s="780"/>
      <c r="O383" s="780"/>
      <c r="P383" s="780"/>
    </row>
    <row r="384" spans="13:16" s="779" customFormat="1">
      <c r="M384" s="780"/>
      <c r="N384" s="780"/>
      <c r="O384" s="780"/>
      <c r="P384" s="780"/>
    </row>
    <row r="385" spans="13:16" s="779" customFormat="1">
      <c r="M385" s="780"/>
      <c r="N385" s="780"/>
      <c r="O385" s="780"/>
      <c r="P385" s="780"/>
    </row>
    <row r="386" spans="13:16" s="779" customFormat="1">
      <c r="M386" s="780"/>
      <c r="N386" s="780"/>
      <c r="O386" s="780"/>
      <c r="P386" s="780"/>
    </row>
    <row r="387" spans="13:16" s="779" customFormat="1">
      <c r="M387" s="780"/>
      <c r="N387" s="780"/>
      <c r="O387" s="780"/>
      <c r="P387" s="780"/>
    </row>
    <row r="388" spans="13:16" s="779" customFormat="1">
      <c r="M388" s="780"/>
      <c r="N388" s="780"/>
      <c r="O388" s="780"/>
      <c r="P388" s="780"/>
    </row>
    <row r="389" spans="13:16" s="779" customFormat="1">
      <c r="M389" s="780"/>
      <c r="N389" s="780"/>
      <c r="O389" s="780"/>
      <c r="P389" s="780"/>
    </row>
    <row r="390" spans="13:16" s="779" customFormat="1">
      <c r="M390" s="780"/>
      <c r="N390" s="780"/>
      <c r="O390" s="780"/>
      <c r="P390" s="780"/>
    </row>
    <row r="391" spans="13:16" s="779" customFormat="1">
      <c r="M391" s="780"/>
      <c r="N391" s="780"/>
      <c r="O391" s="780"/>
      <c r="P391" s="780"/>
    </row>
    <row r="392" spans="13:16" s="779" customFormat="1">
      <c r="M392" s="780"/>
      <c r="N392" s="780"/>
      <c r="O392" s="780"/>
      <c r="P392" s="780"/>
    </row>
    <row r="393" spans="13:16" s="779" customFormat="1">
      <c r="M393" s="780"/>
      <c r="N393" s="780"/>
      <c r="O393" s="780"/>
      <c r="P393" s="780"/>
    </row>
    <row r="394" spans="13:16" s="779" customFormat="1">
      <c r="M394" s="780"/>
      <c r="N394" s="780"/>
      <c r="O394" s="780"/>
      <c r="P394" s="780"/>
    </row>
    <row r="395" spans="13:16" s="779" customFormat="1">
      <c r="M395" s="780"/>
      <c r="N395" s="780"/>
      <c r="O395" s="780"/>
      <c r="P395" s="780"/>
    </row>
    <row r="396" spans="13:16" s="779" customFormat="1">
      <c r="M396" s="780"/>
      <c r="N396" s="780"/>
      <c r="O396" s="780"/>
      <c r="P396" s="780"/>
    </row>
    <row r="397" spans="13:16" s="779" customFormat="1">
      <c r="M397" s="780"/>
      <c r="N397" s="780"/>
      <c r="O397" s="780"/>
      <c r="P397" s="780"/>
    </row>
    <row r="398" spans="13:16" s="779" customFormat="1">
      <c r="M398" s="780"/>
      <c r="N398" s="780"/>
      <c r="O398" s="780"/>
      <c r="P398" s="780"/>
    </row>
    <row r="399" spans="13:16" s="779" customFormat="1">
      <c r="M399" s="780"/>
      <c r="N399" s="780"/>
      <c r="O399" s="780"/>
      <c r="P399" s="780"/>
    </row>
    <row r="400" spans="13:16" s="779" customFormat="1">
      <c r="M400" s="780"/>
      <c r="N400" s="780"/>
      <c r="O400" s="780"/>
      <c r="P400" s="780"/>
    </row>
    <row r="401" spans="13:16" s="779" customFormat="1">
      <c r="M401" s="780"/>
      <c r="N401" s="780"/>
      <c r="O401" s="780"/>
      <c r="P401" s="780"/>
    </row>
    <row r="402" spans="13:16" s="779" customFormat="1">
      <c r="M402" s="780"/>
      <c r="N402" s="780"/>
      <c r="O402" s="780"/>
      <c r="P402" s="780"/>
    </row>
    <row r="403" spans="13:16" s="779" customFormat="1">
      <c r="M403" s="780"/>
      <c r="N403" s="780"/>
      <c r="O403" s="780"/>
      <c r="P403" s="780"/>
    </row>
    <row r="404" spans="13:16" s="779" customFormat="1">
      <c r="M404" s="780"/>
      <c r="N404" s="780"/>
      <c r="O404" s="780"/>
      <c r="P404" s="780"/>
    </row>
    <row r="405" spans="13:16" s="779" customFormat="1">
      <c r="M405" s="780"/>
      <c r="N405" s="780"/>
      <c r="O405" s="780"/>
      <c r="P405" s="780"/>
    </row>
    <row r="406" spans="13:16" s="779" customFormat="1">
      <c r="M406" s="780"/>
      <c r="N406" s="780"/>
      <c r="O406" s="780"/>
      <c r="P406" s="780"/>
    </row>
    <row r="407" spans="13:16" s="779" customFormat="1">
      <c r="M407" s="780"/>
      <c r="N407" s="780"/>
      <c r="O407" s="780"/>
      <c r="P407" s="780"/>
    </row>
    <row r="408" spans="13:16" s="779" customFormat="1">
      <c r="M408" s="780"/>
      <c r="N408" s="780"/>
      <c r="O408" s="780"/>
      <c r="P408" s="780"/>
    </row>
    <row r="409" spans="13:16" s="779" customFormat="1">
      <c r="M409" s="780"/>
      <c r="N409" s="780"/>
      <c r="O409" s="780"/>
      <c r="P409" s="780"/>
    </row>
    <row r="410" spans="13:16" s="779" customFormat="1">
      <c r="M410" s="780"/>
      <c r="N410" s="780"/>
      <c r="O410" s="780"/>
      <c r="P410" s="780"/>
    </row>
    <row r="411" spans="13:16" s="779" customFormat="1">
      <c r="M411" s="780"/>
      <c r="N411" s="780"/>
      <c r="O411" s="780"/>
      <c r="P411" s="780"/>
    </row>
    <row r="412" spans="13:16" s="779" customFormat="1">
      <c r="M412" s="780"/>
      <c r="N412" s="780"/>
      <c r="O412" s="780"/>
      <c r="P412" s="780"/>
    </row>
    <row r="413" spans="13:16" s="779" customFormat="1">
      <c r="M413" s="780"/>
      <c r="N413" s="780"/>
      <c r="O413" s="780"/>
      <c r="P413" s="780"/>
    </row>
    <row r="414" spans="13:16" s="779" customFormat="1">
      <c r="M414" s="780"/>
      <c r="N414" s="780"/>
      <c r="O414" s="780"/>
      <c r="P414" s="780"/>
    </row>
    <row r="415" spans="13:16" s="779" customFormat="1">
      <c r="M415" s="780"/>
      <c r="N415" s="780"/>
      <c r="O415" s="780"/>
      <c r="P415" s="780"/>
    </row>
    <row r="416" spans="13:16" s="779" customFormat="1">
      <c r="M416" s="780"/>
      <c r="N416" s="780"/>
      <c r="O416" s="780"/>
      <c r="P416" s="780"/>
    </row>
    <row r="417" spans="13:16" s="779" customFormat="1">
      <c r="M417" s="780"/>
      <c r="N417" s="780"/>
      <c r="O417" s="780"/>
      <c r="P417" s="780"/>
    </row>
    <row r="418" spans="13:16" s="779" customFormat="1">
      <c r="M418" s="780"/>
      <c r="N418" s="780"/>
      <c r="O418" s="780"/>
      <c r="P418" s="780"/>
    </row>
    <row r="419" spans="13:16" s="779" customFormat="1">
      <c r="M419" s="780"/>
      <c r="N419" s="780"/>
      <c r="O419" s="780"/>
      <c r="P419" s="780"/>
    </row>
    <row r="420" spans="13:16" s="779" customFormat="1">
      <c r="M420" s="780"/>
      <c r="N420" s="780"/>
      <c r="O420" s="780"/>
      <c r="P420" s="780"/>
    </row>
    <row r="421" spans="13:16" s="779" customFormat="1">
      <c r="M421" s="780"/>
      <c r="N421" s="780"/>
      <c r="O421" s="780"/>
      <c r="P421" s="780"/>
    </row>
    <row r="422" spans="13:16" s="779" customFormat="1">
      <c r="M422" s="780"/>
      <c r="N422" s="780"/>
      <c r="O422" s="780"/>
      <c r="P422" s="780"/>
    </row>
    <row r="423" spans="13:16" s="779" customFormat="1">
      <c r="M423" s="780"/>
      <c r="N423" s="780"/>
      <c r="O423" s="780"/>
      <c r="P423" s="780"/>
    </row>
    <row r="424" spans="13:16" s="779" customFormat="1">
      <c r="M424" s="780"/>
      <c r="N424" s="780"/>
      <c r="O424" s="780"/>
      <c r="P424" s="780"/>
    </row>
    <row r="425" spans="13:16" s="779" customFormat="1">
      <c r="M425" s="780"/>
      <c r="N425" s="780"/>
      <c r="O425" s="780"/>
      <c r="P425" s="780"/>
    </row>
    <row r="426" spans="13:16" s="779" customFormat="1">
      <c r="M426" s="780"/>
      <c r="N426" s="780"/>
      <c r="O426" s="780"/>
      <c r="P426" s="780"/>
    </row>
    <row r="427" spans="13:16" s="779" customFormat="1">
      <c r="M427" s="780"/>
      <c r="N427" s="780"/>
      <c r="O427" s="780"/>
      <c r="P427" s="780"/>
    </row>
    <row r="428" spans="13:16" s="779" customFormat="1">
      <c r="M428" s="780"/>
      <c r="N428" s="780"/>
      <c r="O428" s="780"/>
      <c r="P428" s="780"/>
    </row>
    <row r="429" spans="13:16" s="779" customFormat="1">
      <c r="M429" s="780"/>
      <c r="N429" s="780"/>
      <c r="O429" s="780"/>
      <c r="P429" s="780"/>
    </row>
    <row r="430" spans="13:16" s="779" customFormat="1">
      <c r="M430" s="780"/>
      <c r="N430" s="780"/>
      <c r="O430" s="780"/>
      <c r="P430" s="780"/>
    </row>
    <row r="431" spans="13:16" s="779" customFormat="1">
      <c r="M431" s="780"/>
      <c r="N431" s="780"/>
      <c r="O431" s="780"/>
      <c r="P431" s="780"/>
    </row>
    <row r="432" spans="13:16" s="779" customFormat="1">
      <c r="M432" s="780"/>
      <c r="N432" s="780"/>
      <c r="O432" s="780"/>
      <c r="P432" s="780"/>
    </row>
    <row r="433" spans="13:16" s="779" customFormat="1">
      <c r="M433" s="780"/>
      <c r="N433" s="780"/>
      <c r="O433" s="780"/>
      <c r="P433" s="780"/>
    </row>
    <row r="434" spans="13:16" s="779" customFormat="1">
      <c r="M434" s="780"/>
      <c r="N434" s="780"/>
      <c r="O434" s="780"/>
      <c r="P434" s="780"/>
    </row>
    <row r="435" spans="13:16" s="779" customFormat="1">
      <c r="M435" s="780"/>
      <c r="N435" s="780"/>
      <c r="O435" s="780"/>
      <c r="P435" s="780"/>
    </row>
    <row r="436" spans="13:16" s="779" customFormat="1">
      <c r="M436" s="780"/>
      <c r="N436" s="780"/>
      <c r="O436" s="780"/>
      <c r="P436" s="780"/>
    </row>
    <row r="437" spans="13:16" s="779" customFormat="1">
      <c r="M437" s="780"/>
      <c r="N437" s="780"/>
      <c r="O437" s="780"/>
      <c r="P437" s="780"/>
    </row>
    <row r="438" spans="13:16" s="779" customFormat="1">
      <c r="M438" s="780"/>
      <c r="N438" s="780"/>
      <c r="O438" s="780"/>
      <c r="P438" s="780"/>
    </row>
    <row r="439" spans="13:16" s="779" customFormat="1">
      <c r="M439" s="780"/>
      <c r="N439" s="780"/>
      <c r="O439" s="780"/>
      <c r="P439" s="780"/>
    </row>
    <row r="440" spans="13:16" s="779" customFormat="1">
      <c r="M440" s="780"/>
      <c r="N440" s="780"/>
      <c r="O440" s="780"/>
      <c r="P440" s="780"/>
    </row>
    <row r="441" spans="13:16" s="779" customFormat="1">
      <c r="M441" s="780"/>
      <c r="N441" s="780"/>
      <c r="O441" s="780"/>
      <c r="P441" s="780"/>
    </row>
    <row r="442" spans="13:16" s="779" customFormat="1">
      <c r="M442" s="780"/>
      <c r="N442" s="780"/>
      <c r="O442" s="780"/>
      <c r="P442" s="780"/>
    </row>
    <row r="443" spans="13:16" s="779" customFormat="1">
      <c r="M443" s="780"/>
      <c r="N443" s="780"/>
      <c r="O443" s="780"/>
      <c r="P443" s="780"/>
    </row>
    <row r="444" spans="13:16" s="779" customFormat="1">
      <c r="M444" s="780"/>
      <c r="N444" s="780"/>
      <c r="O444" s="780"/>
      <c r="P444" s="780"/>
    </row>
    <row r="445" spans="13:16" s="779" customFormat="1">
      <c r="M445" s="780"/>
      <c r="N445" s="780"/>
      <c r="O445" s="780"/>
      <c r="P445" s="780"/>
    </row>
    <row r="446" spans="13:16" s="779" customFormat="1">
      <c r="M446" s="780"/>
      <c r="N446" s="780"/>
      <c r="O446" s="780"/>
      <c r="P446" s="780"/>
    </row>
    <row r="447" spans="13:16" s="779" customFormat="1">
      <c r="M447" s="780"/>
      <c r="N447" s="780"/>
      <c r="O447" s="780"/>
      <c r="P447" s="780"/>
    </row>
    <row r="448" spans="13:16" s="779" customFormat="1">
      <c r="M448" s="780"/>
      <c r="N448" s="780"/>
      <c r="O448" s="780"/>
      <c r="P448" s="780"/>
    </row>
    <row r="449" spans="13:16" s="779" customFormat="1">
      <c r="M449" s="780"/>
      <c r="N449" s="780"/>
      <c r="O449" s="780"/>
      <c r="P449" s="780"/>
    </row>
    <row r="450" spans="13:16" s="779" customFormat="1">
      <c r="M450" s="780"/>
      <c r="N450" s="780"/>
      <c r="O450" s="780"/>
      <c r="P450" s="780"/>
    </row>
    <row r="451" spans="13:16" s="779" customFormat="1">
      <c r="M451" s="780"/>
      <c r="N451" s="780"/>
      <c r="O451" s="780"/>
      <c r="P451" s="780"/>
    </row>
    <row r="452" spans="13:16" s="779" customFormat="1">
      <c r="M452" s="780"/>
      <c r="N452" s="780"/>
      <c r="O452" s="780"/>
      <c r="P452" s="780"/>
    </row>
    <row r="453" spans="13:16" s="779" customFormat="1">
      <c r="M453" s="780"/>
      <c r="N453" s="780"/>
      <c r="O453" s="780"/>
      <c r="P453" s="780"/>
    </row>
    <row r="454" spans="13:16" s="779" customFormat="1">
      <c r="M454" s="780"/>
      <c r="N454" s="780"/>
      <c r="O454" s="780"/>
      <c r="P454" s="780"/>
    </row>
    <row r="455" spans="13:16" s="779" customFormat="1">
      <c r="M455" s="780"/>
      <c r="N455" s="780"/>
      <c r="O455" s="780"/>
      <c r="P455" s="780"/>
    </row>
    <row r="456" spans="13:16" s="779" customFormat="1">
      <c r="M456" s="780"/>
      <c r="N456" s="780"/>
      <c r="O456" s="780"/>
      <c r="P456" s="780"/>
    </row>
    <row r="457" spans="13:16" s="779" customFormat="1">
      <c r="M457" s="780"/>
      <c r="N457" s="780"/>
      <c r="O457" s="780"/>
      <c r="P457" s="780"/>
    </row>
    <row r="458" spans="13:16" s="779" customFormat="1">
      <c r="M458" s="780"/>
      <c r="N458" s="780"/>
      <c r="O458" s="780"/>
      <c r="P458" s="780"/>
    </row>
    <row r="459" spans="13:16" s="779" customFormat="1">
      <c r="M459" s="780"/>
      <c r="N459" s="780"/>
      <c r="O459" s="780"/>
      <c r="P459" s="780"/>
    </row>
    <row r="460" spans="13:16" s="779" customFormat="1">
      <c r="M460" s="780"/>
      <c r="N460" s="780"/>
      <c r="O460" s="780"/>
      <c r="P460" s="780"/>
    </row>
    <row r="461" spans="13:16" s="779" customFormat="1">
      <c r="M461" s="780"/>
      <c r="N461" s="780"/>
      <c r="O461" s="780"/>
      <c r="P461" s="780"/>
    </row>
    <row r="462" spans="13:16" s="779" customFormat="1">
      <c r="M462" s="780"/>
      <c r="N462" s="780"/>
      <c r="O462" s="780"/>
      <c r="P462" s="780"/>
    </row>
    <row r="463" spans="13:16" s="779" customFormat="1">
      <c r="M463" s="780"/>
      <c r="N463" s="780"/>
      <c r="O463" s="780"/>
      <c r="P463" s="780"/>
    </row>
    <row r="464" spans="13:16" s="779" customFormat="1">
      <c r="M464" s="780"/>
      <c r="N464" s="780"/>
      <c r="O464" s="780"/>
      <c r="P464" s="780"/>
    </row>
    <row r="465" spans="13:16" s="779" customFormat="1">
      <c r="M465" s="780"/>
      <c r="N465" s="780"/>
      <c r="O465" s="780"/>
      <c r="P465" s="780"/>
    </row>
    <row r="466" spans="13:16" s="779" customFormat="1">
      <c r="M466" s="780"/>
      <c r="N466" s="780"/>
      <c r="O466" s="780"/>
      <c r="P466" s="780"/>
    </row>
    <row r="467" spans="13:16" s="779" customFormat="1">
      <c r="M467" s="780"/>
      <c r="N467" s="780"/>
      <c r="O467" s="780"/>
      <c r="P467" s="780"/>
    </row>
    <row r="468" spans="13:16" s="779" customFormat="1">
      <c r="M468" s="780"/>
      <c r="N468" s="780"/>
      <c r="O468" s="780"/>
      <c r="P468" s="780"/>
    </row>
    <row r="469" spans="13:16" s="779" customFormat="1">
      <c r="M469" s="780"/>
      <c r="N469" s="780"/>
      <c r="O469" s="780"/>
      <c r="P469" s="780"/>
    </row>
    <row r="470" spans="13:16" s="779" customFormat="1">
      <c r="M470" s="780"/>
      <c r="N470" s="780"/>
      <c r="O470" s="780"/>
      <c r="P470" s="780"/>
    </row>
    <row r="471" spans="13:16" s="779" customFormat="1">
      <c r="M471" s="780"/>
      <c r="N471" s="780"/>
      <c r="O471" s="780"/>
      <c r="P471" s="780"/>
    </row>
    <row r="472" spans="13:16" s="779" customFormat="1">
      <c r="M472" s="780"/>
      <c r="N472" s="780"/>
      <c r="O472" s="780"/>
      <c r="P472" s="780"/>
    </row>
    <row r="473" spans="13:16" s="779" customFormat="1">
      <c r="M473" s="780"/>
      <c r="N473" s="780"/>
      <c r="O473" s="780"/>
      <c r="P473" s="780"/>
    </row>
    <row r="474" spans="13:16" s="779" customFormat="1">
      <c r="M474" s="780"/>
      <c r="N474" s="780"/>
      <c r="O474" s="780"/>
      <c r="P474" s="780"/>
    </row>
    <row r="475" spans="13:16" s="779" customFormat="1">
      <c r="M475" s="780"/>
      <c r="N475" s="780"/>
      <c r="O475" s="780"/>
      <c r="P475" s="780"/>
    </row>
    <row r="476" spans="13:16" s="779" customFormat="1">
      <c r="M476" s="780"/>
      <c r="N476" s="780"/>
      <c r="O476" s="780"/>
      <c r="P476" s="780"/>
    </row>
    <row r="477" spans="13:16" s="779" customFormat="1">
      <c r="M477" s="780"/>
      <c r="N477" s="780"/>
      <c r="O477" s="780"/>
      <c r="P477" s="780"/>
    </row>
    <row r="478" spans="13:16" s="779" customFormat="1">
      <c r="M478" s="780"/>
      <c r="N478" s="780"/>
      <c r="O478" s="780"/>
      <c r="P478" s="780"/>
    </row>
    <row r="479" spans="13:16" s="779" customFormat="1">
      <c r="M479" s="780"/>
      <c r="N479" s="780"/>
      <c r="O479" s="780"/>
      <c r="P479" s="780"/>
    </row>
    <row r="480" spans="13:16" s="779" customFormat="1">
      <c r="M480" s="780"/>
      <c r="N480" s="780"/>
      <c r="O480" s="780"/>
      <c r="P480" s="780"/>
    </row>
    <row r="481" spans="13:16" s="779" customFormat="1">
      <c r="M481" s="780"/>
      <c r="N481" s="780"/>
      <c r="O481" s="780"/>
      <c r="P481" s="780"/>
    </row>
    <row r="482" spans="13:16" s="779" customFormat="1">
      <c r="M482" s="780"/>
      <c r="N482" s="780"/>
      <c r="O482" s="780"/>
      <c r="P482" s="780"/>
    </row>
    <row r="483" spans="13:16" s="779" customFormat="1">
      <c r="M483" s="780"/>
      <c r="N483" s="780"/>
      <c r="O483" s="780"/>
      <c r="P483" s="780"/>
    </row>
    <row r="484" spans="13:16" s="779" customFormat="1">
      <c r="M484" s="780"/>
      <c r="N484" s="780"/>
      <c r="O484" s="780"/>
      <c r="P484" s="780"/>
    </row>
    <row r="485" spans="13:16" s="779" customFormat="1">
      <c r="M485" s="780"/>
      <c r="N485" s="780"/>
      <c r="O485" s="780"/>
      <c r="P485" s="780"/>
    </row>
    <row r="486" spans="13:16" s="779" customFormat="1">
      <c r="M486" s="780"/>
      <c r="N486" s="780"/>
      <c r="O486" s="780"/>
      <c r="P486" s="780"/>
    </row>
    <row r="487" spans="13:16" s="779" customFormat="1">
      <c r="M487" s="780"/>
      <c r="N487" s="780"/>
      <c r="O487" s="780"/>
      <c r="P487" s="780"/>
    </row>
    <row r="488" spans="13:16" s="779" customFormat="1">
      <c r="M488" s="780"/>
      <c r="N488" s="780"/>
      <c r="O488" s="780"/>
      <c r="P488" s="780"/>
    </row>
    <row r="489" spans="13:16" s="779" customFormat="1">
      <c r="M489" s="780"/>
      <c r="N489" s="780"/>
      <c r="O489" s="780"/>
      <c r="P489" s="780"/>
    </row>
    <row r="490" spans="13:16" s="779" customFormat="1">
      <c r="M490" s="780"/>
      <c r="N490" s="780"/>
      <c r="O490" s="780"/>
      <c r="P490" s="780"/>
    </row>
    <row r="491" spans="13:16" s="779" customFormat="1">
      <c r="M491" s="780"/>
      <c r="N491" s="780"/>
      <c r="O491" s="780"/>
      <c r="P491" s="780"/>
    </row>
    <row r="492" spans="13:16" s="779" customFormat="1">
      <c r="M492" s="780"/>
      <c r="N492" s="780"/>
      <c r="O492" s="780"/>
      <c r="P492" s="780"/>
    </row>
    <row r="493" spans="13:16" s="779" customFormat="1">
      <c r="M493" s="780"/>
      <c r="N493" s="780"/>
      <c r="O493" s="780"/>
      <c r="P493" s="780"/>
    </row>
    <row r="494" spans="13:16" s="779" customFormat="1">
      <c r="M494" s="780"/>
      <c r="N494" s="780"/>
      <c r="O494" s="780"/>
      <c r="P494" s="780"/>
    </row>
    <row r="495" spans="13:16" s="779" customFormat="1">
      <c r="M495" s="780"/>
      <c r="N495" s="780"/>
      <c r="O495" s="780"/>
      <c r="P495" s="780"/>
    </row>
    <row r="496" spans="13:16" s="779" customFormat="1">
      <c r="M496" s="780"/>
      <c r="N496" s="780"/>
      <c r="O496" s="780"/>
      <c r="P496" s="780"/>
    </row>
    <row r="497" spans="13:16" s="779" customFormat="1">
      <c r="M497" s="780"/>
      <c r="N497" s="780"/>
      <c r="O497" s="780"/>
      <c r="P497" s="780"/>
    </row>
    <row r="498" spans="13:16" s="779" customFormat="1">
      <c r="M498" s="780"/>
      <c r="N498" s="780"/>
      <c r="O498" s="780"/>
      <c r="P498" s="780"/>
    </row>
    <row r="499" spans="13:16" s="779" customFormat="1">
      <c r="M499" s="780"/>
      <c r="N499" s="780"/>
      <c r="O499" s="780"/>
      <c r="P499" s="780"/>
    </row>
    <row r="500" spans="13:16" s="779" customFormat="1">
      <c r="M500" s="780"/>
      <c r="N500" s="780"/>
      <c r="O500" s="780"/>
      <c r="P500" s="780"/>
    </row>
    <row r="501" spans="13:16" s="779" customFormat="1">
      <c r="M501" s="780"/>
      <c r="N501" s="780"/>
      <c r="O501" s="780"/>
      <c r="P501" s="780"/>
    </row>
    <row r="502" spans="13:16" s="779" customFormat="1">
      <c r="M502" s="780"/>
      <c r="N502" s="780"/>
      <c r="O502" s="780"/>
      <c r="P502" s="780"/>
    </row>
    <row r="503" spans="13:16" s="779" customFormat="1">
      <c r="M503" s="780"/>
      <c r="N503" s="780"/>
      <c r="O503" s="780"/>
      <c r="P503" s="780"/>
    </row>
    <row r="504" spans="13:16" s="779" customFormat="1">
      <c r="M504" s="780"/>
      <c r="N504" s="780"/>
      <c r="O504" s="780"/>
      <c r="P504" s="780"/>
    </row>
    <row r="505" spans="13:16" s="779" customFormat="1">
      <c r="M505" s="780"/>
      <c r="N505" s="780"/>
      <c r="O505" s="780"/>
      <c r="P505" s="780"/>
    </row>
    <row r="506" spans="13:16" s="779" customFormat="1">
      <c r="M506" s="780"/>
      <c r="N506" s="780"/>
      <c r="O506" s="780"/>
      <c r="P506" s="780"/>
    </row>
    <row r="507" spans="13:16" s="779" customFormat="1">
      <c r="M507" s="780"/>
      <c r="N507" s="780"/>
      <c r="O507" s="780"/>
      <c r="P507" s="780"/>
    </row>
    <row r="508" spans="13:16" s="779" customFormat="1">
      <c r="M508" s="780"/>
      <c r="N508" s="780"/>
      <c r="O508" s="780"/>
      <c r="P508" s="780"/>
    </row>
    <row r="509" spans="13:16" s="779" customFormat="1">
      <c r="M509" s="780"/>
      <c r="N509" s="780"/>
      <c r="O509" s="780"/>
      <c r="P509" s="780"/>
    </row>
    <row r="510" spans="13:16" s="779" customFormat="1">
      <c r="M510" s="780"/>
      <c r="N510" s="780"/>
      <c r="O510" s="780"/>
      <c r="P510" s="780"/>
    </row>
    <row r="511" spans="13:16" s="779" customFormat="1">
      <c r="M511" s="780"/>
      <c r="N511" s="780"/>
      <c r="O511" s="780"/>
      <c r="P511" s="780"/>
    </row>
    <row r="512" spans="13:16" s="779" customFormat="1">
      <c r="M512" s="780"/>
      <c r="N512" s="780"/>
      <c r="O512" s="780"/>
      <c r="P512" s="780"/>
    </row>
    <row r="513" spans="13:16" s="779" customFormat="1">
      <c r="M513" s="780"/>
      <c r="N513" s="780"/>
      <c r="O513" s="780"/>
      <c r="P513" s="780"/>
    </row>
    <row r="514" spans="13:16" s="779" customFormat="1">
      <c r="M514" s="780"/>
      <c r="N514" s="780"/>
      <c r="O514" s="780"/>
      <c r="P514" s="780"/>
    </row>
    <row r="515" spans="13:16" s="779" customFormat="1">
      <c r="M515" s="780"/>
      <c r="N515" s="780"/>
      <c r="O515" s="780"/>
      <c r="P515" s="780"/>
    </row>
    <row r="516" spans="13:16" s="779" customFormat="1">
      <c r="M516" s="780"/>
      <c r="N516" s="780"/>
      <c r="O516" s="780"/>
      <c r="P516" s="780"/>
    </row>
    <row r="517" spans="13:16" s="779" customFormat="1">
      <c r="M517" s="780"/>
      <c r="N517" s="780"/>
      <c r="O517" s="780"/>
      <c r="P517" s="780"/>
    </row>
    <row r="518" spans="13:16" s="779" customFormat="1">
      <c r="M518" s="780"/>
      <c r="N518" s="780"/>
      <c r="O518" s="780"/>
      <c r="P518" s="780"/>
    </row>
    <row r="519" spans="13:16" s="779" customFormat="1">
      <c r="M519" s="780"/>
      <c r="N519" s="780"/>
      <c r="O519" s="780"/>
      <c r="P519" s="780"/>
    </row>
    <row r="520" spans="13:16" s="779" customFormat="1">
      <c r="M520" s="780"/>
      <c r="N520" s="780"/>
      <c r="O520" s="780"/>
      <c r="P520" s="780"/>
    </row>
    <row r="521" spans="13:16" s="779" customFormat="1">
      <c r="M521" s="780"/>
      <c r="N521" s="780"/>
      <c r="O521" s="780"/>
      <c r="P521" s="780"/>
    </row>
    <row r="522" spans="13:16" s="779" customFormat="1">
      <c r="M522" s="780"/>
      <c r="N522" s="780"/>
      <c r="O522" s="780"/>
      <c r="P522" s="780"/>
    </row>
    <row r="523" spans="13:16" s="779" customFormat="1">
      <c r="M523" s="780"/>
      <c r="N523" s="780"/>
      <c r="O523" s="780"/>
      <c r="P523" s="780"/>
    </row>
    <row r="524" spans="13:16" s="779" customFormat="1">
      <c r="M524" s="780"/>
      <c r="N524" s="780"/>
      <c r="O524" s="780"/>
      <c r="P524" s="780"/>
    </row>
    <row r="525" spans="13:16" s="779" customFormat="1">
      <c r="M525" s="780"/>
      <c r="N525" s="780"/>
      <c r="O525" s="780"/>
      <c r="P525" s="780"/>
    </row>
    <row r="526" spans="13:16" s="779" customFormat="1">
      <c r="M526" s="780"/>
      <c r="N526" s="780"/>
      <c r="O526" s="780"/>
      <c r="P526" s="780"/>
    </row>
    <row r="527" spans="13:16" s="779" customFormat="1">
      <c r="M527" s="780"/>
      <c r="N527" s="780"/>
      <c r="O527" s="780"/>
      <c r="P527" s="780"/>
    </row>
    <row r="528" spans="13:16" s="779" customFormat="1">
      <c r="M528" s="780"/>
      <c r="N528" s="780"/>
      <c r="O528" s="780"/>
      <c r="P528" s="780"/>
    </row>
    <row r="529" spans="13:16" s="779" customFormat="1">
      <c r="M529" s="780"/>
      <c r="N529" s="780"/>
      <c r="O529" s="780"/>
      <c r="P529" s="780"/>
    </row>
    <row r="530" spans="13:16" s="779" customFormat="1">
      <c r="M530" s="780"/>
      <c r="N530" s="780"/>
      <c r="O530" s="780"/>
      <c r="P530" s="780"/>
    </row>
    <row r="531" spans="13:16" s="779" customFormat="1">
      <c r="M531" s="780"/>
      <c r="N531" s="780"/>
      <c r="O531" s="780"/>
      <c r="P531" s="780"/>
    </row>
    <row r="532" spans="13:16" s="779" customFormat="1">
      <c r="M532" s="780"/>
      <c r="N532" s="780"/>
      <c r="O532" s="780"/>
      <c r="P532" s="780"/>
    </row>
    <row r="533" spans="13:16" s="779" customFormat="1">
      <c r="M533" s="780"/>
      <c r="N533" s="780"/>
      <c r="O533" s="780"/>
      <c r="P533" s="780"/>
    </row>
    <row r="534" spans="13:16" s="779" customFormat="1">
      <c r="M534" s="780"/>
      <c r="N534" s="780"/>
      <c r="O534" s="780"/>
      <c r="P534" s="780"/>
    </row>
    <row r="535" spans="13:16" s="779" customFormat="1">
      <c r="M535" s="780"/>
      <c r="N535" s="780"/>
      <c r="O535" s="780"/>
      <c r="P535" s="780"/>
    </row>
    <row r="536" spans="13:16" s="779" customFormat="1">
      <c r="M536" s="780"/>
      <c r="N536" s="780"/>
      <c r="O536" s="780"/>
      <c r="P536" s="780"/>
    </row>
    <row r="537" spans="13:16" s="779" customFormat="1">
      <c r="M537" s="780"/>
      <c r="N537" s="780"/>
      <c r="O537" s="780"/>
      <c r="P537" s="780"/>
    </row>
    <row r="538" spans="13:16" s="779" customFormat="1">
      <c r="M538" s="780"/>
      <c r="N538" s="780"/>
      <c r="O538" s="780"/>
      <c r="P538" s="780"/>
    </row>
    <row r="539" spans="13:16" s="779" customFormat="1">
      <c r="M539" s="780"/>
      <c r="N539" s="780"/>
      <c r="O539" s="780"/>
      <c r="P539" s="780"/>
    </row>
    <row r="540" spans="13:16" s="779" customFormat="1">
      <c r="M540" s="780"/>
      <c r="N540" s="780"/>
      <c r="O540" s="780"/>
      <c r="P540" s="780"/>
    </row>
    <row r="541" spans="13:16" s="779" customFormat="1">
      <c r="M541" s="780"/>
      <c r="N541" s="780"/>
      <c r="O541" s="780"/>
      <c r="P541" s="780"/>
    </row>
    <row r="542" spans="13:16" s="779" customFormat="1">
      <c r="M542" s="780"/>
      <c r="N542" s="780"/>
      <c r="O542" s="780"/>
      <c r="P542" s="780"/>
    </row>
    <row r="543" spans="13:16" s="779" customFormat="1">
      <c r="M543" s="780"/>
      <c r="N543" s="780"/>
      <c r="O543" s="780"/>
      <c r="P543" s="780"/>
    </row>
    <row r="544" spans="13:16" s="779" customFormat="1">
      <c r="M544" s="780"/>
      <c r="N544" s="780"/>
      <c r="O544" s="780"/>
      <c r="P544" s="780"/>
    </row>
    <row r="545" spans="13:16" s="779" customFormat="1">
      <c r="M545" s="780"/>
      <c r="N545" s="780"/>
      <c r="O545" s="780"/>
      <c r="P545" s="780"/>
    </row>
    <row r="546" spans="13:16" s="779" customFormat="1">
      <c r="M546" s="780"/>
      <c r="N546" s="780"/>
      <c r="O546" s="780"/>
      <c r="P546" s="780"/>
    </row>
    <row r="547" spans="13:16" s="779" customFormat="1">
      <c r="M547" s="780"/>
      <c r="N547" s="780"/>
      <c r="O547" s="780"/>
      <c r="P547" s="780"/>
    </row>
    <row r="548" spans="13:16" s="779" customFormat="1">
      <c r="M548" s="780"/>
      <c r="N548" s="780"/>
      <c r="O548" s="780"/>
      <c r="P548" s="780"/>
    </row>
    <row r="549" spans="13:16" s="779" customFormat="1">
      <c r="M549" s="780"/>
      <c r="N549" s="780"/>
      <c r="O549" s="780"/>
      <c r="P549" s="780"/>
    </row>
    <row r="550" spans="13:16" s="779" customFormat="1">
      <c r="M550" s="780"/>
      <c r="N550" s="780"/>
      <c r="O550" s="780"/>
      <c r="P550" s="780"/>
    </row>
    <row r="551" spans="13:16" s="779" customFormat="1">
      <c r="M551" s="780"/>
      <c r="N551" s="780"/>
      <c r="O551" s="780"/>
      <c r="P551" s="780"/>
    </row>
    <row r="552" spans="13:16" s="779" customFormat="1">
      <c r="M552" s="780"/>
      <c r="N552" s="780"/>
      <c r="O552" s="780"/>
      <c r="P552" s="780"/>
    </row>
    <row r="553" spans="13:16" s="779" customFormat="1">
      <c r="M553" s="780"/>
      <c r="N553" s="780"/>
      <c r="O553" s="780"/>
      <c r="P553" s="780"/>
    </row>
    <row r="554" spans="13:16" s="779" customFormat="1">
      <c r="M554" s="780"/>
      <c r="N554" s="780"/>
      <c r="O554" s="780"/>
      <c r="P554" s="780"/>
    </row>
    <row r="555" spans="13:16" s="779" customFormat="1">
      <c r="M555" s="780"/>
      <c r="N555" s="780"/>
      <c r="O555" s="780"/>
      <c r="P555" s="780"/>
    </row>
    <row r="556" spans="13:16" s="779" customFormat="1">
      <c r="M556" s="780"/>
      <c r="N556" s="780"/>
      <c r="O556" s="780"/>
      <c r="P556" s="780"/>
    </row>
    <row r="557" spans="13:16" s="779" customFormat="1">
      <c r="M557" s="780"/>
      <c r="N557" s="780"/>
      <c r="O557" s="780"/>
      <c r="P557" s="780"/>
    </row>
    <row r="558" spans="13:16" s="779" customFormat="1">
      <c r="M558" s="780"/>
      <c r="N558" s="780"/>
      <c r="O558" s="780"/>
      <c r="P558" s="780"/>
    </row>
    <row r="559" spans="13:16" s="779" customFormat="1">
      <c r="M559" s="780"/>
      <c r="N559" s="780"/>
      <c r="O559" s="780"/>
      <c r="P559" s="780"/>
    </row>
    <row r="560" spans="13:16" s="779" customFormat="1">
      <c r="M560" s="780"/>
      <c r="N560" s="780"/>
      <c r="O560" s="780"/>
      <c r="P560" s="780"/>
    </row>
    <row r="561" spans="13:16" s="779" customFormat="1">
      <c r="M561" s="780"/>
      <c r="N561" s="780"/>
      <c r="O561" s="780"/>
      <c r="P561" s="780"/>
    </row>
    <row r="562" spans="13:16" s="779" customFormat="1">
      <c r="M562" s="780"/>
      <c r="N562" s="780"/>
      <c r="O562" s="780"/>
      <c r="P562" s="780"/>
    </row>
    <row r="563" spans="13:16" s="779" customFormat="1">
      <c r="M563" s="780"/>
      <c r="N563" s="780"/>
      <c r="O563" s="780"/>
      <c r="P563" s="780"/>
    </row>
    <row r="564" spans="13:16" s="779" customFormat="1">
      <c r="M564" s="780"/>
      <c r="N564" s="780"/>
      <c r="O564" s="780"/>
      <c r="P564" s="780"/>
    </row>
    <row r="565" spans="13:16" s="779" customFormat="1">
      <c r="M565" s="780"/>
      <c r="N565" s="780"/>
      <c r="O565" s="780"/>
      <c r="P565" s="780"/>
    </row>
    <row r="566" spans="13:16" s="779" customFormat="1">
      <c r="M566" s="780"/>
      <c r="N566" s="780"/>
      <c r="O566" s="780"/>
      <c r="P566" s="780"/>
    </row>
    <row r="567" spans="13:16" s="779" customFormat="1">
      <c r="M567" s="780"/>
      <c r="N567" s="780"/>
      <c r="O567" s="780"/>
      <c r="P567" s="780"/>
    </row>
    <row r="568" spans="13:16" s="779" customFormat="1">
      <c r="M568" s="780"/>
      <c r="N568" s="780"/>
      <c r="O568" s="780"/>
      <c r="P568" s="780"/>
    </row>
    <row r="569" spans="13:16" s="779" customFormat="1">
      <c r="M569" s="780"/>
      <c r="N569" s="780"/>
      <c r="O569" s="780"/>
      <c r="P569" s="780"/>
    </row>
    <row r="570" spans="13:16" s="779" customFormat="1">
      <c r="M570" s="780"/>
      <c r="N570" s="780"/>
      <c r="O570" s="780"/>
      <c r="P570" s="780"/>
    </row>
    <row r="571" spans="13:16" s="779" customFormat="1">
      <c r="M571" s="780"/>
      <c r="N571" s="780"/>
      <c r="O571" s="780"/>
      <c r="P571" s="780"/>
    </row>
    <row r="572" spans="13:16" s="779" customFormat="1">
      <c r="M572" s="780"/>
      <c r="N572" s="780"/>
      <c r="O572" s="780"/>
      <c r="P572" s="780"/>
    </row>
    <row r="573" spans="13:16" s="779" customFormat="1">
      <c r="M573" s="780"/>
      <c r="N573" s="780"/>
      <c r="O573" s="780"/>
      <c r="P573" s="780"/>
    </row>
    <row r="574" spans="13:16" s="779" customFormat="1">
      <c r="M574" s="780"/>
      <c r="N574" s="780"/>
      <c r="O574" s="780"/>
      <c r="P574" s="780"/>
    </row>
    <row r="575" spans="13:16" s="779" customFormat="1">
      <c r="M575" s="780"/>
      <c r="N575" s="780"/>
      <c r="O575" s="780"/>
      <c r="P575" s="780"/>
    </row>
    <row r="576" spans="13:16" s="779" customFormat="1">
      <c r="M576" s="780"/>
      <c r="N576" s="780"/>
      <c r="O576" s="780"/>
      <c r="P576" s="780"/>
    </row>
    <row r="577" spans="13:16" s="779" customFormat="1">
      <c r="M577" s="780"/>
      <c r="N577" s="780"/>
      <c r="O577" s="780"/>
      <c r="P577" s="780"/>
    </row>
    <row r="578" spans="13:16" s="779" customFormat="1">
      <c r="M578" s="780"/>
      <c r="N578" s="780"/>
      <c r="O578" s="780"/>
      <c r="P578" s="780"/>
    </row>
    <row r="579" spans="13:16" s="779" customFormat="1">
      <c r="M579" s="780"/>
      <c r="N579" s="780"/>
      <c r="O579" s="780"/>
      <c r="P579" s="780"/>
    </row>
    <row r="580" spans="13:16" s="779" customFormat="1">
      <c r="M580" s="780"/>
      <c r="N580" s="780"/>
      <c r="O580" s="780"/>
      <c r="P580" s="780"/>
    </row>
    <row r="581" spans="13:16" s="779" customFormat="1">
      <c r="M581" s="780"/>
      <c r="N581" s="780"/>
      <c r="O581" s="780"/>
      <c r="P581" s="780"/>
    </row>
    <row r="582" spans="13:16" s="779" customFormat="1">
      <c r="M582" s="780"/>
      <c r="N582" s="780"/>
      <c r="O582" s="780"/>
      <c r="P582" s="780"/>
    </row>
    <row r="583" spans="13:16" s="779" customFormat="1">
      <c r="M583" s="780"/>
      <c r="N583" s="780"/>
      <c r="O583" s="780"/>
      <c r="P583" s="780"/>
    </row>
    <row r="584" spans="13:16" s="779" customFormat="1">
      <c r="M584" s="780"/>
      <c r="N584" s="780"/>
      <c r="O584" s="780"/>
      <c r="P584" s="780"/>
    </row>
    <row r="585" spans="13:16" s="779" customFormat="1">
      <c r="M585" s="780"/>
      <c r="N585" s="780"/>
      <c r="O585" s="780"/>
      <c r="P585" s="780"/>
    </row>
    <row r="586" spans="13:16" s="779" customFormat="1">
      <c r="M586" s="780"/>
      <c r="N586" s="780"/>
      <c r="O586" s="780"/>
      <c r="P586" s="780"/>
    </row>
    <row r="587" spans="13:16" s="779" customFormat="1">
      <c r="M587" s="780"/>
      <c r="N587" s="780"/>
      <c r="O587" s="780"/>
      <c r="P587" s="780"/>
    </row>
    <row r="588" spans="13:16" s="779" customFormat="1">
      <c r="M588" s="780"/>
      <c r="N588" s="780"/>
      <c r="O588" s="780"/>
      <c r="P588" s="780"/>
    </row>
    <row r="589" spans="13:16" s="779" customFormat="1">
      <c r="M589" s="780"/>
      <c r="N589" s="780"/>
      <c r="O589" s="780"/>
      <c r="P589" s="780"/>
    </row>
    <row r="590" spans="13:16" s="779" customFormat="1">
      <c r="M590" s="780"/>
      <c r="N590" s="780"/>
      <c r="O590" s="780"/>
      <c r="P590" s="780"/>
    </row>
    <row r="591" spans="13:16" s="779" customFormat="1">
      <c r="M591" s="780"/>
      <c r="N591" s="780"/>
      <c r="O591" s="780"/>
      <c r="P591" s="780"/>
    </row>
    <row r="592" spans="13:16" s="779" customFormat="1">
      <c r="M592" s="780"/>
      <c r="N592" s="780"/>
      <c r="O592" s="780"/>
      <c r="P592" s="780"/>
    </row>
    <row r="593" spans="13:16" s="779" customFormat="1">
      <c r="M593" s="780"/>
      <c r="N593" s="780"/>
      <c r="O593" s="780"/>
      <c r="P593" s="780"/>
    </row>
    <row r="594" spans="13:16" s="779" customFormat="1">
      <c r="M594" s="780"/>
      <c r="N594" s="780"/>
      <c r="O594" s="780"/>
      <c r="P594" s="780"/>
    </row>
    <row r="595" spans="13:16" s="779" customFormat="1">
      <c r="M595" s="780"/>
      <c r="N595" s="780"/>
      <c r="O595" s="780"/>
      <c r="P595" s="780"/>
    </row>
    <row r="596" spans="13:16" s="779" customFormat="1">
      <c r="M596" s="780"/>
      <c r="N596" s="780"/>
      <c r="O596" s="780"/>
      <c r="P596" s="780"/>
    </row>
    <row r="597" spans="13:16" s="779" customFormat="1">
      <c r="M597" s="780"/>
      <c r="N597" s="780"/>
      <c r="O597" s="780"/>
      <c r="P597" s="780"/>
    </row>
    <row r="598" spans="13:16" s="779" customFormat="1">
      <c r="M598" s="780"/>
      <c r="N598" s="780"/>
      <c r="O598" s="780"/>
      <c r="P598" s="780"/>
    </row>
    <row r="599" spans="13:16" s="779" customFormat="1">
      <c r="M599" s="780"/>
      <c r="N599" s="780"/>
      <c r="O599" s="780"/>
      <c r="P599" s="780"/>
    </row>
    <row r="600" spans="13:16" s="779" customFormat="1">
      <c r="M600" s="780"/>
      <c r="N600" s="780"/>
      <c r="O600" s="780"/>
      <c r="P600" s="780"/>
    </row>
    <row r="601" spans="13:16" s="779" customFormat="1">
      <c r="M601" s="780"/>
      <c r="N601" s="780"/>
      <c r="O601" s="780"/>
      <c r="P601" s="780"/>
    </row>
    <row r="602" spans="13:16" s="779" customFormat="1">
      <c r="M602" s="780"/>
      <c r="N602" s="780"/>
      <c r="O602" s="780"/>
      <c r="P602" s="780"/>
    </row>
    <row r="603" spans="13:16" s="779" customFormat="1">
      <c r="M603" s="780"/>
      <c r="N603" s="780"/>
      <c r="O603" s="780"/>
      <c r="P603" s="780"/>
    </row>
    <row r="604" spans="13:16" s="779" customFormat="1">
      <c r="M604" s="780"/>
      <c r="N604" s="780"/>
      <c r="O604" s="780"/>
      <c r="P604" s="780"/>
    </row>
    <row r="605" spans="13:16" s="779" customFormat="1">
      <c r="M605" s="780"/>
      <c r="N605" s="780"/>
      <c r="O605" s="780"/>
      <c r="P605" s="780"/>
    </row>
    <row r="606" spans="13:16" s="779" customFormat="1">
      <c r="M606" s="780"/>
      <c r="N606" s="780"/>
      <c r="O606" s="780"/>
      <c r="P606" s="780"/>
    </row>
    <row r="607" spans="13:16" s="779" customFormat="1">
      <c r="M607" s="780"/>
      <c r="N607" s="780"/>
      <c r="O607" s="780"/>
      <c r="P607" s="780"/>
    </row>
    <row r="608" spans="13:16" s="779" customFormat="1">
      <c r="M608" s="780"/>
      <c r="N608" s="780"/>
      <c r="O608" s="780"/>
      <c r="P608" s="780"/>
    </row>
    <row r="609" spans="13:16" s="779" customFormat="1">
      <c r="M609" s="780"/>
      <c r="N609" s="780"/>
      <c r="O609" s="780"/>
      <c r="P609" s="780"/>
    </row>
    <row r="610" spans="13:16" s="779" customFormat="1">
      <c r="M610" s="780"/>
      <c r="N610" s="780"/>
      <c r="O610" s="780"/>
      <c r="P610" s="780"/>
    </row>
    <row r="611" spans="13:16" s="779" customFormat="1">
      <c r="M611" s="780"/>
      <c r="N611" s="780"/>
      <c r="O611" s="780"/>
      <c r="P611" s="780"/>
    </row>
    <row r="612" spans="13:16" s="779" customFormat="1">
      <c r="M612" s="780"/>
      <c r="N612" s="780"/>
      <c r="O612" s="780"/>
      <c r="P612" s="780"/>
    </row>
    <row r="613" spans="13:16" s="779" customFormat="1">
      <c r="M613" s="780"/>
      <c r="N613" s="780"/>
      <c r="O613" s="780"/>
      <c r="P613" s="780"/>
    </row>
    <row r="614" spans="13:16" s="779" customFormat="1">
      <c r="M614" s="780"/>
      <c r="N614" s="780"/>
      <c r="O614" s="780"/>
      <c r="P614" s="780"/>
    </row>
    <row r="615" spans="13:16" s="779" customFormat="1">
      <c r="M615" s="780"/>
      <c r="N615" s="780"/>
      <c r="O615" s="780"/>
      <c r="P615" s="780"/>
    </row>
    <row r="616" spans="13:16" s="779" customFormat="1">
      <c r="M616" s="780"/>
      <c r="N616" s="780"/>
      <c r="O616" s="780"/>
      <c r="P616" s="780"/>
    </row>
    <row r="617" spans="13:16" s="779" customFormat="1">
      <c r="M617" s="780"/>
      <c r="N617" s="780"/>
      <c r="O617" s="780"/>
      <c r="P617" s="780"/>
    </row>
    <row r="618" spans="13:16" s="779" customFormat="1">
      <c r="M618" s="780"/>
      <c r="N618" s="780"/>
      <c r="O618" s="780"/>
      <c r="P618" s="780"/>
    </row>
    <row r="619" spans="13:16" s="779" customFormat="1">
      <c r="M619" s="780"/>
      <c r="N619" s="780"/>
      <c r="O619" s="780"/>
      <c r="P619" s="780"/>
    </row>
    <row r="620" spans="13:16" s="779" customFormat="1">
      <c r="M620" s="780"/>
      <c r="N620" s="780"/>
      <c r="O620" s="780"/>
      <c r="P620" s="780"/>
    </row>
    <row r="621" spans="13:16" s="779" customFormat="1">
      <c r="M621" s="780"/>
      <c r="N621" s="780"/>
      <c r="O621" s="780"/>
      <c r="P621" s="780"/>
    </row>
    <row r="622" spans="13:16" s="779" customFormat="1">
      <c r="M622" s="780"/>
      <c r="N622" s="780"/>
      <c r="O622" s="780"/>
      <c r="P622" s="780"/>
    </row>
    <row r="623" spans="13:16" s="779" customFormat="1">
      <c r="M623" s="780"/>
      <c r="N623" s="780"/>
      <c r="O623" s="780"/>
      <c r="P623" s="780"/>
    </row>
    <row r="624" spans="13:16" s="779" customFormat="1">
      <c r="M624" s="780"/>
      <c r="N624" s="780"/>
      <c r="O624" s="780"/>
      <c r="P624" s="780"/>
    </row>
    <row r="625" spans="13:16" s="779" customFormat="1">
      <c r="M625" s="780"/>
      <c r="N625" s="780"/>
      <c r="O625" s="780"/>
      <c r="P625" s="780"/>
    </row>
    <row r="626" spans="13:16" s="779" customFormat="1">
      <c r="M626" s="780"/>
      <c r="N626" s="780"/>
      <c r="O626" s="780"/>
      <c r="P626" s="780"/>
    </row>
    <row r="627" spans="13:16" s="779" customFormat="1">
      <c r="M627" s="780"/>
      <c r="N627" s="780"/>
      <c r="O627" s="780"/>
      <c r="P627" s="780"/>
    </row>
    <row r="628" spans="13:16" s="779" customFormat="1">
      <c r="M628" s="780"/>
      <c r="N628" s="780"/>
      <c r="O628" s="780"/>
      <c r="P628" s="780"/>
    </row>
    <row r="629" spans="13:16" s="779" customFormat="1">
      <c r="M629" s="780"/>
      <c r="N629" s="780"/>
      <c r="O629" s="780"/>
      <c r="P629" s="780"/>
    </row>
    <row r="630" spans="13:16" s="779" customFormat="1">
      <c r="M630" s="780"/>
      <c r="N630" s="780"/>
      <c r="O630" s="780"/>
      <c r="P630" s="780"/>
    </row>
    <row r="631" spans="13:16" s="779" customFormat="1">
      <c r="M631" s="780"/>
      <c r="N631" s="780"/>
      <c r="O631" s="780"/>
      <c r="P631" s="780"/>
    </row>
    <row r="632" spans="13:16" s="779" customFormat="1">
      <c r="M632" s="780"/>
      <c r="N632" s="780"/>
      <c r="O632" s="780"/>
      <c r="P632" s="780"/>
    </row>
    <row r="633" spans="13:16" s="779" customFormat="1">
      <c r="M633" s="780"/>
      <c r="N633" s="780"/>
      <c r="O633" s="780"/>
      <c r="P633" s="780"/>
    </row>
    <row r="634" spans="13:16" s="779" customFormat="1">
      <c r="M634" s="780"/>
      <c r="N634" s="780"/>
      <c r="O634" s="780"/>
      <c r="P634" s="780"/>
    </row>
    <row r="635" spans="13:16" s="779" customFormat="1">
      <c r="M635" s="780"/>
      <c r="N635" s="780"/>
      <c r="O635" s="780"/>
      <c r="P635" s="780"/>
    </row>
    <row r="636" spans="13:16" s="779" customFormat="1">
      <c r="M636" s="780"/>
      <c r="N636" s="780"/>
      <c r="O636" s="780"/>
      <c r="P636" s="780"/>
    </row>
    <row r="637" spans="13:16" s="779" customFormat="1">
      <c r="M637" s="780"/>
      <c r="N637" s="780"/>
      <c r="O637" s="780"/>
      <c r="P637" s="780"/>
    </row>
    <row r="638" spans="13:16" s="779" customFormat="1">
      <c r="M638" s="780"/>
      <c r="N638" s="780"/>
      <c r="O638" s="780"/>
      <c r="P638" s="780"/>
    </row>
    <row r="639" spans="13:16" s="779" customFormat="1">
      <c r="M639" s="780"/>
      <c r="N639" s="780"/>
      <c r="O639" s="780"/>
      <c r="P639" s="780"/>
    </row>
    <row r="640" spans="13:16" s="779" customFormat="1">
      <c r="M640" s="780"/>
      <c r="N640" s="780"/>
      <c r="O640" s="780"/>
      <c r="P640" s="780"/>
    </row>
    <row r="641" spans="13:16" s="779" customFormat="1">
      <c r="M641" s="780"/>
      <c r="N641" s="780"/>
      <c r="O641" s="780"/>
      <c r="P641" s="780"/>
    </row>
    <row r="642" spans="13:16" s="779" customFormat="1">
      <c r="M642" s="780"/>
      <c r="N642" s="780"/>
      <c r="O642" s="780"/>
      <c r="P642" s="780"/>
    </row>
    <row r="643" spans="13:16" s="779" customFormat="1">
      <c r="M643" s="780"/>
      <c r="N643" s="780"/>
      <c r="O643" s="780"/>
      <c r="P643" s="780"/>
    </row>
    <row r="644" spans="13:16" s="779" customFormat="1">
      <c r="M644" s="780"/>
      <c r="N644" s="780"/>
      <c r="O644" s="780"/>
      <c r="P644" s="780"/>
    </row>
    <row r="645" spans="13:16" s="779" customFormat="1">
      <c r="M645" s="780"/>
      <c r="N645" s="780"/>
      <c r="O645" s="780"/>
      <c r="P645" s="780"/>
    </row>
    <row r="646" spans="13:16" s="779" customFormat="1">
      <c r="M646" s="780"/>
      <c r="N646" s="780"/>
      <c r="O646" s="780"/>
      <c r="P646" s="780"/>
    </row>
    <row r="647" spans="13:16" s="779" customFormat="1">
      <c r="M647" s="780"/>
      <c r="N647" s="780"/>
      <c r="O647" s="780"/>
      <c r="P647" s="780"/>
    </row>
    <row r="648" spans="13:16" s="779" customFormat="1">
      <c r="M648" s="780"/>
      <c r="N648" s="780"/>
      <c r="O648" s="780"/>
      <c r="P648" s="780"/>
    </row>
    <row r="649" spans="13:16" s="779" customFormat="1">
      <c r="M649" s="780"/>
      <c r="N649" s="780"/>
      <c r="O649" s="780"/>
      <c r="P649" s="780"/>
    </row>
    <row r="650" spans="13:16" s="779" customFormat="1">
      <c r="M650" s="780"/>
      <c r="N650" s="780"/>
      <c r="O650" s="780"/>
      <c r="P650" s="780"/>
    </row>
    <row r="651" spans="13:16" s="779" customFormat="1">
      <c r="M651" s="780"/>
      <c r="N651" s="780"/>
      <c r="O651" s="780"/>
      <c r="P651" s="780"/>
    </row>
    <row r="652" spans="13:16" s="779" customFormat="1">
      <c r="M652" s="780"/>
      <c r="N652" s="780"/>
      <c r="O652" s="780"/>
      <c r="P652" s="780"/>
    </row>
    <row r="653" spans="13:16" s="779" customFormat="1">
      <c r="M653" s="780"/>
      <c r="N653" s="780"/>
      <c r="O653" s="780"/>
      <c r="P653" s="780"/>
    </row>
    <row r="654" spans="13:16" s="779" customFormat="1">
      <c r="M654" s="780"/>
      <c r="N654" s="780"/>
      <c r="O654" s="780"/>
      <c r="P654" s="780"/>
    </row>
    <row r="655" spans="13:16" s="779" customFormat="1">
      <c r="M655" s="780"/>
      <c r="N655" s="780"/>
      <c r="O655" s="780"/>
      <c r="P655" s="780"/>
    </row>
    <row r="656" spans="13:16" s="779" customFormat="1">
      <c r="M656" s="780"/>
      <c r="N656" s="780"/>
      <c r="O656" s="780"/>
      <c r="P656" s="780"/>
    </row>
    <row r="657" spans="13:16" s="779" customFormat="1">
      <c r="M657" s="780"/>
      <c r="N657" s="780"/>
      <c r="O657" s="780"/>
      <c r="P657" s="780"/>
    </row>
    <row r="658" spans="13:16" s="779" customFormat="1">
      <c r="M658" s="780"/>
      <c r="N658" s="780"/>
      <c r="O658" s="780"/>
      <c r="P658" s="780"/>
    </row>
    <row r="659" spans="13:16" s="779" customFormat="1">
      <c r="M659" s="780"/>
      <c r="N659" s="780"/>
      <c r="O659" s="780"/>
      <c r="P659" s="780"/>
    </row>
    <row r="660" spans="13:16" s="779" customFormat="1">
      <c r="M660" s="780"/>
      <c r="N660" s="780"/>
      <c r="O660" s="780"/>
      <c r="P660" s="780"/>
    </row>
    <row r="661" spans="13:16" s="779" customFormat="1">
      <c r="M661" s="780"/>
      <c r="N661" s="780"/>
      <c r="O661" s="780"/>
      <c r="P661" s="780"/>
    </row>
    <row r="662" spans="13:16" s="779" customFormat="1">
      <c r="M662" s="780"/>
      <c r="N662" s="780"/>
      <c r="O662" s="780"/>
      <c r="P662" s="780"/>
    </row>
    <row r="663" spans="13:16" s="779" customFormat="1">
      <c r="M663" s="780"/>
      <c r="N663" s="780"/>
      <c r="O663" s="780"/>
      <c r="P663" s="780"/>
    </row>
    <row r="664" spans="13:16" s="779" customFormat="1">
      <c r="M664" s="780"/>
      <c r="N664" s="780"/>
      <c r="O664" s="780"/>
      <c r="P664" s="780"/>
    </row>
    <row r="665" spans="13:16" s="779" customFormat="1">
      <c r="M665" s="780"/>
      <c r="N665" s="780"/>
      <c r="O665" s="780"/>
      <c r="P665" s="780"/>
    </row>
    <row r="666" spans="13:16" s="779" customFormat="1">
      <c r="M666" s="780"/>
      <c r="N666" s="780"/>
      <c r="O666" s="780"/>
      <c r="P666" s="780"/>
    </row>
    <row r="667" spans="13:16" s="779" customFormat="1">
      <c r="M667" s="780"/>
      <c r="N667" s="780"/>
      <c r="O667" s="780"/>
      <c r="P667" s="780"/>
    </row>
    <row r="668" spans="13:16" s="779" customFormat="1">
      <c r="M668" s="780"/>
      <c r="N668" s="780"/>
      <c r="O668" s="780"/>
      <c r="P668" s="780"/>
    </row>
    <row r="669" spans="13:16" s="779" customFormat="1">
      <c r="M669" s="780"/>
      <c r="N669" s="780"/>
      <c r="O669" s="780"/>
      <c r="P669" s="780"/>
    </row>
    <row r="670" spans="13:16" s="779" customFormat="1">
      <c r="M670" s="780"/>
      <c r="N670" s="780"/>
      <c r="O670" s="780"/>
      <c r="P670" s="780"/>
    </row>
    <row r="671" spans="13:16" s="779" customFormat="1">
      <c r="M671" s="780"/>
      <c r="N671" s="780"/>
      <c r="O671" s="780"/>
      <c r="P671" s="780"/>
    </row>
    <row r="672" spans="13:16" s="779" customFormat="1">
      <c r="M672" s="780"/>
      <c r="N672" s="780"/>
      <c r="O672" s="780"/>
      <c r="P672" s="780"/>
    </row>
    <row r="673" spans="13:16" s="779" customFormat="1">
      <c r="M673" s="780"/>
      <c r="N673" s="780"/>
      <c r="O673" s="780"/>
      <c r="P673" s="780"/>
    </row>
    <row r="674" spans="13:16" s="779" customFormat="1">
      <c r="M674" s="780"/>
      <c r="N674" s="780"/>
      <c r="O674" s="780"/>
      <c r="P674" s="780"/>
    </row>
    <row r="675" spans="13:16" s="779" customFormat="1">
      <c r="M675" s="780"/>
      <c r="N675" s="780"/>
      <c r="O675" s="780"/>
      <c r="P675" s="780"/>
    </row>
    <row r="676" spans="13:16" s="779" customFormat="1">
      <c r="M676" s="780"/>
      <c r="N676" s="780"/>
      <c r="O676" s="780"/>
      <c r="P676" s="780"/>
    </row>
    <row r="677" spans="13:16" s="779" customFormat="1">
      <c r="M677" s="780"/>
      <c r="N677" s="780"/>
      <c r="O677" s="780"/>
      <c r="P677" s="780"/>
    </row>
    <row r="678" spans="13:16" s="779" customFormat="1">
      <c r="M678" s="780"/>
      <c r="N678" s="780"/>
      <c r="O678" s="780"/>
      <c r="P678" s="780"/>
    </row>
    <row r="679" spans="13:16" s="779" customFormat="1">
      <c r="M679" s="780"/>
      <c r="N679" s="780"/>
      <c r="O679" s="780"/>
      <c r="P679" s="780"/>
    </row>
    <row r="680" spans="13:16" s="779" customFormat="1">
      <c r="M680" s="780"/>
      <c r="N680" s="780"/>
      <c r="O680" s="780"/>
      <c r="P680" s="780"/>
    </row>
    <row r="681" spans="13:16" s="779" customFormat="1">
      <c r="M681" s="780"/>
      <c r="N681" s="780"/>
      <c r="O681" s="780"/>
      <c r="P681" s="780"/>
    </row>
    <row r="682" spans="13:16" s="779" customFormat="1">
      <c r="M682" s="780"/>
      <c r="N682" s="780"/>
      <c r="O682" s="780"/>
      <c r="P682" s="780"/>
    </row>
    <row r="683" spans="13:16" s="779" customFormat="1">
      <c r="M683" s="780"/>
      <c r="N683" s="780"/>
      <c r="O683" s="780"/>
      <c r="P683" s="780"/>
    </row>
    <row r="684" spans="13:16" s="779" customFormat="1">
      <c r="M684" s="780"/>
      <c r="N684" s="780"/>
      <c r="O684" s="780"/>
      <c r="P684" s="780"/>
    </row>
    <row r="685" spans="13:16" s="779" customFormat="1">
      <c r="M685" s="780"/>
      <c r="N685" s="780"/>
      <c r="O685" s="780"/>
      <c r="P685" s="780"/>
    </row>
    <row r="686" spans="13:16" s="779" customFormat="1">
      <c r="M686" s="780"/>
      <c r="N686" s="780"/>
      <c r="O686" s="780"/>
      <c r="P686" s="780"/>
    </row>
    <row r="687" spans="13:16" s="779" customFormat="1">
      <c r="M687" s="780"/>
      <c r="N687" s="780"/>
      <c r="O687" s="780"/>
      <c r="P687" s="780"/>
    </row>
    <row r="688" spans="13:16" s="779" customFormat="1">
      <c r="M688" s="780"/>
      <c r="N688" s="780"/>
      <c r="O688" s="780"/>
      <c r="P688" s="780"/>
    </row>
    <row r="689" spans="13:16" s="779" customFormat="1">
      <c r="M689" s="780"/>
      <c r="N689" s="780"/>
      <c r="O689" s="780"/>
      <c r="P689" s="780"/>
    </row>
    <row r="690" spans="13:16" s="779" customFormat="1">
      <c r="M690" s="780"/>
      <c r="N690" s="780"/>
      <c r="O690" s="780"/>
      <c r="P690" s="780"/>
    </row>
    <row r="691" spans="13:16" s="779" customFormat="1">
      <c r="M691" s="780"/>
      <c r="N691" s="780"/>
      <c r="O691" s="780"/>
      <c r="P691" s="780"/>
    </row>
    <row r="692" spans="13:16" s="779" customFormat="1">
      <c r="M692" s="780"/>
      <c r="N692" s="780"/>
      <c r="O692" s="780"/>
      <c r="P692" s="780"/>
    </row>
    <row r="693" spans="13:16" s="779" customFormat="1">
      <c r="M693" s="780"/>
      <c r="N693" s="780"/>
      <c r="O693" s="780"/>
      <c r="P693" s="780"/>
    </row>
    <row r="694" spans="13:16" s="779" customFormat="1">
      <c r="M694" s="780"/>
      <c r="N694" s="780"/>
      <c r="O694" s="780"/>
      <c r="P694" s="780"/>
    </row>
    <row r="695" spans="13:16" s="779" customFormat="1">
      <c r="M695" s="780"/>
      <c r="N695" s="780"/>
      <c r="O695" s="780"/>
      <c r="P695" s="780"/>
    </row>
    <row r="696" spans="13:16" s="779" customFormat="1">
      <c r="M696" s="780"/>
      <c r="N696" s="780"/>
      <c r="O696" s="780"/>
      <c r="P696" s="780"/>
    </row>
    <row r="697" spans="13:16" s="779" customFormat="1">
      <c r="M697" s="780"/>
      <c r="N697" s="780"/>
      <c r="O697" s="780"/>
      <c r="P697" s="780"/>
    </row>
    <row r="698" spans="13:16" s="779" customFormat="1">
      <c r="M698" s="780"/>
      <c r="N698" s="780"/>
      <c r="O698" s="780"/>
      <c r="P698" s="780"/>
    </row>
    <row r="699" spans="13:16" s="779" customFormat="1">
      <c r="M699" s="780"/>
      <c r="N699" s="780"/>
      <c r="O699" s="780"/>
      <c r="P699" s="780"/>
    </row>
    <row r="700" spans="13:16" s="779" customFormat="1">
      <c r="M700" s="780"/>
      <c r="N700" s="780"/>
      <c r="O700" s="780"/>
      <c r="P700" s="780"/>
    </row>
    <row r="701" spans="13:16" s="779" customFormat="1">
      <c r="M701" s="780"/>
      <c r="N701" s="780"/>
      <c r="O701" s="780"/>
      <c r="P701" s="780"/>
    </row>
    <row r="702" spans="13:16" s="779" customFormat="1">
      <c r="M702" s="780"/>
      <c r="N702" s="780"/>
      <c r="O702" s="780"/>
      <c r="P702" s="780"/>
    </row>
    <row r="703" spans="13:16" s="779" customFormat="1">
      <c r="M703" s="780"/>
      <c r="N703" s="780"/>
      <c r="O703" s="780"/>
      <c r="P703" s="780"/>
    </row>
    <row r="704" spans="13:16" s="779" customFormat="1">
      <c r="M704" s="780"/>
      <c r="N704" s="780"/>
      <c r="O704" s="780"/>
      <c r="P704" s="780"/>
    </row>
    <row r="705" spans="13:16" s="779" customFormat="1">
      <c r="M705" s="780"/>
      <c r="N705" s="780"/>
      <c r="O705" s="780"/>
      <c r="P705" s="780"/>
    </row>
    <row r="706" spans="13:16" s="779" customFormat="1">
      <c r="M706" s="780"/>
      <c r="N706" s="780"/>
      <c r="O706" s="780"/>
      <c r="P706" s="780"/>
    </row>
    <row r="707" spans="13:16" s="779" customFormat="1">
      <c r="M707" s="780"/>
      <c r="N707" s="780"/>
      <c r="O707" s="780"/>
      <c r="P707" s="780"/>
    </row>
    <row r="708" spans="13:16" s="779" customFormat="1">
      <c r="M708" s="780"/>
      <c r="N708" s="780"/>
      <c r="O708" s="780"/>
      <c r="P708" s="780"/>
    </row>
    <row r="709" spans="13:16" s="779" customFormat="1">
      <c r="M709" s="780"/>
      <c r="N709" s="780"/>
      <c r="O709" s="780"/>
      <c r="P709" s="780"/>
    </row>
    <row r="710" spans="13:16" s="779" customFormat="1">
      <c r="M710" s="780"/>
      <c r="N710" s="780"/>
      <c r="O710" s="780"/>
      <c r="P710" s="780"/>
    </row>
    <row r="711" spans="13:16" s="779" customFormat="1">
      <c r="M711" s="780"/>
      <c r="N711" s="780"/>
      <c r="O711" s="780"/>
      <c r="P711" s="780"/>
    </row>
    <row r="712" spans="13:16" s="779" customFormat="1">
      <c r="M712" s="780"/>
      <c r="N712" s="780"/>
      <c r="O712" s="780"/>
      <c r="P712" s="780"/>
    </row>
    <row r="713" spans="13:16" s="779" customFormat="1">
      <c r="M713" s="780"/>
      <c r="N713" s="780"/>
      <c r="O713" s="780"/>
      <c r="P713" s="780"/>
    </row>
    <row r="714" spans="13:16" s="779" customFormat="1">
      <c r="M714" s="780"/>
      <c r="N714" s="780"/>
      <c r="O714" s="780"/>
      <c r="P714" s="780"/>
    </row>
    <row r="715" spans="13:16" s="779" customFormat="1">
      <c r="M715" s="780"/>
      <c r="N715" s="780"/>
      <c r="O715" s="780"/>
      <c r="P715" s="780"/>
    </row>
    <row r="716" spans="13:16" s="779" customFormat="1">
      <c r="M716" s="780"/>
      <c r="N716" s="780"/>
      <c r="O716" s="780"/>
      <c r="P716" s="780"/>
    </row>
    <row r="717" spans="13:16" s="779" customFormat="1">
      <c r="M717" s="780"/>
      <c r="N717" s="780"/>
      <c r="O717" s="780"/>
      <c r="P717" s="780"/>
    </row>
    <row r="718" spans="13:16" s="779" customFormat="1">
      <c r="M718" s="780"/>
      <c r="N718" s="780"/>
      <c r="O718" s="780"/>
      <c r="P718" s="780"/>
    </row>
    <row r="719" spans="13:16" s="779" customFormat="1">
      <c r="M719" s="780"/>
      <c r="N719" s="780"/>
      <c r="O719" s="780"/>
      <c r="P719" s="780"/>
    </row>
    <row r="720" spans="13:16" s="779" customFormat="1">
      <c r="M720" s="780"/>
      <c r="N720" s="780"/>
      <c r="O720" s="780"/>
      <c r="P720" s="780"/>
    </row>
    <row r="721" spans="13:16" s="779" customFormat="1">
      <c r="M721" s="780"/>
      <c r="N721" s="780"/>
      <c r="O721" s="780"/>
      <c r="P721" s="780"/>
    </row>
    <row r="722" spans="13:16" s="779" customFormat="1">
      <c r="M722" s="780"/>
      <c r="N722" s="780"/>
      <c r="O722" s="780"/>
      <c r="P722" s="780"/>
    </row>
    <row r="723" spans="13:16" s="779" customFormat="1">
      <c r="M723" s="780"/>
      <c r="N723" s="780"/>
      <c r="O723" s="780"/>
      <c r="P723" s="780"/>
    </row>
    <row r="724" spans="13:16" s="779" customFormat="1">
      <c r="M724" s="780"/>
      <c r="N724" s="780"/>
      <c r="O724" s="780"/>
      <c r="P724" s="780"/>
    </row>
    <row r="725" spans="13:16" s="779" customFormat="1">
      <c r="M725" s="780"/>
      <c r="N725" s="780"/>
      <c r="O725" s="780"/>
      <c r="P725" s="780"/>
    </row>
    <row r="726" spans="13:16" s="779" customFormat="1">
      <c r="M726" s="780"/>
      <c r="N726" s="780"/>
      <c r="O726" s="780"/>
      <c r="P726" s="780"/>
    </row>
    <row r="727" spans="13:16" s="779" customFormat="1">
      <c r="M727" s="780"/>
      <c r="N727" s="780"/>
      <c r="O727" s="780"/>
      <c r="P727" s="780"/>
    </row>
    <row r="728" spans="13:16" s="779" customFormat="1">
      <c r="M728" s="780"/>
      <c r="N728" s="780"/>
      <c r="O728" s="780"/>
      <c r="P728" s="780"/>
    </row>
    <row r="729" spans="13:16" s="779" customFormat="1">
      <c r="M729" s="780"/>
      <c r="N729" s="780"/>
      <c r="O729" s="780"/>
      <c r="P729" s="780"/>
    </row>
    <row r="730" spans="13:16" s="779" customFormat="1">
      <c r="M730" s="780"/>
      <c r="N730" s="780"/>
      <c r="O730" s="780"/>
      <c r="P730" s="780"/>
    </row>
    <row r="731" spans="13:16" s="779" customFormat="1">
      <c r="M731" s="780"/>
      <c r="N731" s="780"/>
      <c r="O731" s="780"/>
      <c r="P731" s="780"/>
    </row>
    <row r="732" spans="13:16" s="779" customFormat="1">
      <c r="M732" s="780"/>
      <c r="N732" s="780"/>
      <c r="O732" s="780"/>
      <c r="P732" s="780"/>
    </row>
    <row r="733" spans="13:16" s="779" customFormat="1">
      <c r="M733" s="780"/>
      <c r="N733" s="780"/>
      <c r="O733" s="780"/>
      <c r="P733" s="780"/>
    </row>
    <row r="734" spans="13:16" s="779" customFormat="1">
      <c r="M734" s="780"/>
      <c r="N734" s="780"/>
      <c r="O734" s="780"/>
      <c r="P734" s="780"/>
    </row>
    <row r="735" spans="13:16" s="779" customFormat="1">
      <c r="M735" s="780"/>
      <c r="N735" s="780"/>
      <c r="O735" s="780"/>
      <c r="P735" s="780"/>
    </row>
    <row r="736" spans="13:16" s="779" customFormat="1">
      <c r="M736" s="780"/>
      <c r="N736" s="780"/>
      <c r="O736" s="780"/>
      <c r="P736" s="780"/>
    </row>
    <row r="737" spans="13:16" s="779" customFormat="1">
      <c r="M737" s="780"/>
      <c r="N737" s="780"/>
      <c r="O737" s="780"/>
      <c r="P737" s="780"/>
    </row>
    <row r="738" spans="13:16" s="779" customFormat="1">
      <c r="M738" s="780"/>
      <c r="N738" s="780"/>
      <c r="O738" s="780"/>
      <c r="P738" s="780"/>
    </row>
    <row r="739" spans="13:16" s="779" customFormat="1">
      <c r="M739" s="780"/>
      <c r="N739" s="780"/>
      <c r="O739" s="780"/>
      <c r="P739" s="780"/>
    </row>
    <row r="740" spans="13:16" s="779" customFormat="1">
      <c r="M740" s="780"/>
      <c r="N740" s="780"/>
      <c r="O740" s="780"/>
      <c r="P740" s="780"/>
    </row>
    <row r="741" spans="13:16" s="779" customFormat="1">
      <c r="M741" s="780"/>
      <c r="N741" s="780"/>
      <c r="O741" s="780"/>
      <c r="P741" s="780"/>
    </row>
    <row r="742" spans="13:16" s="779" customFormat="1">
      <c r="M742" s="780"/>
      <c r="N742" s="780"/>
      <c r="O742" s="780"/>
      <c r="P742" s="780"/>
    </row>
    <row r="743" spans="13:16" s="779" customFormat="1">
      <c r="M743" s="780"/>
      <c r="N743" s="780"/>
      <c r="O743" s="780"/>
      <c r="P743" s="780"/>
    </row>
    <row r="744" spans="13:16" s="779" customFormat="1">
      <c r="M744" s="780"/>
      <c r="N744" s="780"/>
      <c r="O744" s="780"/>
      <c r="P744" s="780"/>
    </row>
    <row r="745" spans="13:16" s="779" customFormat="1">
      <c r="M745" s="780"/>
      <c r="N745" s="780"/>
      <c r="O745" s="780"/>
      <c r="P745" s="780"/>
    </row>
    <row r="746" spans="13:16" s="779" customFormat="1">
      <c r="M746" s="780"/>
      <c r="N746" s="780"/>
      <c r="O746" s="780"/>
      <c r="P746" s="780"/>
    </row>
    <row r="747" spans="13:16" s="779" customFormat="1">
      <c r="M747" s="780"/>
      <c r="N747" s="780"/>
      <c r="O747" s="780"/>
      <c r="P747" s="780"/>
    </row>
    <row r="748" spans="13:16" s="779" customFormat="1">
      <c r="M748" s="780"/>
      <c r="N748" s="780"/>
      <c r="O748" s="780"/>
      <c r="P748" s="780"/>
    </row>
    <row r="749" spans="13:16" s="779" customFormat="1">
      <c r="M749" s="780"/>
      <c r="N749" s="780"/>
      <c r="O749" s="780"/>
      <c r="P749" s="780"/>
    </row>
    <row r="750" spans="13:16" s="779" customFormat="1">
      <c r="M750" s="780"/>
      <c r="N750" s="780"/>
      <c r="O750" s="780"/>
      <c r="P750" s="780"/>
    </row>
    <row r="751" spans="13:16" s="779" customFormat="1">
      <c r="M751" s="780"/>
      <c r="N751" s="780"/>
      <c r="O751" s="780"/>
      <c r="P751" s="780"/>
    </row>
    <row r="752" spans="13:16" s="779" customFormat="1">
      <c r="M752" s="780"/>
      <c r="N752" s="780"/>
      <c r="O752" s="780"/>
      <c r="P752" s="780"/>
    </row>
    <row r="753" spans="13:16" s="779" customFormat="1">
      <c r="M753" s="780"/>
      <c r="N753" s="780"/>
      <c r="O753" s="780"/>
      <c r="P753" s="780"/>
    </row>
    <row r="754" spans="13:16" s="779" customFormat="1">
      <c r="M754" s="780"/>
      <c r="N754" s="780"/>
      <c r="O754" s="780"/>
      <c r="P754" s="780"/>
    </row>
    <row r="755" spans="13:16" s="779" customFormat="1">
      <c r="M755" s="780"/>
      <c r="N755" s="780"/>
      <c r="O755" s="780"/>
      <c r="P755" s="780"/>
    </row>
    <row r="756" spans="13:16" s="779" customFormat="1">
      <c r="M756" s="780"/>
      <c r="N756" s="780"/>
      <c r="O756" s="780"/>
      <c r="P756" s="780"/>
    </row>
    <row r="757" spans="13:16" s="779" customFormat="1">
      <c r="M757" s="780"/>
      <c r="N757" s="780"/>
      <c r="O757" s="780"/>
      <c r="P757" s="780"/>
    </row>
    <row r="758" spans="13:16" s="779" customFormat="1">
      <c r="M758" s="780"/>
      <c r="N758" s="780"/>
      <c r="O758" s="780"/>
      <c r="P758" s="780"/>
    </row>
    <row r="759" spans="13:16" s="779" customFormat="1">
      <c r="M759" s="780"/>
      <c r="N759" s="780"/>
      <c r="O759" s="780"/>
      <c r="P759" s="780"/>
    </row>
    <row r="760" spans="13:16" s="779" customFormat="1">
      <c r="M760" s="780"/>
      <c r="N760" s="780"/>
      <c r="O760" s="780"/>
      <c r="P760" s="780"/>
    </row>
    <row r="761" spans="13:16" s="779" customFormat="1">
      <c r="M761" s="780"/>
      <c r="N761" s="780"/>
      <c r="O761" s="780"/>
      <c r="P761" s="780"/>
    </row>
    <row r="762" spans="13:16" s="779" customFormat="1">
      <c r="M762" s="780"/>
      <c r="N762" s="780"/>
      <c r="O762" s="780"/>
      <c r="P762" s="780"/>
    </row>
    <row r="763" spans="13:16" s="779" customFormat="1">
      <c r="M763" s="780"/>
      <c r="N763" s="780"/>
      <c r="O763" s="780"/>
      <c r="P763" s="780"/>
    </row>
    <row r="764" spans="13:16" s="779" customFormat="1">
      <c r="M764" s="780"/>
      <c r="N764" s="780"/>
      <c r="O764" s="780"/>
      <c r="P764" s="780"/>
    </row>
    <row r="765" spans="13:16" s="779" customFormat="1">
      <c r="M765" s="780"/>
      <c r="N765" s="780"/>
      <c r="O765" s="780"/>
      <c r="P765" s="780"/>
    </row>
    <row r="766" spans="13:16" s="779" customFormat="1">
      <c r="M766" s="780"/>
      <c r="N766" s="780"/>
      <c r="O766" s="780"/>
      <c r="P766" s="780"/>
    </row>
    <row r="767" spans="13:16" s="779" customFormat="1">
      <c r="M767" s="780"/>
      <c r="N767" s="780"/>
      <c r="O767" s="780"/>
      <c r="P767" s="780"/>
    </row>
    <row r="768" spans="13:16" s="779" customFormat="1">
      <c r="M768" s="780"/>
      <c r="N768" s="780"/>
      <c r="O768" s="780"/>
      <c r="P768" s="780"/>
    </row>
    <row r="769" spans="13:16" s="779" customFormat="1">
      <c r="M769" s="780"/>
      <c r="N769" s="780"/>
      <c r="O769" s="780"/>
      <c r="P769" s="780"/>
    </row>
    <row r="770" spans="13:16" s="779" customFormat="1">
      <c r="M770" s="780"/>
      <c r="N770" s="780"/>
      <c r="O770" s="780"/>
      <c r="P770" s="780"/>
    </row>
    <row r="771" spans="13:16" s="779" customFormat="1">
      <c r="M771" s="780"/>
      <c r="N771" s="780"/>
      <c r="O771" s="780"/>
      <c r="P771" s="780"/>
    </row>
    <row r="772" spans="13:16" s="779" customFormat="1">
      <c r="M772" s="780"/>
      <c r="N772" s="780"/>
      <c r="O772" s="780"/>
      <c r="P772" s="780"/>
    </row>
    <row r="773" spans="13:16" s="779" customFormat="1">
      <c r="M773" s="780"/>
      <c r="N773" s="780"/>
      <c r="O773" s="780"/>
      <c r="P773" s="780"/>
    </row>
    <row r="774" spans="13:16" s="779" customFormat="1">
      <c r="M774" s="780"/>
      <c r="N774" s="780"/>
      <c r="O774" s="780"/>
      <c r="P774" s="780"/>
    </row>
    <row r="775" spans="13:16" s="779" customFormat="1">
      <c r="M775" s="780"/>
      <c r="N775" s="780"/>
      <c r="O775" s="780"/>
      <c r="P775" s="780"/>
    </row>
    <row r="776" spans="13:16" s="779" customFormat="1">
      <c r="M776" s="780"/>
      <c r="N776" s="780"/>
      <c r="O776" s="780"/>
      <c r="P776" s="780"/>
    </row>
    <row r="777" spans="13:16" s="779" customFormat="1">
      <c r="M777" s="780"/>
      <c r="N777" s="780"/>
      <c r="O777" s="780"/>
      <c r="P777" s="780"/>
    </row>
    <row r="778" spans="13:16" s="779" customFormat="1">
      <c r="M778" s="780"/>
      <c r="N778" s="780"/>
      <c r="O778" s="780"/>
      <c r="P778" s="780"/>
    </row>
    <row r="779" spans="13:16" s="779" customFormat="1">
      <c r="M779" s="780"/>
      <c r="N779" s="780"/>
      <c r="O779" s="780"/>
      <c r="P779" s="780"/>
    </row>
    <row r="780" spans="13:16" s="779" customFormat="1">
      <c r="M780" s="780"/>
      <c r="N780" s="780"/>
      <c r="O780" s="780"/>
      <c r="P780" s="780"/>
    </row>
    <row r="781" spans="13:16" s="779" customFormat="1">
      <c r="M781" s="780"/>
      <c r="N781" s="780"/>
      <c r="O781" s="780"/>
      <c r="P781" s="780"/>
    </row>
    <row r="782" spans="13:16" s="779" customFormat="1">
      <c r="M782" s="780"/>
      <c r="N782" s="780"/>
      <c r="O782" s="780"/>
      <c r="P782" s="780"/>
    </row>
    <row r="783" spans="13:16" s="779" customFormat="1">
      <c r="M783" s="780"/>
      <c r="N783" s="780"/>
      <c r="O783" s="780"/>
      <c r="P783" s="780"/>
    </row>
    <row r="784" spans="13:16" s="779" customFormat="1">
      <c r="M784" s="780"/>
      <c r="N784" s="780"/>
      <c r="O784" s="780"/>
      <c r="P784" s="780"/>
    </row>
    <row r="785" spans="13:16" s="779" customFormat="1">
      <c r="M785" s="780"/>
      <c r="N785" s="780"/>
      <c r="O785" s="780"/>
      <c r="P785" s="780"/>
    </row>
    <row r="786" spans="13:16" s="779" customFormat="1">
      <c r="M786" s="780"/>
      <c r="N786" s="780"/>
      <c r="O786" s="780"/>
      <c r="P786" s="780"/>
    </row>
    <row r="787" spans="13:16" s="779" customFormat="1">
      <c r="M787" s="780"/>
      <c r="N787" s="780"/>
      <c r="O787" s="780"/>
      <c r="P787" s="780"/>
    </row>
    <row r="788" spans="13:16" s="779" customFormat="1">
      <c r="M788" s="780"/>
      <c r="N788" s="780"/>
      <c r="O788" s="780"/>
      <c r="P788" s="780"/>
    </row>
    <row r="789" spans="13:16" s="779" customFormat="1">
      <c r="M789" s="780"/>
      <c r="N789" s="780"/>
      <c r="O789" s="780"/>
      <c r="P789" s="780"/>
    </row>
    <row r="790" spans="13:16" s="779" customFormat="1">
      <c r="M790" s="780"/>
      <c r="N790" s="780"/>
      <c r="O790" s="780"/>
      <c r="P790" s="780"/>
    </row>
    <row r="791" spans="13:16" s="779" customFormat="1">
      <c r="M791" s="780"/>
      <c r="N791" s="780"/>
      <c r="O791" s="780"/>
      <c r="P791" s="780"/>
    </row>
    <row r="792" spans="13:16" s="779" customFormat="1">
      <c r="M792" s="780"/>
      <c r="N792" s="780"/>
      <c r="O792" s="780"/>
      <c r="P792" s="780"/>
    </row>
    <row r="793" spans="13:16" s="779" customFormat="1">
      <c r="M793" s="780"/>
      <c r="N793" s="780"/>
      <c r="O793" s="780"/>
      <c r="P793" s="780"/>
    </row>
    <row r="794" spans="13:16" s="779" customFormat="1">
      <c r="M794" s="780"/>
      <c r="N794" s="780"/>
      <c r="O794" s="780"/>
      <c r="P794" s="780"/>
    </row>
    <row r="795" spans="13:16" s="779" customFormat="1">
      <c r="M795" s="780"/>
      <c r="N795" s="780"/>
      <c r="O795" s="780"/>
      <c r="P795" s="780"/>
    </row>
    <row r="796" spans="13:16" s="779" customFormat="1">
      <c r="M796" s="780"/>
      <c r="N796" s="780"/>
      <c r="O796" s="780"/>
      <c r="P796" s="780"/>
    </row>
    <row r="797" spans="13:16" s="779" customFormat="1">
      <c r="M797" s="780"/>
      <c r="N797" s="780"/>
      <c r="O797" s="780"/>
      <c r="P797" s="780"/>
    </row>
    <row r="798" spans="13:16" s="779" customFormat="1">
      <c r="M798" s="780"/>
      <c r="N798" s="780"/>
      <c r="O798" s="780"/>
      <c r="P798" s="780"/>
    </row>
    <row r="799" spans="13:16" s="779" customFormat="1">
      <c r="M799" s="780"/>
      <c r="N799" s="780"/>
      <c r="O799" s="780"/>
      <c r="P799" s="780"/>
    </row>
    <row r="800" spans="13:16" s="779" customFormat="1">
      <c r="M800" s="780"/>
      <c r="N800" s="780"/>
      <c r="O800" s="780"/>
      <c r="P800" s="780"/>
    </row>
    <row r="801" spans="13:16" s="779" customFormat="1">
      <c r="M801" s="780"/>
      <c r="N801" s="780"/>
      <c r="O801" s="780"/>
      <c r="P801" s="780"/>
    </row>
    <row r="802" spans="13:16" s="779" customFormat="1">
      <c r="M802" s="780"/>
      <c r="N802" s="780"/>
      <c r="O802" s="780"/>
      <c r="P802" s="780"/>
    </row>
    <row r="803" spans="13:16" s="779" customFormat="1">
      <c r="M803" s="780"/>
      <c r="N803" s="780"/>
      <c r="O803" s="780"/>
      <c r="P803" s="780"/>
    </row>
    <row r="804" spans="13:16" s="779" customFormat="1">
      <c r="M804" s="780"/>
      <c r="N804" s="780"/>
      <c r="O804" s="780"/>
      <c r="P804" s="780"/>
    </row>
    <row r="805" spans="13:16" s="779" customFormat="1">
      <c r="M805" s="780"/>
      <c r="N805" s="780"/>
      <c r="O805" s="780"/>
      <c r="P805" s="780"/>
    </row>
    <row r="806" spans="13:16" s="779" customFormat="1">
      <c r="M806" s="780"/>
      <c r="N806" s="780"/>
      <c r="O806" s="780"/>
      <c r="P806" s="780"/>
    </row>
    <row r="807" spans="13:16" s="779" customFormat="1">
      <c r="M807" s="780"/>
      <c r="N807" s="780"/>
      <c r="O807" s="780"/>
      <c r="P807" s="780"/>
    </row>
    <row r="808" spans="13:16" s="779" customFormat="1">
      <c r="M808" s="780"/>
      <c r="N808" s="780"/>
      <c r="O808" s="780"/>
      <c r="P808" s="780"/>
    </row>
    <row r="809" spans="13:16" s="779" customFormat="1">
      <c r="M809" s="780"/>
      <c r="N809" s="780"/>
      <c r="O809" s="780"/>
      <c r="P809" s="780"/>
    </row>
    <row r="810" spans="13:16" s="779" customFormat="1">
      <c r="M810" s="780"/>
      <c r="N810" s="780"/>
      <c r="O810" s="780"/>
      <c r="P810" s="780"/>
    </row>
    <row r="811" spans="13:16" s="779" customFormat="1">
      <c r="M811" s="780"/>
      <c r="N811" s="780"/>
      <c r="O811" s="780"/>
      <c r="P811" s="780"/>
    </row>
    <row r="812" spans="13:16" s="779" customFormat="1">
      <c r="M812" s="780"/>
      <c r="N812" s="780"/>
      <c r="O812" s="780"/>
      <c r="P812" s="780"/>
    </row>
    <row r="813" spans="13:16" s="779" customFormat="1">
      <c r="M813" s="780"/>
      <c r="N813" s="780"/>
      <c r="O813" s="780"/>
      <c r="P813" s="780"/>
    </row>
    <row r="814" spans="13:16" s="779" customFormat="1">
      <c r="M814" s="780"/>
      <c r="N814" s="780"/>
      <c r="O814" s="780"/>
      <c r="P814" s="780"/>
    </row>
    <row r="815" spans="13:16" s="779" customFormat="1">
      <c r="M815" s="780"/>
      <c r="N815" s="780"/>
      <c r="O815" s="780"/>
      <c r="P815" s="780"/>
    </row>
    <row r="816" spans="13:16" s="779" customFormat="1">
      <c r="M816" s="780"/>
      <c r="N816" s="780"/>
      <c r="O816" s="780"/>
      <c r="P816" s="780"/>
    </row>
    <row r="817" spans="13:16" s="779" customFormat="1">
      <c r="M817" s="780"/>
      <c r="N817" s="780"/>
      <c r="O817" s="780"/>
      <c r="P817" s="780"/>
    </row>
    <row r="818" spans="13:16" s="779" customFormat="1">
      <c r="M818" s="780"/>
      <c r="N818" s="780"/>
      <c r="O818" s="780"/>
      <c r="P818" s="780"/>
    </row>
    <row r="819" spans="13:16" s="779" customFormat="1">
      <c r="M819" s="780"/>
      <c r="N819" s="780"/>
      <c r="O819" s="780"/>
      <c r="P819" s="780"/>
    </row>
    <row r="820" spans="13:16" s="779" customFormat="1">
      <c r="M820" s="780"/>
      <c r="N820" s="780"/>
      <c r="O820" s="780"/>
      <c r="P820" s="780"/>
    </row>
    <row r="821" spans="13:16" s="779" customFormat="1">
      <c r="M821" s="780"/>
      <c r="N821" s="780"/>
      <c r="O821" s="780"/>
      <c r="P821" s="780"/>
    </row>
    <row r="822" spans="13:16" s="779" customFormat="1">
      <c r="M822" s="780"/>
      <c r="N822" s="780"/>
      <c r="O822" s="780"/>
      <c r="P822" s="780"/>
    </row>
    <row r="823" spans="13:16" s="779" customFormat="1">
      <c r="M823" s="780"/>
      <c r="N823" s="780"/>
      <c r="O823" s="780"/>
      <c r="P823" s="780"/>
    </row>
    <row r="824" spans="13:16" s="779" customFormat="1">
      <c r="M824" s="780"/>
      <c r="N824" s="780"/>
      <c r="O824" s="780"/>
      <c r="P824" s="780"/>
    </row>
    <row r="825" spans="13:16" s="779" customFormat="1">
      <c r="M825" s="780"/>
      <c r="N825" s="780"/>
      <c r="O825" s="780"/>
      <c r="P825" s="780"/>
    </row>
    <row r="826" spans="13:16" s="779" customFormat="1">
      <c r="M826" s="780"/>
      <c r="N826" s="780"/>
      <c r="O826" s="780"/>
      <c r="P826" s="780"/>
    </row>
    <row r="827" spans="13:16" s="779" customFormat="1">
      <c r="M827" s="780"/>
      <c r="N827" s="780"/>
      <c r="O827" s="780"/>
      <c r="P827" s="780"/>
    </row>
    <row r="828" spans="13:16" s="779" customFormat="1">
      <c r="M828" s="780"/>
      <c r="N828" s="780"/>
      <c r="O828" s="780"/>
      <c r="P828" s="780"/>
    </row>
    <row r="829" spans="13:16" s="779" customFormat="1">
      <c r="M829" s="780"/>
      <c r="N829" s="780"/>
      <c r="O829" s="780"/>
      <c r="P829" s="780"/>
    </row>
    <row r="830" spans="13:16" s="779" customFormat="1">
      <c r="M830" s="780"/>
      <c r="N830" s="780"/>
      <c r="O830" s="780"/>
      <c r="P830" s="780"/>
    </row>
    <row r="831" spans="13:16" s="779" customFormat="1">
      <c r="M831" s="780"/>
      <c r="N831" s="780"/>
      <c r="O831" s="780"/>
      <c r="P831" s="780"/>
    </row>
    <row r="832" spans="13:16" s="779" customFormat="1">
      <c r="M832" s="780"/>
      <c r="N832" s="780"/>
      <c r="O832" s="780"/>
      <c r="P832" s="780"/>
    </row>
    <row r="833" spans="13:16" s="779" customFormat="1">
      <c r="M833" s="780"/>
      <c r="N833" s="780"/>
      <c r="O833" s="780"/>
      <c r="P833" s="780"/>
    </row>
    <row r="834" spans="13:16" s="779" customFormat="1">
      <c r="M834" s="780"/>
      <c r="N834" s="780"/>
      <c r="O834" s="780"/>
      <c r="P834" s="780"/>
    </row>
    <row r="835" spans="13:16" s="779" customFormat="1">
      <c r="M835" s="780"/>
      <c r="N835" s="780"/>
      <c r="O835" s="780"/>
      <c r="P835" s="780"/>
    </row>
    <row r="836" spans="13:16" s="779" customFormat="1">
      <c r="M836" s="780"/>
      <c r="N836" s="780"/>
      <c r="O836" s="780"/>
      <c r="P836" s="780"/>
    </row>
    <row r="837" spans="13:16" s="779" customFormat="1">
      <c r="M837" s="780"/>
      <c r="N837" s="780"/>
      <c r="O837" s="780"/>
      <c r="P837" s="780"/>
    </row>
    <row r="838" spans="13:16" s="779" customFormat="1">
      <c r="M838" s="780"/>
      <c r="N838" s="780"/>
      <c r="O838" s="780"/>
      <c r="P838" s="780"/>
    </row>
    <row r="839" spans="13:16" s="779" customFormat="1">
      <c r="M839" s="780"/>
      <c r="N839" s="780"/>
      <c r="O839" s="780"/>
      <c r="P839" s="780"/>
    </row>
    <row r="840" spans="13:16" s="779" customFormat="1">
      <c r="M840" s="780"/>
      <c r="N840" s="780"/>
      <c r="O840" s="780"/>
      <c r="P840" s="780"/>
    </row>
    <row r="841" spans="13:16" s="779" customFormat="1">
      <c r="M841" s="780"/>
      <c r="N841" s="780"/>
      <c r="O841" s="780"/>
      <c r="P841" s="780"/>
    </row>
    <row r="842" spans="13:16" s="779" customFormat="1">
      <c r="M842" s="780"/>
      <c r="N842" s="780"/>
      <c r="O842" s="780"/>
      <c r="P842" s="780"/>
    </row>
    <row r="843" spans="13:16" s="779" customFormat="1">
      <c r="M843" s="780"/>
      <c r="N843" s="780"/>
      <c r="O843" s="780"/>
      <c r="P843" s="780"/>
    </row>
    <row r="844" spans="13:16" s="779" customFormat="1">
      <c r="M844" s="780"/>
      <c r="N844" s="780"/>
      <c r="O844" s="780"/>
      <c r="P844" s="780"/>
    </row>
    <row r="845" spans="13:16" s="779" customFormat="1">
      <c r="M845" s="780"/>
      <c r="N845" s="780"/>
      <c r="O845" s="780"/>
      <c r="P845" s="780"/>
    </row>
    <row r="846" spans="13:16" s="779" customFormat="1">
      <c r="M846" s="780"/>
      <c r="N846" s="780"/>
      <c r="O846" s="780"/>
      <c r="P846" s="780"/>
    </row>
    <row r="847" spans="13:16" s="779" customFormat="1">
      <c r="M847" s="780"/>
      <c r="N847" s="780"/>
      <c r="O847" s="780"/>
      <c r="P847" s="780"/>
    </row>
    <row r="848" spans="13:16" s="779" customFormat="1">
      <c r="M848" s="780"/>
      <c r="N848" s="780"/>
      <c r="O848" s="780"/>
      <c r="P848" s="780"/>
    </row>
    <row r="849" spans="13:16" s="779" customFormat="1">
      <c r="M849" s="780"/>
      <c r="N849" s="780"/>
      <c r="O849" s="780"/>
      <c r="P849" s="780"/>
    </row>
    <row r="850" spans="13:16" s="779" customFormat="1">
      <c r="M850" s="780"/>
      <c r="N850" s="780"/>
      <c r="O850" s="780"/>
      <c r="P850" s="780"/>
    </row>
    <row r="851" spans="13:16" s="779" customFormat="1">
      <c r="M851" s="780"/>
      <c r="N851" s="780"/>
      <c r="O851" s="780"/>
      <c r="P851" s="780"/>
    </row>
    <row r="852" spans="13:16" s="779" customFormat="1">
      <c r="M852" s="780"/>
      <c r="N852" s="780"/>
      <c r="O852" s="780"/>
      <c r="P852" s="780"/>
    </row>
    <row r="853" spans="13:16" s="779" customFormat="1">
      <c r="M853" s="780"/>
      <c r="N853" s="780"/>
      <c r="O853" s="780"/>
      <c r="P853" s="780"/>
    </row>
    <row r="854" spans="13:16" s="779" customFormat="1">
      <c r="M854" s="780"/>
      <c r="N854" s="780"/>
      <c r="O854" s="780"/>
      <c r="P854" s="780"/>
    </row>
    <row r="855" spans="13:16" s="779" customFormat="1">
      <c r="M855" s="780"/>
      <c r="N855" s="780"/>
      <c r="O855" s="780"/>
      <c r="P855" s="780"/>
    </row>
    <row r="856" spans="13:16" s="779" customFormat="1">
      <c r="M856" s="780"/>
      <c r="N856" s="780"/>
      <c r="O856" s="780"/>
      <c r="P856" s="780"/>
    </row>
    <row r="857" spans="13:16" s="779" customFormat="1">
      <c r="M857" s="780"/>
      <c r="N857" s="780"/>
      <c r="O857" s="780"/>
      <c r="P857" s="780"/>
    </row>
    <row r="858" spans="13:16" s="779" customFormat="1">
      <c r="M858" s="780"/>
      <c r="N858" s="780"/>
      <c r="O858" s="780"/>
      <c r="P858" s="780"/>
    </row>
    <row r="859" spans="13:16" s="779" customFormat="1">
      <c r="M859" s="780"/>
      <c r="N859" s="780"/>
      <c r="O859" s="780"/>
      <c r="P859" s="780"/>
    </row>
    <row r="860" spans="13:16" s="779" customFormat="1">
      <c r="M860" s="780"/>
      <c r="N860" s="780"/>
      <c r="O860" s="780"/>
      <c r="P860" s="780"/>
    </row>
    <row r="861" spans="13:16" s="779" customFormat="1">
      <c r="M861" s="780"/>
      <c r="N861" s="780"/>
      <c r="O861" s="780"/>
      <c r="P861" s="780"/>
    </row>
    <row r="862" spans="13:16" s="779" customFormat="1">
      <c r="M862" s="780"/>
      <c r="N862" s="780"/>
      <c r="O862" s="780"/>
      <c r="P862" s="780"/>
    </row>
    <row r="863" spans="13:16" s="779" customFormat="1">
      <c r="M863" s="780"/>
      <c r="N863" s="780"/>
      <c r="O863" s="780"/>
      <c r="P863" s="780"/>
    </row>
    <row r="864" spans="13:16" s="779" customFormat="1">
      <c r="M864" s="780"/>
      <c r="N864" s="780"/>
      <c r="O864" s="780"/>
      <c r="P864" s="780"/>
    </row>
    <row r="865" spans="13:16" s="779" customFormat="1">
      <c r="M865" s="780"/>
      <c r="N865" s="780"/>
      <c r="O865" s="780"/>
      <c r="P865" s="780"/>
    </row>
    <row r="866" spans="13:16" s="779" customFormat="1">
      <c r="M866" s="780"/>
      <c r="N866" s="780"/>
      <c r="O866" s="780"/>
      <c r="P866" s="780"/>
    </row>
    <row r="867" spans="13:16" s="779" customFormat="1">
      <c r="M867" s="780"/>
      <c r="N867" s="780"/>
      <c r="O867" s="780"/>
      <c r="P867" s="780"/>
    </row>
    <row r="868" spans="13:16" s="779" customFormat="1">
      <c r="M868" s="780"/>
      <c r="N868" s="780"/>
      <c r="O868" s="780"/>
      <c r="P868" s="780"/>
    </row>
    <row r="869" spans="13:16" s="779" customFormat="1">
      <c r="M869" s="780"/>
      <c r="N869" s="780"/>
      <c r="O869" s="780"/>
      <c r="P869" s="780"/>
    </row>
    <row r="870" spans="13:16" s="779" customFormat="1">
      <c r="M870" s="780"/>
      <c r="N870" s="780"/>
      <c r="O870" s="780"/>
      <c r="P870" s="780"/>
    </row>
    <row r="871" spans="13:16" s="779" customFormat="1">
      <c r="M871" s="780"/>
      <c r="N871" s="780"/>
      <c r="O871" s="780"/>
      <c r="P871" s="780"/>
    </row>
    <row r="872" spans="13:16" s="779" customFormat="1">
      <c r="M872" s="780"/>
      <c r="N872" s="780"/>
      <c r="O872" s="780"/>
      <c r="P872" s="780"/>
    </row>
    <row r="873" spans="13:16" s="779" customFormat="1">
      <c r="M873" s="780"/>
      <c r="N873" s="780"/>
      <c r="O873" s="780"/>
      <c r="P873" s="780"/>
    </row>
    <row r="874" spans="13:16" s="779" customFormat="1">
      <c r="M874" s="780"/>
      <c r="N874" s="780"/>
      <c r="O874" s="780"/>
      <c r="P874" s="780"/>
    </row>
    <row r="875" spans="13:16" s="779" customFormat="1">
      <c r="M875" s="780"/>
      <c r="N875" s="780"/>
      <c r="O875" s="780"/>
      <c r="P875" s="780"/>
    </row>
    <row r="876" spans="13:16" s="779" customFormat="1">
      <c r="M876" s="780"/>
      <c r="N876" s="780"/>
      <c r="O876" s="780"/>
      <c r="P876" s="780"/>
    </row>
    <row r="877" spans="13:16" s="779" customFormat="1">
      <c r="M877" s="780"/>
      <c r="N877" s="780"/>
      <c r="O877" s="780"/>
      <c r="P877" s="780"/>
    </row>
    <row r="878" spans="13:16" s="779" customFormat="1">
      <c r="M878" s="780"/>
      <c r="N878" s="780"/>
      <c r="O878" s="780"/>
      <c r="P878" s="780"/>
    </row>
    <row r="879" spans="13:16" s="779" customFormat="1">
      <c r="M879" s="780"/>
      <c r="N879" s="780"/>
      <c r="O879" s="780"/>
      <c r="P879" s="780"/>
    </row>
    <row r="880" spans="13:16" s="779" customFormat="1">
      <c r="M880" s="780"/>
      <c r="N880" s="780"/>
      <c r="O880" s="780"/>
      <c r="P880" s="780"/>
    </row>
    <row r="881" spans="13:16" s="779" customFormat="1">
      <c r="M881" s="780"/>
      <c r="N881" s="780"/>
      <c r="O881" s="780"/>
      <c r="P881" s="780"/>
    </row>
    <row r="882" spans="13:16" s="779" customFormat="1">
      <c r="M882" s="780"/>
      <c r="N882" s="780"/>
      <c r="O882" s="780"/>
      <c r="P882" s="780"/>
    </row>
    <row r="883" spans="13:16" s="779" customFormat="1">
      <c r="M883" s="780"/>
      <c r="N883" s="780"/>
      <c r="O883" s="780"/>
      <c r="P883" s="780"/>
    </row>
    <row r="884" spans="13:16" s="779" customFormat="1">
      <c r="M884" s="780"/>
      <c r="N884" s="780"/>
      <c r="O884" s="780"/>
      <c r="P884" s="780"/>
    </row>
    <row r="885" spans="13:16" s="779" customFormat="1">
      <c r="M885" s="780"/>
      <c r="N885" s="780"/>
      <c r="O885" s="780"/>
      <c r="P885" s="780"/>
    </row>
    <row r="886" spans="13:16" s="779" customFormat="1">
      <c r="M886" s="780"/>
      <c r="N886" s="780"/>
      <c r="O886" s="780"/>
      <c r="P886" s="780"/>
    </row>
    <row r="887" spans="13:16" s="779" customFormat="1">
      <c r="M887" s="780"/>
      <c r="N887" s="780"/>
      <c r="O887" s="780"/>
      <c r="P887" s="780"/>
    </row>
    <row r="888" spans="13:16" s="779" customFormat="1">
      <c r="M888" s="780"/>
      <c r="N888" s="780"/>
      <c r="O888" s="780"/>
      <c r="P888" s="780"/>
    </row>
    <row r="889" spans="13:16" s="779" customFormat="1">
      <c r="M889" s="780"/>
      <c r="N889" s="780"/>
      <c r="O889" s="780"/>
      <c r="P889" s="780"/>
    </row>
    <row r="890" spans="13:16" s="779" customFormat="1">
      <c r="M890" s="780"/>
      <c r="N890" s="780"/>
      <c r="O890" s="780"/>
      <c r="P890" s="780"/>
    </row>
    <row r="891" spans="13:16" s="779" customFormat="1">
      <c r="M891" s="780"/>
      <c r="N891" s="780"/>
      <c r="O891" s="780"/>
      <c r="P891" s="780"/>
    </row>
    <row r="892" spans="13:16" s="779" customFormat="1">
      <c r="M892" s="780"/>
      <c r="N892" s="780"/>
      <c r="O892" s="780"/>
      <c r="P892" s="780"/>
    </row>
    <row r="893" spans="13:16" s="779" customFormat="1">
      <c r="M893" s="780"/>
      <c r="N893" s="780"/>
      <c r="O893" s="780"/>
      <c r="P893" s="780"/>
    </row>
    <row r="894" spans="13:16" s="779" customFormat="1">
      <c r="M894" s="780"/>
      <c r="N894" s="780"/>
      <c r="O894" s="780"/>
      <c r="P894" s="780"/>
    </row>
    <row r="895" spans="13:16" s="779" customFormat="1">
      <c r="M895" s="780"/>
      <c r="N895" s="780"/>
      <c r="O895" s="780"/>
      <c r="P895" s="780"/>
    </row>
    <row r="896" spans="13:16" s="779" customFormat="1">
      <c r="M896" s="780"/>
      <c r="N896" s="780"/>
      <c r="O896" s="780"/>
      <c r="P896" s="780"/>
    </row>
    <row r="897" spans="13:16" s="779" customFormat="1">
      <c r="M897" s="780"/>
      <c r="N897" s="780"/>
      <c r="O897" s="780"/>
      <c r="P897" s="780"/>
    </row>
    <row r="898" spans="13:16" s="779" customFormat="1">
      <c r="M898" s="780"/>
      <c r="N898" s="780"/>
      <c r="O898" s="780"/>
      <c r="P898" s="780"/>
    </row>
    <row r="899" spans="13:16" s="779" customFormat="1">
      <c r="M899" s="780"/>
      <c r="N899" s="780"/>
      <c r="O899" s="780"/>
      <c r="P899" s="780"/>
    </row>
    <row r="900" spans="13:16" s="779" customFormat="1">
      <c r="M900" s="780"/>
      <c r="N900" s="780"/>
      <c r="O900" s="780"/>
      <c r="P900" s="780"/>
    </row>
    <row r="901" spans="13:16" s="779" customFormat="1">
      <c r="M901" s="780"/>
      <c r="N901" s="780"/>
      <c r="O901" s="780"/>
      <c r="P901" s="780"/>
    </row>
    <row r="902" spans="13:16" s="779" customFormat="1">
      <c r="M902" s="780"/>
      <c r="N902" s="780"/>
      <c r="O902" s="780"/>
      <c r="P902" s="780"/>
    </row>
    <row r="903" spans="13:16" s="779" customFormat="1">
      <c r="M903" s="780"/>
      <c r="N903" s="780"/>
      <c r="O903" s="780"/>
      <c r="P903" s="780"/>
    </row>
    <row r="904" spans="13:16" s="779" customFormat="1">
      <c r="M904" s="780"/>
      <c r="N904" s="780"/>
      <c r="O904" s="780"/>
      <c r="P904" s="780"/>
    </row>
    <row r="905" spans="13:16" s="779" customFormat="1">
      <c r="M905" s="780"/>
      <c r="N905" s="780"/>
      <c r="O905" s="780"/>
      <c r="P905" s="780"/>
    </row>
    <row r="906" spans="13:16" s="779" customFormat="1">
      <c r="M906" s="780"/>
      <c r="N906" s="780"/>
      <c r="O906" s="780"/>
      <c r="P906" s="780"/>
    </row>
    <row r="907" spans="13:16" s="779" customFormat="1">
      <c r="M907" s="780"/>
      <c r="N907" s="780"/>
      <c r="O907" s="780"/>
      <c r="P907" s="780"/>
    </row>
    <row r="908" spans="13:16" s="779" customFormat="1">
      <c r="M908" s="780"/>
      <c r="N908" s="780"/>
      <c r="O908" s="780"/>
      <c r="P908" s="780"/>
    </row>
    <row r="909" spans="13:16" s="779" customFormat="1">
      <c r="M909" s="780"/>
      <c r="N909" s="780"/>
      <c r="O909" s="780"/>
      <c r="P909" s="780"/>
    </row>
    <row r="910" spans="13:16" s="779" customFormat="1">
      <c r="M910" s="780"/>
      <c r="N910" s="780"/>
      <c r="O910" s="780"/>
      <c r="P910" s="780"/>
    </row>
    <row r="911" spans="13:16" s="779" customFormat="1">
      <c r="M911" s="780"/>
      <c r="N911" s="780"/>
      <c r="O911" s="780"/>
      <c r="P911" s="780"/>
    </row>
    <row r="912" spans="13:16" s="779" customFormat="1">
      <c r="M912" s="780"/>
      <c r="N912" s="780"/>
      <c r="O912" s="780"/>
      <c r="P912" s="780"/>
    </row>
    <row r="913" spans="13:16" s="779" customFormat="1">
      <c r="M913" s="780"/>
      <c r="N913" s="780"/>
      <c r="O913" s="780"/>
      <c r="P913" s="780"/>
    </row>
    <row r="914" spans="13:16" s="779" customFormat="1">
      <c r="M914" s="780"/>
      <c r="N914" s="780"/>
      <c r="O914" s="780"/>
      <c r="P914" s="780"/>
    </row>
    <row r="915" spans="13:16" s="779" customFormat="1">
      <c r="M915" s="780"/>
      <c r="N915" s="780"/>
      <c r="O915" s="780"/>
      <c r="P915" s="780"/>
    </row>
    <row r="916" spans="13:16" s="779" customFormat="1">
      <c r="M916" s="780"/>
      <c r="N916" s="780"/>
      <c r="O916" s="780"/>
      <c r="P916" s="780"/>
    </row>
    <row r="917" spans="13:16" s="779" customFormat="1">
      <c r="M917" s="780"/>
      <c r="N917" s="780"/>
      <c r="O917" s="780"/>
      <c r="P917" s="780"/>
    </row>
    <row r="918" spans="13:16" s="779" customFormat="1">
      <c r="M918" s="780"/>
      <c r="N918" s="780"/>
      <c r="O918" s="780"/>
      <c r="P918" s="780"/>
    </row>
    <row r="919" spans="13:16" s="779" customFormat="1">
      <c r="M919" s="780"/>
      <c r="N919" s="780"/>
      <c r="O919" s="780"/>
      <c r="P919" s="780"/>
    </row>
    <row r="920" spans="13:16" s="779" customFormat="1">
      <c r="M920" s="780"/>
      <c r="N920" s="780"/>
      <c r="O920" s="780"/>
      <c r="P920" s="780"/>
    </row>
    <row r="921" spans="13:16" s="779" customFormat="1">
      <c r="M921" s="780"/>
      <c r="N921" s="780"/>
      <c r="O921" s="780"/>
      <c r="P921" s="780"/>
    </row>
    <row r="922" spans="13:16" s="779" customFormat="1">
      <c r="M922" s="780"/>
      <c r="N922" s="780"/>
      <c r="O922" s="780"/>
      <c r="P922" s="780"/>
    </row>
    <row r="923" spans="13:16" s="779" customFormat="1">
      <c r="M923" s="780"/>
      <c r="N923" s="780"/>
      <c r="O923" s="780"/>
      <c r="P923" s="780"/>
    </row>
    <row r="924" spans="13:16" s="779" customFormat="1">
      <c r="M924" s="780"/>
      <c r="N924" s="780"/>
      <c r="O924" s="780"/>
      <c r="P924" s="780"/>
    </row>
    <row r="925" spans="13:16" s="779" customFormat="1">
      <c r="M925" s="780"/>
      <c r="N925" s="780"/>
      <c r="O925" s="780"/>
      <c r="P925" s="780"/>
    </row>
    <row r="926" spans="13:16" s="779" customFormat="1">
      <c r="M926" s="780"/>
      <c r="N926" s="780"/>
      <c r="O926" s="780"/>
      <c r="P926" s="780"/>
    </row>
    <row r="927" spans="13:16" s="779" customFormat="1">
      <c r="M927" s="780"/>
      <c r="N927" s="780"/>
      <c r="O927" s="780"/>
      <c r="P927" s="780"/>
    </row>
    <row r="928" spans="13:16" s="779" customFormat="1">
      <c r="M928" s="780"/>
      <c r="N928" s="780"/>
      <c r="O928" s="780"/>
      <c r="P928" s="780"/>
    </row>
    <row r="929" spans="13:16" s="779" customFormat="1">
      <c r="M929" s="780"/>
      <c r="N929" s="780"/>
      <c r="O929" s="780"/>
      <c r="P929" s="780"/>
    </row>
    <row r="930" spans="13:16" s="779" customFormat="1">
      <c r="M930" s="780"/>
      <c r="N930" s="780"/>
      <c r="O930" s="780"/>
      <c r="P930" s="780"/>
    </row>
    <row r="931" spans="13:16" s="779" customFormat="1">
      <c r="M931" s="780"/>
      <c r="N931" s="780"/>
      <c r="O931" s="780"/>
      <c r="P931" s="780"/>
    </row>
    <row r="932" spans="13:16" s="779" customFormat="1">
      <c r="M932" s="780"/>
      <c r="N932" s="780"/>
      <c r="O932" s="780"/>
      <c r="P932" s="780"/>
    </row>
    <row r="933" spans="13:16" s="779" customFormat="1">
      <c r="M933" s="780"/>
      <c r="N933" s="780"/>
      <c r="O933" s="780"/>
      <c r="P933" s="780"/>
    </row>
    <row r="934" spans="13:16" s="779" customFormat="1">
      <c r="M934" s="780"/>
      <c r="N934" s="780"/>
      <c r="O934" s="780"/>
      <c r="P934" s="780"/>
    </row>
    <row r="935" spans="13:16" s="779" customFormat="1">
      <c r="M935" s="780"/>
      <c r="N935" s="780"/>
      <c r="O935" s="780"/>
      <c r="P935" s="780"/>
    </row>
    <row r="936" spans="13:16" s="779" customFormat="1">
      <c r="M936" s="780"/>
      <c r="N936" s="780"/>
      <c r="O936" s="780"/>
      <c r="P936" s="780"/>
    </row>
    <row r="937" spans="13:16" s="779" customFormat="1">
      <c r="M937" s="780"/>
      <c r="N937" s="780"/>
      <c r="O937" s="780"/>
      <c r="P937" s="780"/>
    </row>
    <row r="938" spans="13:16" s="779" customFormat="1">
      <c r="M938" s="780"/>
      <c r="N938" s="780"/>
      <c r="O938" s="780"/>
      <c r="P938" s="780"/>
    </row>
    <row r="939" spans="13:16" s="779" customFormat="1">
      <c r="M939" s="780"/>
      <c r="N939" s="780"/>
      <c r="O939" s="780"/>
      <c r="P939" s="780"/>
    </row>
    <row r="940" spans="13:16" s="779" customFormat="1">
      <c r="M940" s="780"/>
      <c r="N940" s="780"/>
      <c r="O940" s="780"/>
      <c r="P940" s="780"/>
    </row>
    <row r="941" spans="13:16" s="779" customFormat="1">
      <c r="M941" s="780"/>
      <c r="N941" s="780"/>
      <c r="O941" s="780"/>
      <c r="P941" s="780"/>
    </row>
    <row r="942" spans="13:16" s="779" customFormat="1">
      <c r="M942" s="780"/>
      <c r="N942" s="780"/>
      <c r="O942" s="780"/>
      <c r="P942" s="780"/>
    </row>
    <row r="943" spans="13:16" s="779" customFormat="1">
      <c r="M943" s="780"/>
      <c r="N943" s="780"/>
      <c r="O943" s="780"/>
      <c r="P943" s="780"/>
    </row>
    <row r="944" spans="13:16" s="779" customFormat="1">
      <c r="M944" s="780"/>
      <c r="N944" s="780"/>
      <c r="O944" s="780"/>
      <c r="P944" s="780"/>
    </row>
    <row r="945" spans="13:16" s="779" customFormat="1">
      <c r="M945" s="780"/>
      <c r="N945" s="780"/>
      <c r="O945" s="780"/>
      <c r="P945" s="780"/>
    </row>
    <row r="946" spans="13:16" s="779" customFormat="1">
      <c r="M946" s="780"/>
      <c r="N946" s="780"/>
      <c r="O946" s="780"/>
      <c r="P946" s="780"/>
    </row>
    <row r="947" spans="13:16" s="779" customFormat="1">
      <c r="M947" s="780"/>
      <c r="N947" s="780"/>
      <c r="O947" s="780"/>
      <c r="P947" s="780"/>
    </row>
    <row r="948" spans="13:16" s="779" customFormat="1">
      <c r="M948" s="780"/>
      <c r="N948" s="780"/>
      <c r="O948" s="780"/>
      <c r="P948" s="780"/>
    </row>
    <row r="949" spans="13:16" s="779" customFormat="1">
      <c r="M949" s="780"/>
      <c r="N949" s="780"/>
      <c r="O949" s="780"/>
      <c r="P949" s="780"/>
    </row>
    <row r="950" spans="13:16" s="779" customFormat="1">
      <c r="M950" s="780"/>
      <c r="N950" s="780"/>
      <c r="O950" s="780"/>
      <c r="P950" s="780"/>
    </row>
    <row r="951" spans="13:16" s="779" customFormat="1">
      <c r="M951" s="780"/>
      <c r="N951" s="780"/>
      <c r="O951" s="780"/>
      <c r="P951" s="780"/>
    </row>
    <row r="952" spans="13:16" s="779" customFormat="1">
      <c r="M952" s="780"/>
      <c r="N952" s="780"/>
      <c r="O952" s="780"/>
      <c r="P952" s="780"/>
    </row>
    <row r="953" spans="13:16" s="779" customFormat="1">
      <c r="M953" s="780"/>
      <c r="N953" s="780"/>
      <c r="O953" s="780"/>
      <c r="P953" s="780"/>
    </row>
    <row r="954" spans="13:16" s="779" customFormat="1">
      <c r="M954" s="780"/>
      <c r="N954" s="780"/>
      <c r="O954" s="780"/>
      <c r="P954" s="780"/>
    </row>
    <row r="955" spans="13:16" s="779" customFormat="1">
      <c r="M955" s="780"/>
      <c r="N955" s="780"/>
      <c r="O955" s="780"/>
      <c r="P955" s="780"/>
    </row>
    <row r="956" spans="13:16" s="779" customFormat="1">
      <c r="M956" s="780"/>
      <c r="N956" s="780"/>
      <c r="O956" s="780"/>
      <c r="P956" s="780"/>
    </row>
    <row r="957" spans="13:16" s="779" customFormat="1">
      <c r="M957" s="780"/>
      <c r="N957" s="780"/>
      <c r="O957" s="780"/>
      <c r="P957" s="780"/>
    </row>
    <row r="958" spans="13:16" s="779" customFormat="1">
      <c r="M958" s="780"/>
      <c r="N958" s="780"/>
      <c r="O958" s="780"/>
      <c r="P958" s="780"/>
    </row>
    <row r="959" spans="13:16" s="779" customFormat="1">
      <c r="M959" s="780"/>
      <c r="N959" s="780"/>
      <c r="O959" s="780"/>
      <c r="P959" s="780"/>
    </row>
    <row r="960" spans="13:16" s="779" customFormat="1">
      <c r="M960" s="780"/>
      <c r="N960" s="780"/>
      <c r="O960" s="780"/>
      <c r="P960" s="780"/>
    </row>
    <row r="961" spans="13:16" s="779" customFormat="1">
      <c r="M961" s="780"/>
      <c r="N961" s="780"/>
      <c r="O961" s="780"/>
      <c r="P961" s="780"/>
    </row>
    <row r="962" spans="13:16" s="779" customFormat="1">
      <c r="M962" s="780"/>
      <c r="N962" s="780"/>
      <c r="O962" s="780"/>
      <c r="P962" s="780"/>
    </row>
    <row r="963" spans="13:16" s="779" customFormat="1">
      <c r="M963" s="780"/>
      <c r="N963" s="780"/>
      <c r="O963" s="780"/>
      <c r="P963" s="780"/>
    </row>
    <row r="964" spans="13:16" s="779" customFormat="1">
      <c r="M964" s="780"/>
      <c r="N964" s="780"/>
      <c r="O964" s="780"/>
      <c r="P964" s="780"/>
    </row>
    <row r="965" spans="13:16" s="779" customFormat="1">
      <c r="M965" s="780"/>
      <c r="N965" s="780"/>
      <c r="O965" s="780"/>
      <c r="P965" s="780"/>
    </row>
    <row r="966" spans="13:16" s="779" customFormat="1">
      <c r="M966" s="780"/>
      <c r="N966" s="780"/>
      <c r="O966" s="780"/>
      <c r="P966" s="780"/>
    </row>
    <row r="967" spans="13:16" s="779" customFormat="1">
      <c r="M967" s="780"/>
      <c r="N967" s="780"/>
      <c r="O967" s="780"/>
      <c r="P967" s="780"/>
    </row>
    <row r="968" spans="13:16" s="779" customFormat="1">
      <c r="M968" s="780"/>
      <c r="N968" s="780"/>
      <c r="O968" s="780"/>
      <c r="P968" s="780"/>
    </row>
    <row r="969" spans="13:16" s="779" customFormat="1">
      <c r="M969" s="780"/>
      <c r="N969" s="780"/>
      <c r="O969" s="780"/>
      <c r="P969" s="780"/>
    </row>
    <row r="970" spans="13:16" s="779" customFormat="1">
      <c r="M970" s="780"/>
      <c r="N970" s="780"/>
      <c r="O970" s="780"/>
      <c r="P970" s="780"/>
    </row>
    <row r="971" spans="13:16" s="779" customFormat="1">
      <c r="M971" s="780"/>
      <c r="N971" s="780"/>
      <c r="O971" s="780"/>
      <c r="P971" s="780"/>
    </row>
    <row r="972" spans="13:16" s="779" customFormat="1">
      <c r="M972" s="780"/>
      <c r="N972" s="780"/>
      <c r="O972" s="780"/>
      <c r="P972" s="780"/>
    </row>
    <row r="973" spans="13:16" s="779" customFormat="1">
      <c r="M973" s="780"/>
      <c r="N973" s="780"/>
      <c r="O973" s="780"/>
      <c r="P973" s="780"/>
    </row>
    <row r="974" spans="13:16" s="779" customFormat="1">
      <c r="M974" s="780"/>
      <c r="N974" s="780"/>
      <c r="O974" s="780"/>
      <c r="P974" s="780"/>
    </row>
    <row r="975" spans="13:16" s="779" customFormat="1">
      <c r="M975" s="780"/>
      <c r="N975" s="780"/>
      <c r="O975" s="780"/>
      <c r="P975" s="780"/>
    </row>
    <row r="976" spans="13:16" s="779" customFormat="1">
      <c r="M976" s="780"/>
      <c r="N976" s="780"/>
      <c r="O976" s="780"/>
      <c r="P976" s="780"/>
    </row>
    <row r="977" spans="13:16" s="779" customFormat="1">
      <c r="M977" s="780"/>
      <c r="N977" s="780"/>
      <c r="O977" s="780"/>
      <c r="P977" s="780"/>
    </row>
    <row r="978" spans="13:16" s="779" customFormat="1">
      <c r="M978" s="780"/>
      <c r="N978" s="780"/>
      <c r="O978" s="780"/>
      <c r="P978" s="780"/>
    </row>
    <row r="979" spans="13:16" s="779" customFormat="1">
      <c r="M979" s="780"/>
      <c r="N979" s="780"/>
      <c r="O979" s="780"/>
      <c r="P979" s="780"/>
    </row>
    <row r="980" spans="13:16" s="779" customFormat="1">
      <c r="M980" s="780"/>
      <c r="N980" s="780"/>
      <c r="O980" s="780"/>
      <c r="P980" s="780"/>
    </row>
    <row r="981" spans="13:16" s="779" customFormat="1">
      <c r="M981" s="780"/>
      <c r="N981" s="780"/>
      <c r="O981" s="780"/>
      <c r="P981" s="780"/>
    </row>
    <row r="982" spans="13:16" s="779" customFormat="1">
      <c r="M982" s="780"/>
      <c r="N982" s="780"/>
      <c r="O982" s="780"/>
      <c r="P982" s="780"/>
    </row>
    <row r="983" spans="13:16" s="779" customFormat="1">
      <c r="M983" s="780"/>
      <c r="N983" s="780"/>
      <c r="O983" s="780"/>
      <c r="P983" s="780"/>
    </row>
    <row r="984" spans="13:16" s="779" customFormat="1">
      <c r="M984" s="780"/>
      <c r="N984" s="780"/>
      <c r="O984" s="780"/>
      <c r="P984" s="780"/>
    </row>
    <row r="985" spans="13:16" s="779" customFormat="1">
      <c r="M985" s="780"/>
      <c r="N985" s="780"/>
      <c r="O985" s="780"/>
      <c r="P985" s="780"/>
    </row>
    <row r="986" spans="13:16" s="779" customFormat="1">
      <c r="M986" s="780"/>
      <c r="N986" s="780"/>
      <c r="O986" s="780"/>
      <c r="P986" s="780"/>
    </row>
    <row r="987" spans="13:16" s="779" customFormat="1">
      <c r="M987" s="780"/>
      <c r="N987" s="780"/>
      <c r="O987" s="780"/>
      <c r="P987" s="780"/>
    </row>
    <row r="988" spans="13:16" s="779" customFormat="1">
      <c r="M988" s="780"/>
      <c r="N988" s="780"/>
      <c r="O988" s="780"/>
      <c r="P988" s="780"/>
    </row>
    <row r="989" spans="13:16" s="779" customFormat="1">
      <c r="M989" s="780"/>
      <c r="N989" s="780"/>
      <c r="O989" s="780"/>
      <c r="P989" s="780"/>
    </row>
    <row r="990" spans="13:16" s="779" customFormat="1">
      <c r="M990" s="780"/>
      <c r="N990" s="780"/>
      <c r="O990" s="780"/>
      <c r="P990" s="780"/>
    </row>
    <row r="991" spans="13:16" s="779" customFormat="1">
      <c r="M991" s="780"/>
      <c r="N991" s="780"/>
      <c r="O991" s="780"/>
      <c r="P991" s="780"/>
    </row>
    <row r="992" spans="13:16" s="779" customFormat="1">
      <c r="M992" s="780"/>
      <c r="N992" s="780"/>
      <c r="O992" s="780"/>
      <c r="P992" s="780"/>
    </row>
    <row r="993" spans="13:16" s="779" customFormat="1">
      <c r="M993" s="780"/>
      <c r="N993" s="780"/>
      <c r="O993" s="780"/>
      <c r="P993" s="780"/>
    </row>
    <row r="994" spans="13:16" s="779" customFormat="1">
      <c r="M994" s="780"/>
      <c r="N994" s="780"/>
      <c r="O994" s="780"/>
      <c r="P994" s="780"/>
    </row>
    <row r="995" spans="13:16" s="779" customFormat="1">
      <c r="M995" s="780"/>
      <c r="N995" s="780"/>
      <c r="O995" s="780"/>
      <c r="P995" s="780"/>
    </row>
    <row r="996" spans="13:16" s="779" customFormat="1">
      <c r="M996" s="780"/>
      <c r="N996" s="780"/>
      <c r="O996" s="780"/>
      <c r="P996" s="780"/>
    </row>
    <row r="997" spans="13:16" s="779" customFormat="1">
      <c r="M997" s="780"/>
      <c r="N997" s="780"/>
      <c r="O997" s="780"/>
      <c r="P997" s="780"/>
    </row>
    <row r="998" spans="13:16" s="779" customFormat="1">
      <c r="M998" s="780"/>
      <c r="N998" s="780"/>
      <c r="O998" s="780"/>
      <c r="P998" s="780"/>
    </row>
    <row r="999" spans="13:16" s="779" customFormat="1">
      <c r="M999" s="780"/>
      <c r="N999" s="780"/>
      <c r="O999" s="780"/>
      <c r="P999" s="780"/>
    </row>
    <row r="1000" spans="13:16" s="779" customFormat="1">
      <c r="M1000" s="780"/>
      <c r="N1000" s="780"/>
      <c r="O1000" s="780"/>
      <c r="P1000" s="780"/>
    </row>
    <row r="1001" spans="13:16" s="779" customFormat="1">
      <c r="M1001" s="780"/>
      <c r="N1001" s="780"/>
      <c r="O1001" s="780"/>
      <c r="P1001" s="780"/>
    </row>
    <row r="1002" spans="13:16" s="779" customFormat="1">
      <c r="M1002" s="780"/>
      <c r="N1002" s="780"/>
      <c r="O1002" s="780"/>
      <c r="P1002" s="780"/>
    </row>
    <row r="1003" spans="13:16" s="779" customFormat="1">
      <c r="M1003" s="780"/>
      <c r="N1003" s="780"/>
      <c r="O1003" s="780"/>
      <c r="P1003" s="780"/>
    </row>
    <row r="1004" spans="13:16" s="779" customFormat="1">
      <c r="M1004" s="780"/>
      <c r="N1004" s="780"/>
      <c r="O1004" s="780"/>
      <c r="P1004" s="780"/>
    </row>
    <row r="1005" spans="13:16" s="779" customFormat="1">
      <c r="M1005" s="780"/>
      <c r="N1005" s="780"/>
      <c r="O1005" s="780"/>
      <c r="P1005" s="780"/>
    </row>
    <row r="1006" spans="13:16" s="779" customFormat="1">
      <c r="M1006" s="780"/>
      <c r="N1006" s="780"/>
      <c r="O1006" s="780"/>
      <c r="P1006" s="780"/>
    </row>
    <row r="1007" spans="13:16" s="779" customFormat="1">
      <c r="M1007" s="780"/>
      <c r="N1007" s="780"/>
      <c r="O1007" s="780"/>
      <c r="P1007" s="780"/>
    </row>
    <row r="1008" spans="13:16" s="779" customFormat="1">
      <c r="M1008" s="780"/>
      <c r="N1008" s="780"/>
      <c r="O1008" s="780"/>
      <c r="P1008" s="780"/>
    </row>
    <row r="1009" spans="13:16" s="779" customFormat="1">
      <c r="M1009" s="780"/>
      <c r="N1009" s="780"/>
      <c r="O1009" s="780"/>
      <c r="P1009" s="780"/>
    </row>
    <row r="1010" spans="13:16" s="779" customFormat="1">
      <c r="M1010" s="780"/>
      <c r="N1010" s="780"/>
      <c r="O1010" s="780"/>
      <c r="P1010" s="780"/>
    </row>
    <row r="1011" spans="13:16" s="779" customFormat="1">
      <c r="M1011" s="780"/>
      <c r="N1011" s="780"/>
      <c r="O1011" s="780"/>
      <c r="P1011" s="780"/>
    </row>
    <row r="1012" spans="13:16" s="779" customFormat="1">
      <c r="M1012" s="780"/>
      <c r="N1012" s="780"/>
      <c r="O1012" s="780"/>
      <c r="P1012" s="780"/>
    </row>
    <row r="1013" spans="13:16" s="779" customFormat="1">
      <c r="M1013" s="780"/>
      <c r="N1013" s="780"/>
      <c r="O1013" s="780"/>
      <c r="P1013" s="780"/>
    </row>
    <row r="1014" spans="13:16" s="779" customFormat="1">
      <c r="M1014" s="780"/>
      <c r="N1014" s="780"/>
      <c r="O1014" s="780"/>
      <c r="P1014" s="780"/>
    </row>
    <row r="1015" spans="13:16" s="779" customFormat="1">
      <c r="M1015" s="780"/>
      <c r="N1015" s="780"/>
      <c r="O1015" s="780"/>
      <c r="P1015" s="780"/>
    </row>
    <row r="1016" spans="13:16" s="779" customFormat="1">
      <c r="M1016" s="780"/>
      <c r="N1016" s="780"/>
      <c r="O1016" s="780"/>
      <c r="P1016" s="780"/>
    </row>
    <row r="1017" spans="13:16" s="779" customFormat="1">
      <c r="M1017" s="780"/>
      <c r="N1017" s="780"/>
      <c r="O1017" s="780"/>
      <c r="P1017" s="780"/>
    </row>
    <row r="1018" spans="13:16" s="779" customFormat="1">
      <c r="M1018" s="780"/>
      <c r="N1018" s="780"/>
      <c r="O1018" s="780"/>
      <c r="P1018" s="780"/>
    </row>
    <row r="1019" spans="13:16" s="779" customFormat="1">
      <c r="M1019" s="780"/>
      <c r="N1019" s="780"/>
      <c r="O1019" s="780"/>
      <c r="P1019" s="780"/>
    </row>
    <row r="1020" spans="13:16" s="779" customFormat="1">
      <c r="M1020" s="780"/>
      <c r="N1020" s="780"/>
      <c r="O1020" s="780"/>
      <c r="P1020" s="780"/>
    </row>
    <row r="1021" spans="13:16" s="779" customFormat="1">
      <c r="M1021" s="780"/>
      <c r="N1021" s="780"/>
      <c r="O1021" s="780"/>
      <c r="P1021" s="780"/>
    </row>
    <row r="1022" spans="13:16" s="779" customFormat="1">
      <c r="M1022" s="780"/>
      <c r="N1022" s="780"/>
      <c r="O1022" s="780"/>
      <c r="P1022" s="780"/>
    </row>
    <row r="1023" spans="13:16" s="779" customFormat="1">
      <c r="M1023" s="780"/>
      <c r="N1023" s="780"/>
      <c r="O1023" s="780"/>
      <c r="P1023" s="780"/>
    </row>
    <row r="1024" spans="13:16" s="779" customFormat="1">
      <c r="M1024" s="780"/>
      <c r="N1024" s="780"/>
      <c r="O1024" s="780"/>
      <c r="P1024" s="780"/>
    </row>
    <row r="1025" spans="13:16" s="779" customFormat="1">
      <c r="M1025" s="780"/>
      <c r="N1025" s="780"/>
      <c r="O1025" s="780"/>
      <c r="P1025" s="780"/>
    </row>
    <row r="1026" spans="13:16" s="779" customFormat="1">
      <c r="M1026" s="780"/>
      <c r="N1026" s="780"/>
      <c r="O1026" s="780"/>
      <c r="P1026" s="780"/>
    </row>
    <row r="1027" spans="13:16" s="779" customFormat="1">
      <c r="M1027" s="780"/>
      <c r="N1027" s="780"/>
      <c r="O1027" s="780"/>
      <c r="P1027" s="780"/>
    </row>
    <row r="1028" spans="13:16" s="779" customFormat="1">
      <c r="M1028" s="780"/>
      <c r="N1028" s="780"/>
      <c r="O1028" s="780"/>
      <c r="P1028" s="780"/>
    </row>
    <row r="1029" spans="13:16" s="779" customFormat="1">
      <c r="M1029" s="780"/>
      <c r="N1029" s="780"/>
      <c r="O1029" s="780"/>
      <c r="P1029" s="780"/>
    </row>
    <row r="1030" spans="13:16" s="779" customFormat="1">
      <c r="M1030" s="780"/>
      <c r="N1030" s="780"/>
      <c r="O1030" s="780"/>
      <c r="P1030" s="780"/>
    </row>
    <row r="1031" spans="13:16" s="779" customFormat="1">
      <c r="M1031" s="780"/>
      <c r="N1031" s="780"/>
      <c r="O1031" s="780"/>
      <c r="P1031" s="780"/>
    </row>
    <row r="1032" spans="13:16" s="779" customFormat="1">
      <c r="M1032" s="780"/>
      <c r="N1032" s="780"/>
      <c r="O1032" s="780"/>
      <c r="P1032" s="780"/>
    </row>
    <row r="1033" spans="13:16" s="779" customFormat="1">
      <c r="M1033" s="780"/>
      <c r="N1033" s="780"/>
      <c r="O1033" s="780"/>
      <c r="P1033" s="780"/>
    </row>
    <row r="1034" spans="13:16" s="779" customFormat="1">
      <c r="M1034" s="780"/>
      <c r="N1034" s="780"/>
      <c r="O1034" s="780"/>
      <c r="P1034" s="780"/>
    </row>
    <row r="1035" spans="13:16" s="779" customFormat="1">
      <c r="M1035" s="780"/>
      <c r="N1035" s="780"/>
      <c r="O1035" s="780"/>
      <c r="P1035" s="780"/>
    </row>
    <row r="1036" spans="13:16" s="779" customFormat="1">
      <c r="M1036" s="780"/>
      <c r="N1036" s="780"/>
      <c r="O1036" s="780"/>
      <c r="P1036" s="780"/>
    </row>
    <row r="1037" spans="13:16" s="779" customFormat="1">
      <c r="M1037" s="780"/>
      <c r="N1037" s="780"/>
      <c r="O1037" s="780"/>
      <c r="P1037" s="780"/>
    </row>
    <row r="1038" spans="13:16" s="779" customFormat="1">
      <c r="M1038" s="780"/>
      <c r="N1038" s="780"/>
      <c r="O1038" s="780"/>
      <c r="P1038" s="780"/>
    </row>
    <row r="1039" spans="13:16" s="779" customFormat="1">
      <c r="M1039" s="780"/>
      <c r="N1039" s="780"/>
      <c r="O1039" s="780"/>
      <c r="P1039" s="780"/>
    </row>
    <row r="1040" spans="13:16" s="779" customFormat="1">
      <c r="M1040" s="780"/>
      <c r="N1040" s="780"/>
      <c r="O1040" s="780"/>
      <c r="P1040" s="780"/>
    </row>
    <row r="1041" spans="13:16" s="779" customFormat="1">
      <c r="M1041" s="780"/>
      <c r="N1041" s="780"/>
      <c r="O1041" s="780"/>
      <c r="P1041" s="780"/>
    </row>
    <row r="1042" spans="13:16" s="779" customFormat="1">
      <c r="M1042" s="780"/>
      <c r="N1042" s="780"/>
      <c r="O1042" s="780"/>
      <c r="P1042" s="780"/>
    </row>
    <row r="1043" spans="13:16" s="779" customFormat="1">
      <c r="M1043" s="780"/>
      <c r="N1043" s="780"/>
      <c r="O1043" s="780"/>
      <c r="P1043" s="780"/>
    </row>
    <row r="1044" spans="13:16" s="779" customFormat="1">
      <c r="M1044" s="780"/>
      <c r="N1044" s="780"/>
      <c r="O1044" s="780"/>
      <c r="P1044" s="780"/>
    </row>
    <row r="1045" spans="13:16" s="779" customFormat="1">
      <c r="M1045" s="780"/>
      <c r="N1045" s="780"/>
      <c r="O1045" s="780"/>
      <c r="P1045" s="780"/>
    </row>
    <row r="1046" spans="13:16" s="779" customFormat="1">
      <c r="M1046" s="780"/>
      <c r="N1046" s="780"/>
      <c r="O1046" s="780"/>
      <c r="P1046" s="780"/>
    </row>
    <row r="1047" spans="13:16" s="779" customFormat="1">
      <c r="M1047" s="780"/>
      <c r="N1047" s="780"/>
      <c r="O1047" s="780"/>
      <c r="P1047" s="780"/>
    </row>
    <row r="1048" spans="13:16" s="779" customFormat="1">
      <c r="M1048" s="780"/>
      <c r="N1048" s="780"/>
      <c r="O1048" s="780"/>
      <c r="P1048" s="780"/>
    </row>
    <row r="1049" spans="13:16" s="779" customFormat="1">
      <c r="M1049" s="780"/>
      <c r="N1049" s="780"/>
      <c r="O1049" s="780"/>
      <c r="P1049" s="780"/>
    </row>
    <row r="1050" spans="13:16" s="779" customFormat="1">
      <c r="M1050" s="780"/>
      <c r="N1050" s="780"/>
      <c r="O1050" s="780"/>
      <c r="P1050" s="780"/>
    </row>
    <row r="1051" spans="13:16" s="779" customFormat="1">
      <c r="M1051" s="780"/>
      <c r="N1051" s="780"/>
      <c r="O1051" s="780"/>
      <c r="P1051" s="780"/>
    </row>
    <row r="1052" spans="13:16" s="779" customFormat="1">
      <c r="M1052" s="780"/>
      <c r="N1052" s="780"/>
      <c r="O1052" s="780"/>
      <c r="P1052" s="780"/>
    </row>
    <row r="1053" spans="13:16" s="779" customFormat="1">
      <c r="M1053" s="780"/>
      <c r="N1053" s="780"/>
      <c r="O1053" s="780"/>
      <c r="P1053" s="780"/>
    </row>
    <row r="1054" spans="13:16" s="779" customFormat="1">
      <c r="M1054" s="780"/>
      <c r="N1054" s="780"/>
      <c r="O1054" s="780"/>
      <c r="P1054" s="780"/>
    </row>
    <row r="1055" spans="13:16" s="779" customFormat="1">
      <c r="M1055" s="780"/>
      <c r="N1055" s="780"/>
      <c r="O1055" s="780"/>
      <c r="P1055" s="780"/>
    </row>
    <row r="1056" spans="13:16" s="779" customFormat="1">
      <c r="M1056" s="780"/>
      <c r="N1056" s="780"/>
      <c r="O1056" s="780"/>
      <c r="P1056" s="780"/>
    </row>
    <row r="1057" spans="13:16" s="779" customFormat="1">
      <c r="M1057" s="780"/>
      <c r="N1057" s="780"/>
      <c r="O1057" s="780"/>
      <c r="P1057" s="780"/>
    </row>
    <row r="1058" spans="13:16" s="779" customFormat="1">
      <c r="M1058" s="780"/>
      <c r="N1058" s="780"/>
      <c r="O1058" s="780"/>
      <c r="P1058" s="780"/>
    </row>
    <row r="1059" spans="13:16" s="779" customFormat="1">
      <c r="M1059" s="780"/>
      <c r="N1059" s="780"/>
      <c r="O1059" s="780"/>
      <c r="P1059" s="780"/>
    </row>
    <row r="1060" spans="13:16" s="779" customFormat="1">
      <c r="M1060" s="780"/>
      <c r="N1060" s="780"/>
      <c r="O1060" s="780"/>
      <c r="P1060" s="780"/>
    </row>
    <row r="1061" spans="13:16" s="779" customFormat="1">
      <c r="M1061" s="780"/>
      <c r="N1061" s="780"/>
      <c r="O1061" s="780"/>
      <c r="P1061" s="780"/>
    </row>
    <row r="1062" spans="13:16" s="779" customFormat="1">
      <c r="M1062" s="780"/>
      <c r="N1062" s="780"/>
      <c r="O1062" s="780"/>
      <c r="P1062" s="780"/>
    </row>
    <row r="1063" spans="13:16" s="779" customFormat="1">
      <c r="M1063" s="780"/>
      <c r="N1063" s="780"/>
      <c r="O1063" s="780"/>
      <c r="P1063" s="780"/>
    </row>
    <row r="1064" spans="13:16" s="779" customFormat="1">
      <c r="M1064" s="780"/>
      <c r="N1064" s="780"/>
      <c r="O1064" s="780"/>
      <c r="P1064" s="780"/>
    </row>
    <row r="1065" spans="13:16" s="779" customFormat="1">
      <c r="M1065" s="780"/>
      <c r="N1065" s="780"/>
      <c r="O1065" s="780"/>
      <c r="P1065" s="780"/>
    </row>
    <row r="1066" spans="13:16" s="779" customFormat="1">
      <c r="M1066" s="780"/>
      <c r="N1066" s="780"/>
      <c r="O1066" s="780"/>
      <c r="P1066" s="780"/>
    </row>
    <row r="1067" spans="13:16" s="779" customFormat="1">
      <c r="M1067" s="780"/>
      <c r="N1067" s="780"/>
      <c r="O1067" s="780"/>
      <c r="P1067" s="780"/>
    </row>
    <row r="1068" spans="13:16" s="779" customFormat="1">
      <c r="M1068" s="780"/>
      <c r="N1068" s="780"/>
      <c r="O1068" s="780"/>
      <c r="P1068" s="780"/>
    </row>
    <row r="1069" spans="13:16" s="779" customFormat="1">
      <c r="M1069" s="780"/>
      <c r="N1069" s="780"/>
      <c r="O1069" s="780"/>
      <c r="P1069" s="780"/>
    </row>
    <row r="1070" spans="13:16" s="779" customFormat="1">
      <c r="M1070" s="780"/>
      <c r="N1070" s="780"/>
      <c r="O1070" s="780"/>
      <c r="P1070" s="780"/>
    </row>
    <row r="1071" spans="13:16" s="779" customFormat="1">
      <c r="M1071" s="780"/>
      <c r="N1071" s="780"/>
      <c r="O1071" s="780"/>
      <c r="P1071" s="780"/>
    </row>
    <row r="1072" spans="13:16" s="779" customFormat="1">
      <c r="M1072" s="780"/>
      <c r="N1072" s="780"/>
      <c r="O1072" s="780"/>
      <c r="P1072" s="780"/>
    </row>
    <row r="1073" spans="13:16" s="779" customFormat="1">
      <c r="M1073" s="780"/>
      <c r="N1073" s="780"/>
      <c r="O1073" s="780"/>
      <c r="P1073" s="780"/>
    </row>
    <row r="1074" spans="13:16" s="779" customFormat="1">
      <c r="M1074" s="780"/>
      <c r="N1074" s="780"/>
      <c r="O1074" s="780"/>
      <c r="P1074" s="780"/>
    </row>
    <row r="1075" spans="13:16" s="779" customFormat="1">
      <c r="M1075" s="780"/>
      <c r="N1075" s="780"/>
      <c r="O1075" s="780"/>
      <c r="P1075" s="780"/>
    </row>
    <row r="1076" spans="13:16" s="779" customFormat="1">
      <c r="M1076" s="780"/>
      <c r="N1076" s="780"/>
      <c r="O1076" s="780"/>
      <c r="P1076" s="780"/>
    </row>
    <row r="1077" spans="13:16" s="779" customFormat="1">
      <c r="M1077" s="780"/>
      <c r="N1077" s="780"/>
      <c r="O1077" s="780"/>
      <c r="P1077" s="780"/>
    </row>
    <row r="1078" spans="13:16" s="779" customFormat="1">
      <c r="M1078" s="780"/>
      <c r="N1078" s="780"/>
      <c r="O1078" s="780"/>
      <c r="P1078" s="780"/>
    </row>
    <row r="1079" spans="13:16" s="779" customFormat="1">
      <c r="M1079" s="780"/>
      <c r="N1079" s="780"/>
      <c r="O1079" s="780"/>
      <c r="P1079" s="780"/>
    </row>
    <row r="1080" spans="13:16" s="779" customFormat="1">
      <c r="M1080" s="780"/>
      <c r="N1080" s="780"/>
      <c r="O1080" s="780"/>
      <c r="P1080" s="780"/>
    </row>
    <row r="1081" spans="13:16" s="779" customFormat="1">
      <c r="M1081" s="780"/>
      <c r="N1081" s="780"/>
      <c r="O1081" s="780"/>
      <c r="P1081" s="780"/>
    </row>
    <row r="1082" spans="13:16" s="779" customFormat="1">
      <c r="M1082" s="780"/>
      <c r="N1082" s="780"/>
      <c r="O1082" s="780"/>
      <c r="P1082" s="780"/>
    </row>
    <row r="1083" spans="13:16" s="779" customFormat="1">
      <c r="M1083" s="780"/>
      <c r="N1083" s="780"/>
      <c r="O1083" s="780"/>
      <c r="P1083" s="780"/>
    </row>
    <row r="1084" spans="13:16" s="779" customFormat="1">
      <c r="M1084" s="780"/>
      <c r="N1084" s="780"/>
      <c r="O1084" s="780"/>
      <c r="P1084" s="780"/>
    </row>
    <row r="1085" spans="13:16" s="779" customFormat="1">
      <c r="M1085" s="780"/>
      <c r="N1085" s="780"/>
      <c r="O1085" s="780"/>
      <c r="P1085" s="780"/>
    </row>
    <row r="1086" spans="13:16" s="779" customFormat="1">
      <c r="M1086" s="780"/>
      <c r="N1086" s="780"/>
      <c r="O1086" s="780"/>
      <c r="P1086" s="780"/>
    </row>
    <row r="1087" spans="13:16" s="779" customFormat="1">
      <c r="M1087" s="780"/>
      <c r="N1087" s="780"/>
      <c r="O1087" s="780"/>
      <c r="P1087" s="780"/>
    </row>
    <row r="1088" spans="13:16" s="779" customFormat="1">
      <c r="M1088" s="780"/>
      <c r="N1088" s="780"/>
      <c r="O1088" s="780"/>
      <c r="P1088" s="780"/>
    </row>
    <row r="1089" spans="13:16" s="779" customFormat="1">
      <c r="M1089" s="780"/>
      <c r="N1089" s="780"/>
      <c r="O1089" s="780"/>
      <c r="P1089" s="780"/>
    </row>
    <row r="1090" spans="13:16" s="779" customFormat="1">
      <c r="M1090" s="780"/>
      <c r="N1090" s="780"/>
      <c r="O1090" s="780"/>
      <c r="P1090" s="780"/>
    </row>
    <row r="1091" spans="13:16" s="779" customFormat="1">
      <c r="M1091" s="780"/>
      <c r="N1091" s="780"/>
      <c r="O1091" s="780"/>
      <c r="P1091" s="780"/>
    </row>
    <row r="1092" spans="13:16" s="779" customFormat="1">
      <c r="M1092" s="780"/>
      <c r="N1092" s="780"/>
      <c r="O1092" s="780"/>
      <c r="P1092" s="780"/>
    </row>
    <row r="1093" spans="13:16" s="779" customFormat="1">
      <c r="M1093" s="780"/>
      <c r="N1093" s="780"/>
      <c r="O1093" s="780"/>
      <c r="P1093" s="780"/>
    </row>
    <row r="1094" spans="13:16" s="779" customFormat="1">
      <c r="M1094" s="780"/>
      <c r="N1094" s="780"/>
      <c r="O1094" s="780"/>
      <c r="P1094" s="780"/>
    </row>
    <row r="1095" spans="13:16" s="779" customFormat="1">
      <c r="M1095" s="780"/>
      <c r="N1095" s="780"/>
      <c r="O1095" s="780"/>
      <c r="P1095" s="780"/>
    </row>
    <row r="1096" spans="13:16" s="779" customFormat="1">
      <c r="M1096" s="780"/>
      <c r="N1096" s="780"/>
      <c r="O1096" s="780"/>
      <c r="P1096" s="780"/>
    </row>
    <row r="1097" spans="13:16" s="779" customFormat="1">
      <c r="M1097" s="780"/>
      <c r="N1097" s="780"/>
      <c r="O1097" s="780"/>
      <c r="P1097" s="780"/>
    </row>
    <row r="1098" spans="13:16" s="779" customFormat="1">
      <c r="M1098" s="780"/>
      <c r="N1098" s="780"/>
      <c r="O1098" s="780"/>
      <c r="P1098" s="780"/>
    </row>
    <row r="1099" spans="13:16" s="779" customFormat="1">
      <c r="M1099" s="780"/>
      <c r="N1099" s="780"/>
      <c r="O1099" s="780"/>
      <c r="P1099" s="780"/>
    </row>
    <row r="1100" spans="13:16" s="779" customFormat="1">
      <c r="M1100" s="780"/>
      <c r="N1100" s="780"/>
      <c r="O1100" s="780"/>
      <c r="P1100" s="780"/>
    </row>
    <row r="1101" spans="13:16" s="779" customFormat="1">
      <c r="M1101" s="780"/>
      <c r="N1101" s="780"/>
      <c r="O1101" s="780"/>
      <c r="P1101" s="780"/>
    </row>
    <row r="1102" spans="13:16" s="779" customFormat="1">
      <c r="M1102" s="780"/>
      <c r="N1102" s="780"/>
      <c r="O1102" s="780"/>
      <c r="P1102" s="780"/>
    </row>
    <row r="1103" spans="13:16" s="779" customFormat="1">
      <c r="M1103" s="780"/>
      <c r="N1103" s="780"/>
      <c r="O1103" s="780"/>
      <c r="P1103" s="780"/>
    </row>
    <row r="1104" spans="13:16" s="779" customFormat="1">
      <c r="M1104" s="780"/>
      <c r="N1104" s="780"/>
      <c r="O1104" s="780"/>
      <c r="P1104" s="780"/>
    </row>
    <row r="1105" spans="13:16" s="779" customFormat="1">
      <c r="M1105" s="780"/>
      <c r="N1105" s="780"/>
      <c r="O1105" s="780"/>
      <c r="P1105" s="780"/>
    </row>
    <row r="1106" spans="13:16" s="779" customFormat="1">
      <c r="M1106" s="780"/>
      <c r="N1106" s="780"/>
      <c r="O1106" s="780"/>
      <c r="P1106" s="780"/>
    </row>
    <row r="1107" spans="13:16" s="779" customFormat="1">
      <c r="M1107" s="780"/>
      <c r="N1107" s="780"/>
      <c r="O1107" s="780"/>
      <c r="P1107" s="780"/>
    </row>
    <row r="1108" spans="13:16" s="779" customFormat="1">
      <c r="M1108" s="780"/>
      <c r="N1108" s="780"/>
      <c r="O1108" s="780"/>
      <c r="P1108" s="780"/>
    </row>
    <row r="1109" spans="13:16" s="779" customFormat="1">
      <c r="M1109" s="780"/>
      <c r="N1109" s="780"/>
      <c r="O1109" s="780"/>
      <c r="P1109" s="780"/>
    </row>
    <row r="1110" spans="13:16" s="779" customFormat="1">
      <c r="M1110" s="780"/>
      <c r="N1110" s="780"/>
      <c r="O1110" s="780"/>
      <c r="P1110" s="780"/>
    </row>
    <row r="1111" spans="13:16" s="779" customFormat="1">
      <c r="M1111" s="780"/>
      <c r="N1111" s="780"/>
      <c r="O1111" s="780"/>
      <c r="P1111" s="780"/>
    </row>
    <row r="1112" spans="13:16" s="779" customFormat="1">
      <c r="M1112" s="780"/>
      <c r="N1112" s="780"/>
      <c r="O1112" s="780"/>
      <c r="P1112" s="780"/>
    </row>
    <row r="1113" spans="13:16" s="779" customFormat="1">
      <c r="M1113" s="780"/>
      <c r="N1113" s="780"/>
      <c r="O1113" s="780"/>
      <c r="P1113" s="780"/>
    </row>
    <row r="1114" spans="13:16" s="779" customFormat="1">
      <c r="M1114" s="780"/>
      <c r="N1114" s="780"/>
      <c r="O1114" s="780"/>
      <c r="P1114" s="780"/>
    </row>
    <row r="1115" spans="13:16" s="779" customFormat="1">
      <c r="M1115" s="780"/>
      <c r="N1115" s="780"/>
      <c r="O1115" s="780"/>
      <c r="P1115" s="780"/>
    </row>
    <row r="1116" spans="13:16" s="779" customFormat="1">
      <c r="M1116" s="780"/>
      <c r="N1116" s="780"/>
      <c r="O1116" s="780"/>
      <c r="P1116" s="780"/>
    </row>
    <row r="1117" spans="13:16" s="779" customFormat="1">
      <c r="M1117" s="780"/>
      <c r="N1117" s="780"/>
      <c r="O1117" s="780"/>
      <c r="P1117" s="780"/>
    </row>
    <row r="1118" spans="13:16" s="779" customFormat="1">
      <c r="M1118" s="780"/>
      <c r="N1118" s="780"/>
      <c r="O1118" s="780"/>
      <c r="P1118" s="780"/>
    </row>
    <row r="1119" spans="13:16" s="779" customFormat="1">
      <c r="M1119" s="780"/>
      <c r="N1119" s="780"/>
      <c r="O1119" s="780"/>
      <c r="P1119" s="780"/>
    </row>
    <row r="1120" spans="13:16" s="779" customFormat="1">
      <c r="M1120" s="780"/>
      <c r="N1120" s="780"/>
      <c r="O1120" s="780"/>
      <c r="P1120" s="780"/>
    </row>
    <row r="1121" spans="13:16" s="779" customFormat="1">
      <c r="M1121" s="780"/>
      <c r="N1121" s="780"/>
      <c r="O1121" s="780"/>
      <c r="P1121" s="780"/>
    </row>
    <row r="1122" spans="13:16" s="779" customFormat="1">
      <c r="M1122" s="780"/>
      <c r="N1122" s="780"/>
      <c r="O1122" s="780"/>
      <c r="P1122" s="780"/>
    </row>
    <row r="1123" spans="13:16" s="779" customFormat="1">
      <c r="M1123" s="780"/>
      <c r="N1123" s="780"/>
      <c r="O1123" s="780"/>
      <c r="P1123" s="780"/>
    </row>
    <row r="1124" spans="13:16" s="779" customFormat="1">
      <c r="M1124" s="780"/>
      <c r="N1124" s="780"/>
      <c r="O1124" s="780"/>
      <c r="P1124" s="780"/>
    </row>
    <row r="1125" spans="13:16" s="779" customFormat="1">
      <c r="M1125" s="780"/>
      <c r="N1125" s="780"/>
      <c r="O1125" s="780"/>
      <c r="P1125" s="780"/>
    </row>
    <row r="1126" spans="13:16" s="779" customFormat="1">
      <c r="M1126" s="780"/>
      <c r="N1126" s="780"/>
      <c r="O1126" s="780"/>
      <c r="P1126" s="780"/>
    </row>
    <row r="1127" spans="13:16" s="779" customFormat="1">
      <c r="M1127" s="780"/>
      <c r="N1127" s="780"/>
      <c r="O1127" s="780"/>
      <c r="P1127" s="780"/>
    </row>
    <row r="1128" spans="13:16" s="779" customFormat="1">
      <c r="M1128" s="780"/>
      <c r="N1128" s="780"/>
      <c r="O1128" s="780"/>
      <c r="P1128" s="780"/>
    </row>
    <row r="1129" spans="13:16" s="779" customFormat="1">
      <c r="M1129" s="780"/>
      <c r="N1129" s="780"/>
      <c r="O1129" s="780"/>
      <c r="P1129" s="780"/>
    </row>
    <row r="1130" spans="13:16" s="779" customFormat="1">
      <c r="M1130" s="780"/>
      <c r="N1130" s="780"/>
      <c r="O1130" s="780"/>
      <c r="P1130" s="780"/>
    </row>
    <row r="1131" spans="13:16" s="779" customFormat="1">
      <c r="M1131" s="780"/>
      <c r="N1131" s="780"/>
      <c r="O1131" s="780"/>
      <c r="P1131" s="780"/>
    </row>
    <row r="1132" spans="13:16" s="779" customFormat="1">
      <c r="M1132" s="780"/>
      <c r="N1132" s="780"/>
      <c r="O1132" s="780"/>
      <c r="P1132" s="780"/>
    </row>
    <row r="1133" spans="13:16" s="779" customFormat="1">
      <c r="M1133" s="780"/>
      <c r="N1133" s="780"/>
      <c r="O1133" s="780"/>
      <c r="P1133" s="780"/>
    </row>
    <row r="1134" spans="13:16" s="779" customFormat="1">
      <c r="M1134" s="780"/>
      <c r="N1134" s="780"/>
      <c r="O1134" s="780"/>
      <c r="P1134" s="780"/>
    </row>
    <row r="1135" spans="13:16" s="779" customFormat="1">
      <c r="M1135" s="780"/>
      <c r="N1135" s="780"/>
      <c r="O1135" s="780"/>
      <c r="P1135" s="780"/>
    </row>
    <row r="1136" spans="13:16" s="779" customFormat="1">
      <c r="M1136" s="780"/>
      <c r="N1136" s="780"/>
      <c r="O1136" s="780"/>
      <c r="P1136" s="780"/>
    </row>
    <row r="1137" spans="13:16" s="779" customFormat="1">
      <c r="M1137" s="780"/>
      <c r="N1137" s="780"/>
      <c r="O1137" s="780"/>
      <c r="P1137" s="780"/>
    </row>
    <row r="1138" spans="13:16" s="779" customFormat="1">
      <c r="M1138" s="780"/>
      <c r="N1138" s="780"/>
      <c r="O1138" s="780"/>
      <c r="P1138" s="780"/>
    </row>
    <row r="1139" spans="13:16" s="779" customFormat="1">
      <c r="M1139" s="780"/>
      <c r="N1139" s="780"/>
      <c r="O1139" s="780"/>
      <c r="P1139" s="780"/>
    </row>
    <row r="1140" spans="13:16" s="779" customFormat="1">
      <c r="M1140" s="780"/>
      <c r="N1140" s="780"/>
      <c r="O1140" s="780"/>
      <c r="P1140" s="780"/>
    </row>
    <row r="1141" spans="13:16" s="779" customFormat="1">
      <c r="M1141" s="780"/>
      <c r="N1141" s="780"/>
      <c r="O1141" s="780"/>
      <c r="P1141" s="780"/>
    </row>
    <row r="1142" spans="13:16" s="779" customFormat="1">
      <c r="M1142" s="780"/>
      <c r="N1142" s="780"/>
      <c r="O1142" s="780"/>
      <c r="P1142" s="780"/>
    </row>
    <row r="1143" spans="13:16" s="779" customFormat="1">
      <c r="M1143" s="780"/>
      <c r="N1143" s="780"/>
      <c r="O1143" s="780"/>
      <c r="P1143" s="780"/>
    </row>
    <row r="1144" spans="13:16" s="779" customFormat="1">
      <c r="M1144" s="780"/>
      <c r="N1144" s="780"/>
      <c r="O1144" s="780"/>
      <c r="P1144" s="780"/>
    </row>
    <row r="1145" spans="13:16" s="779" customFormat="1">
      <c r="M1145" s="780"/>
      <c r="N1145" s="780"/>
      <c r="O1145" s="780"/>
      <c r="P1145" s="780"/>
    </row>
    <row r="1146" spans="13:16" s="779" customFormat="1">
      <c r="M1146" s="780"/>
      <c r="N1146" s="780"/>
      <c r="O1146" s="780"/>
      <c r="P1146" s="780"/>
    </row>
    <row r="1147" spans="13:16" s="779" customFormat="1">
      <c r="M1147" s="780"/>
      <c r="N1147" s="780"/>
      <c r="O1147" s="780"/>
      <c r="P1147" s="780"/>
    </row>
    <row r="1148" spans="13:16" s="779" customFormat="1">
      <c r="M1148" s="780"/>
      <c r="N1148" s="780"/>
      <c r="O1148" s="780"/>
      <c r="P1148" s="780"/>
    </row>
    <row r="1149" spans="13:16" s="779" customFormat="1">
      <c r="M1149" s="780"/>
      <c r="N1149" s="780"/>
      <c r="O1149" s="780"/>
      <c r="P1149" s="780"/>
    </row>
    <row r="1150" spans="13:16" s="779" customFormat="1">
      <c r="M1150" s="780"/>
      <c r="N1150" s="780"/>
      <c r="O1150" s="780"/>
      <c r="P1150" s="780"/>
    </row>
    <row r="1151" spans="13:16" s="779" customFormat="1">
      <c r="M1151" s="780"/>
      <c r="N1151" s="780"/>
      <c r="O1151" s="780"/>
      <c r="P1151" s="780"/>
    </row>
    <row r="1152" spans="13:16" s="779" customFormat="1">
      <c r="M1152" s="780"/>
      <c r="N1152" s="780"/>
      <c r="O1152" s="780"/>
      <c r="P1152" s="780"/>
    </row>
    <row r="1153" spans="13:16" s="779" customFormat="1">
      <c r="M1153" s="780"/>
      <c r="N1153" s="780"/>
      <c r="O1153" s="780"/>
      <c r="P1153" s="780"/>
    </row>
    <row r="1154" spans="13:16" s="779" customFormat="1">
      <c r="M1154" s="780"/>
      <c r="N1154" s="780"/>
      <c r="O1154" s="780"/>
      <c r="P1154" s="780"/>
    </row>
    <row r="1155" spans="13:16" s="779" customFormat="1">
      <c r="M1155" s="780"/>
      <c r="N1155" s="780"/>
      <c r="O1155" s="780"/>
      <c r="P1155" s="780"/>
    </row>
    <row r="1156" spans="13:16" s="779" customFormat="1">
      <c r="M1156" s="780"/>
      <c r="N1156" s="780"/>
      <c r="O1156" s="780"/>
      <c r="P1156" s="780"/>
    </row>
    <row r="1157" spans="13:16" s="779" customFormat="1">
      <c r="M1157" s="780"/>
      <c r="N1157" s="780"/>
      <c r="O1157" s="780"/>
      <c r="P1157" s="780"/>
    </row>
    <row r="1158" spans="13:16" s="779" customFormat="1">
      <c r="M1158" s="780"/>
      <c r="N1158" s="780"/>
      <c r="O1158" s="780"/>
      <c r="P1158" s="780"/>
    </row>
    <row r="1159" spans="13:16" s="779" customFormat="1">
      <c r="M1159" s="780"/>
      <c r="N1159" s="780"/>
      <c r="O1159" s="780"/>
      <c r="P1159" s="780"/>
    </row>
    <row r="1160" spans="13:16" s="779" customFormat="1">
      <c r="M1160" s="780"/>
      <c r="N1160" s="780"/>
      <c r="O1160" s="780"/>
      <c r="P1160" s="780"/>
    </row>
    <row r="1161" spans="13:16" s="779" customFormat="1">
      <c r="M1161" s="780"/>
      <c r="N1161" s="780"/>
      <c r="O1161" s="780"/>
      <c r="P1161" s="780"/>
    </row>
    <row r="1162" spans="13:16" s="779" customFormat="1">
      <c r="M1162" s="780"/>
      <c r="N1162" s="780"/>
      <c r="O1162" s="780"/>
      <c r="P1162" s="780"/>
    </row>
    <row r="1163" spans="13:16" s="779" customFormat="1">
      <c r="M1163" s="780"/>
      <c r="N1163" s="780"/>
      <c r="O1163" s="780"/>
      <c r="P1163" s="780"/>
    </row>
    <row r="1164" spans="13:16" s="779" customFormat="1">
      <c r="M1164" s="780"/>
      <c r="N1164" s="780"/>
      <c r="O1164" s="780"/>
      <c r="P1164" s="780"/>
    </row>
    <row r="1165" spans="13:16" s="779" customFormat="1">
      <c r="M1165" s="780"/>
      <c r="N1165" s="780"/>
      <c r="O1165" s="780"/>
      <c r="P1165" s="780"/>
    </row>
    <row r="1166" spans="13:16" s="779" customFormat="1">
      <c r="M1166" s="780"/>
      <c r="N1166" s="780"/>
      <c r="O1166" s="780"/>
      <c r="P1166" s="780"/>
    </row>
    <row r="1167" spans="13:16" s="779" customFormat="1">
      <c r="M1167" s="780"/>
      <c r="N1167" s="780"/>
      <c r="O1167" s="780"/>
      <c r="P1167" s="780"/>
    </row>
    <row r="1168" spans="13:16" s="779" customFormat="1">
      <c r="M1168" s="780"/>
      <c r="N1168" s="780"/>
      <c r="O1168" s="780"/>
      <c r="P1168" s="780"/>
    </row>
    <row r="1169" spans="13:16" s="779" customFormat="1">
      <c r="M1169" s="780"/>
      <c r="N1169" s="780"/>
      <c r="O1169" s="780"/>
      <c r="P1169" s="780"/>
    </row>
    <row r="1170" spans="13:16" s="779" customFormat="1">
      <c r="M1170" s="780"/>
      <c r="N1170" s="780"/>
      <c r="O1170" s="780"/>
      <c r="P1170" s="780"/>
    </row>
    <row r="1171" spans="13:16" s="779" customFormat="1">
      <c r="M1171" s="780"/>
      <c r="N1171" s="780"/>
      <c r="O1171" s="780"/>
      <c r="P1171" s="780"/>
    </row>
    <row r="1172" spans="13:16" s="779" customFormat="1">
      <c r="M1172" s="780"/>
      <c r="N1172" s="780"/>
      <c r="O1172" s="780"/>
      <c r="P1172" s="780"/>
    </row>
    <row r="1173" spans="13:16" s="779" customFormat="1">
      <c r="M1173" s="780"/>
      <c r="N1173" s="780"/>
      <c r="O1173" s="780"/>
      <c r="P1173" s="780"/>
    </row>
    <row r="1174" spans="13:16" s="779" customFormat="1">
      <c r="M1174" s="780"/>
      <c r="N1174" s="780"/>
      <c r="O1174" s="780"/>
      <c r="P1174" s="780"/>
    </row>
    <row r="1175" spans="13:16" s="779" customFormat="1">
      <c r="M1175" s="780"/>
      <c r="N1175" s="780"/>
      <c r="O1175" s="780"/>
      <c r="P1175" s="780"/>
    </row>
    <row r="1176" spans="13:16" s="779" customFormat="1">
      <c r="M1176" s="780"/>
      <c r="N1176" s="780"/>
      <c r="O1176" s="780"/>
      <c r="P1176" s="780"/>
    </row>
    <row r="1177" spans="13:16" s="779" customFormat="1">
      <c r="M1177" s="780"/>
      <c r="N1177" s="780"/>
      <c r="O1177" s="780"/>
      <c r="P1177" s="780"/>
    </row>
    <row r="1178" spans="13:16" s="779" customFormat="1">
      <c r="M1178" s="780"/>
      <c r="N1178" s="780"/>
      <c r="O1178" s="780"/>
      <c r="P1178" s="780"/>
    </row>
    <row r="1179" spans="13:16" s="779" customFormat="1">
      <c r="M1179" s="780"/>
      <c r="N1179" s="780"/>
      <c r="O1179" s="780"/>
      <c r="P1179" s="780"/>
    </row>
    <row r="1180" spans="13:16" s="779" customFormat="1">
      <c r="M1180" s="780"/>
      <c r="N1180" s="780"/>
      <c r="O1180" s="780"/>
      <c r="P1180" s="780"/>
    </row>
    <row r="1181" spans="13:16" s="779" customFormat="1">
      <c r="M1181" s="780"/>
      <c r="N1181" s="780"/>
      <c r="O1181" s="780"/>
      <c r="P1181" s="780"/>
    </row>
    <row r="1182" spans="13:16" s="779" customFormat="1">
      <c r="M1182" s="780"/>
      <c r="N1182" s="780"/>
      <c r="O1182" s="780"/>
      <c r="P1182" s="780"/>
    </row>
    <row r="1183" spans="13:16" s="779" customFormat="1">
      <c r="M1183" s="780"/>
      <c r="N1183" s="780"/>
      <c r="O1183" s="780"/>
      <c r="P1183" s="780"/>
    </row>
    <row r="1184" spans="13:16" s="779" customFormat="1">
      <c r="M1184" s="780"/>
      <c r="N1184" s="780"/>
      <c r="O1184" s="780"/>
      <c r="P1184" s="780"/>
    </row>
    <row r="1185" spans="13:16" s="779" customFormat="1">
      <c r="M1185" s="780"/>
      <c r="N1185" s="780"/>
      <c r="O1185" s="780"/>
      <c r="P1185" s="780"/>
    </row>
    <row r="1186" spans="13:16" s="779" customFormat="1">
      <c r="M1186" s="780"/>
      <c r="N1186" s="780"/>
      <c r="O1186" s="780"/>
      <c r="P1186" s="780"/>
    </row>
    <row r="1187" spans="13:16" s="779" customFormat="1">
      <c r="M1187" s="780"/>
      <c r="N1187" s="780"/>
      <c r="O1187" s="780"/>
      <c r="P1187" s="780"/>
    </row>
    <row r="1188" spans="13:16" s="779" customFormat="1">
      <c r="M1188" s="780"/>
      <c r="N1188" s="780"/>
      <c r="O1188" s="780"/>
      <c r="P1188" s="780"/>
    </row>
    <row r="1189" spans="13:16" s="779" customFormat="1">
      <c r="M1189" s="780"/>
      <c r="N1189" s="780"/>
      <c r="O1189" s="780"/>
      <c r="P1189" s="780"/>
    </row>
    <row r="1190" spans="13:16" s="779" customFormat="1">
      <c r="M1190" s="780"/>
      <c r="N1190" s="780"/>
      <c r="O1190" s="780"/>
      <c r="P1190" s="780"/>
    </row>
    <row r="1191" spans="13:16" s="779" customFormat="1">
      <c r="M1191" s="780"/>
      <c r="N1191" s="780"/>
      <c r="O1191" s="780"/>
      <c r="P1191" s="780"/>
    </row>
    <row r="1192" spans="13:16" s="779" customFormat="1">
      <c r="M1192" s="780"/>
      <c r="N1192" s="780"/>
      <c r="O1192" s="780"/>
      <c r="P1192" s="780"/>
    </row>
    <row r="1193" spans="13:16" s="779" customFormat="1">
      <c r="M1193" s="780"/>
      <c r="N1193" s="780"/>
      <c r="O1193" s="780"/>
      <c r="P1193" s="780"/>
    </row>
    <row r="1194" spans="13:16" s="779" customFormat="1">
      <c r="M1194" s="780"/>
      <c r="N1194" s="780"/>
      <c r="O1194" s="780"/>
      <c r="P1194" s="780"/>
    </row>
    <row r="1195" spans="13:16" s="779" customFormat="1">
      <c r="M1195" s="780"/>
      <c r="N1195" s="780"/>
      <c r="O1195" s="780"/>
      <c r="P1195" s="780"/>
    </row>
    <row r="1196" spans="13:16" s="779" customFormat="1">
      <c r="M1196" s="780"/>
      <c r="N1196" s="780"/>
      <c r="O1196" s="780"/>
      <c r="P1196" s="780"/>
    </row>
    <row r="1197" spans="13:16" s="779" customFormat="1">
      <c r="M1197" s="780"/>
      <c r="N1197" s="780"/>
      <c r="O1197" s="780"/>
      <c r="P1197" s="780"/>
    </row>
    <row r="1198" spans="13:16" s="779" customFormat="1">
      <c r="M1198" s="780"/>
      <c r="N1198" s="780"/>
      <c r="O1198" s="780"/>
      <c r="P1198" s="780"/>
    </row>
    <row r="1199" spans="13:16" s="779" customFormat="1">
      <c r="M1199" s="780"/>
      <c r="N1199" s="780"/>
      <c r="O1199" s="780"/>
      <c r="P1199" s="780"/>
    </row>
    <row r="1200" spans="13:16" s="779" customFormat="1">
      <c r="M1200" s="780"/>
      <c r="N1200" s="780"/>
      <c r="O1200" s="780"/>
      <c r="P1200" s="780"/>
    </row>
    <row r="1201" spans="13:16" s="779" customFormat="1">
      <c r="M1201" s="780"/>
      <c r="N1201" s="780"/>
      <c r="O1201" s="780"/>
      <c r="P1201" s="780"/>
    </row>
    <row r="1202" spans="13:16" s="779" customFormat="1">
      <c r="M1202" s="780"/>
      <c r="N1202" s="780"/>
      <c r="O1202" s="780"/>
      <c r="P1202" s="780"/>
    </row>
    <row r="1203" spans="13:16" s="779" customFormat="1">
      <c r="M1203" s="780"/>
      <c r="N1203" s="780"/>
      <c r="O1203" s="780"/>
      <c r="P1203" s="780"/>
    </row>
    <row r="1204" spans="13:16" s="779" customFormat="1">
      <c r="M1204" s="780"/>
      <c r="N1204" s="780"/>
      <c r="O1204" s="780"/>
      <c r="P1204" s="780"/>
    </row>
    <row r="1205" spans="13:16" s="779" customFormat="1">
      <c r="M1205" s="780"/>
      <c r="N1205" s="780"/>
      <c r="O1205" s="780"/>
      <c r="P1205" s="780"/>
    </row>
    <row r="1206" spans="13:16" s="779" customFormat="1">
      <c r="M1206" s="780"/>
      <c r="N1206" s="780"/>
      <c r="O1206" s="780"/>
      <c r="P1206" s="780"/>
    </row>
    <row r="1207" spans="13:16" s="779" customFormat="1">
      <c r="M1207" s="780"/>
      <c r="N1207" s="780"/>
      <c r="O1207" s="780"/>
      <c r="P1207" s="780"/>
    </row>
    <row r="1208" spans="13:16" s="779" customFormat="1">
      <c r="M1208" s="780"/>
      <c r="N1208" s="780"/>
      <c r="O1208" s="780"/>
      <c r="P1208" s="780"/>
    </row>
    <row r="1209" spans="13:16" s="779" customFormat="1">
      <c r="M1209" s="780"/>
      <c r="N1209" s="780"/>
      <c r="O1209" s="780"/>
      <c r="P1209" s="780"/>
    </row>
    <row r="1210" spans="13:16" s="779" customFormat="1">
      <c r="M1210" s="780"/>
      <c r="N1210" s="780"/>
      <c r="O1210" s="780"/>
      <c r="P1210" s="780"/>
    </row>
    <row r="1211" spans="13:16" s="779" customFormat="1">
      <c r="M1211" s="780"/>
      <c r="N1211" s="780"/>
      <c r="O1211" s="780"/>
      <c r="P1211" s="780"/>
    </row>
    <row r="1212" spans="13:16" s="779" customFormat="1">
      <c r="M1212" s="780"/>
      <c r="N1212" s="780"/>
      <c r="O1212" s="780"/>
      <c r="P1212" s="780"/>
    </row>
    <row r="1213" spans="13:16" s="779" customFormat="1">
      <c r="M1213" s="780"/>
      <c r="N1213" s="780"/>
      <c r="O1213" s="780"/>
      <c r="P1213" s="780"/>
    </row>
    <row r="1214" spans="13:16" s="779" customFormat="1">
      <c r="M1214" s="780"/>
      <c r="N1214" s="780"/>
      <c r="O1214" s="780"/>
      <c r="P1214" s="780"/>
    </row>
    <row r="1215" spans="13:16" s="779" customFormat="1">
      <c r="M1215" s="780"/>
      <c r="N1215" s="780"/>
      <c r="O1215" s="780"/>
      <c r="P1215" s="780"/>
    </row>
    <row r="1216" spans="13:16" s="779" customFormat="1">
      <c r="M1216" s="780"/>
      <c r="N1216" s="780"/>
      <c r="O1216" s="780"/>
      <c r="P1216" s="780"/>
    </row>
    <row r="1217" spans="13:16" s="779" customFormat="1">
      <c r="M1217" s="780"/>
      <c r="N1217" s="780"/>
      <c r="O1217" s="780"/>
      <c r="P1217" s="780"/>
    </row>
    <row r="1218" spans="13:16" s="779" customFormat="1">
      <c r="M1218" s="780"/>
      <c r="N1218" s="780"/>
      <c r="O1218" s="780"/>
      <c r="P1218" s="780"/>
    </row>
    <row r="1219" spans="13:16" s="779" customFormat="1">
      <c r="M1219" s="780"/>
      <c r="N1219" s="780"/>
      <c r="O1219" s="780"/>
      <c r="P1219" s="780"/>
    </row>
    <row r="1220" spans="13:16" s="779" customFormat="1">
      <c r="M1220" s="780"/>
      <c r="N1220" s="780"/>
      <c r="O1220" s="780"/>
      <c r="P1220" s="780"/>
    </row>
    <row r="1221" spans="13:16" s="779" customFormat="1">
      <c r="M1221" s="780"/>
      <c r="N1221" s="780"/>
      <c r="O1221" s="780"/>
      <c r="P1221" s="780"/>
    </row>
    <row r="1222" spans="13:16" s="779" customFormat="1">
      <c r="M1222" s="780"/>
      <c r="N1222" s="780"/>
      <c r="O1222" s="780"/>
      <c r="P1222" s="780"/>
    </row>
    <row r="1223" spans="13:16" s="779" customFormat="1">
      <c r="M1223" s="780"/>
      <c r="N1223" s="780"/>
      <c r="O1223" s="780"/>
      <c r="P1223" s="780"/>
    </row>
    <row r="1224" spans="13:16" s="779" customFormat="1">
      <c r="M1224" s="780"/>
      <c r="N1224" s="780"/>
      <c r="O1224" s="780"/>
      <c r="P1224" s="780"/>
    </row>
    <row r="1225" spans="13:16" s="779" customFormat="1">
      <c r="M1225" s="780"/>
      <c r="N1225" s="780"/>
      <c r="O1225" s="780"/>
      <c r="P1225" s="780"/>
    </row>
    <row r="1226" spans="13:16" s="779" customFormat="1">
      <c r="M1226" s="780"/>
      <c r="N1226" s="780"/>
      <c r="O1226" s="780"/>
      <c r="P1226" s="780"/>
    </row>
    <row r="1227" spans="13:16" s="779" customFormat="1">
      <c r="M1227" s="780"/>
      <c r="N1227" s="780"/>
      <c r="O1227" s="780"/>
      <c r="P1227" s="780"/>
    </row>
    <row r="1228" spans="13:16" s="779" customFormat="1">
      <c r="M1228" s="780"/>
      <c r="N1228" s="780"/>
      <c r="O1228" s="780"/>
      <c r="P1228" s="780"/>
    </row>
    <row r="1229" spans="13:16" s="779" customFormat="1">
      <c r="M1229" s="780"/>
      <c r="N1229" s="780"/>
      <c r="O1229" s="780"/>
      <c r="P1229" s="780"/>
    </row>
    <row r="1230" spans="13:16" s="779" customFormat="1">
      <c r="M1230" s="780"/>
      <c r="N1230" s="780"/>
      <c r="O1230" s="780"/>
      <c r="P1230" s="780"/>
    </row>
    <row r="1231" spans="13:16" s="779" customFormat="1">
      <c r="M1231" s="780"/>
      <c r="N1231" s="780"/>
      <c r="O1231" s="780"/>
      <c r="P1231" s="780"/>
    </row>
    <row r="1232" spans="13:16" s="779" customFormat="1">
      <c r="M1232" s="780"/>
      <c r="N1232" s="780"/>
      <c r="O1232" s="780"/>
      <c r="P1232" s="780"/>
    </row>
    <row r="1233" spans="13:16" s="779" customFormat="1">
      <c r="M1233" s="780"/>
      <c r="N1233" s="780"/>
      <c r="O1233" s="780"/>
      <c r="P1233" s="780"/>
    </row>
    <row r="1234" spans="13:16" s="779" customFormat="1">
      <c r="M1234" s="780"/>
      <c r="N1234" s="780"/>
      <c r="O1234" s="780"/>
      <c r="P1234" s="780"/>
    </row>
    <row r="1235" spans="13:16" s="779" customFormat="1">
      <c r="M1235" s="780"/>
      <c r="N1235" s="780"/>
      <c r="O1235" s="780"/>
      <c r="P1235" s="780"/>
    </row>
    <row r="1236" spans="13:16" s="779" customFormat="1">
      <c r="M1236" s="780"/>
      <c r="N1236" s="780"/>
      <c r="O1236" s="780"/>
      <c r="P1236" s="780"/>
    </row>
    <row r="1237" spans="13:16" s="779" customFormat="1">
      <c r="M1237" s="780"/>
      <c r="N1237" s="780"/>
      <c r="O1237" s="780"/>
      <c r="P1237" s="780"/>
    </row>
    <row r="1238" spans="13:16" s="779" customFormat="1">
      <c r="M1238" s="780"/>
      <c r="N1238" s="780"/>
      <c r="O1238" s="780"/>
      <c r="P1238" s="780"/>
    </row>
    <row r="1239" spans="13:16" s="779" customFormat="1">
      <c r="M1239" s="780"/>
      <c r="N1239" s="780"/>
      <c r="O1239" s="780"/>
      <c r="P1239" s="780"/>
    </row>
    <row r="1240" spans="13:16" s="779" customFormat="1">
      <c r="M1240" s="780"/>
      <c r="N1240" s="780"/>
      <c r="O1240" s="780"/>
      <c r="P1240" s="780"/>
    </row>
    <row r="1241" spans="13:16" s="779" customFormat="1">
      <c r="M1241" s="780"/>
      <c r="N1241" s="780"/>
      <c r="O1241" s="780"/>
      <c r="P1241" s="780"/>
    </row>
    <row r="1242" spans="13:16" s="779" customFormat="1">
      <c r="M1242" s="780"/>
      <c r="N1242" s="780"/>
      <c r="O1242" s="780"/>
      <c r="P1242" s="780"/>
    </row>
    <row r="1243" spans="13:16" s="779" customFormat="1">
      <c r="M1243" s="780"/>
      <c r="N1243" s="780"/>
      <c r="O1243" s="780"/>
      <c r="P1243" s="780"/>
    </row>
    <row r="1244" spans="13:16" s="779" customFormat="1">
      <c r="M1244" s="780"/>
      <c r="N1244" s="780"/>
      <c r="O1244" s="780"/>
      <c r="P1244" s="780"/>
    </row>
    <row r="1245" spans="13:16" s="779" customFormat="1">
      <c r="M1245" s="780"/>
      <c r="N1245" s="780"/>
      <c r="O1245" s="780"/>
      <c r="P1245" s="780"/>
    </row>
    <row r="1246" spans="13:16" s="779" customFormat="1">
      <c r="M1246" s="780"/>
      <c r="N1246" s="780"/>
      <c r="O1246" s="780"/>
      <c r="P1246" s="780"/>
    </row>
    <row r="1247" spans="13:16" s="779" customFormat="1">
      <c r="M1247" s="780"/>
      <c r="N1247" s="780"/>
      <c r="O1247" s="780"/>
      <c r="P1247" s="780"/>
    </row>
    <row r="1248" spans="13:16" s="779" customFormat="1">
      <c r="M1248" s="780"/>
      <c r="N1248" s="780"/>
      <c r="O1248" s="780"/>
      <c r="P1248" s="780"/>
    </row>
    <row r="1249" spans="13:16" s="779" customFormat="1">
      <c r="M1249" s="780"/>
      <c r="N1249" s="780"/>
      <c r="O1249" s="780"/>
      <c r="P1249" s="780"/>
    </row>
    <row r="1250" spans="13:16" s="779" customFormat="1">
      <c r="M1250" s="780"/>
      <c r="N1250" s="780"/>
      <c r="O1250" s="780"/>
      <c r="P1250" s="780"/>
    </row>
    <row r="1251" spans="13:16" s="779" customFormat="1">
      <c r="M1251" s="780"/>
      <c r="N1251" s="780"/>
      <c r="O1251" s="780"/>
      <c r="P1251" s="780"/>
    </row>
    <row r="1252" spans="13:16" s="779" customFormat="1">
      <c r="M1252" s="780"/>
      <c r="N1252" s="780"/>
      <c r="O1252" s="780"/>
      <c r="P1252" s="780"/>
    </row>
    <row r="1253" spans="13:16" s="779" customFormat="1">
      <c r="M1253" s="780"/>
      <c r="N1253" s="780"/>
      <c r="O1253" s="780"/>
      <c r="P1253" s="780"/>
    </row>
    <row r="1254" spans="13:16" s="779" customFormat="1">
      <c r="M1254" s="780"/>
      <c r="N1254" s="780"/>
      <c r="O1254" s="780"/>
      <c r="P1254" s="780"/>
    </row>
    <row r="1255" spans="13:16" s="779" customFormat="1">
      <c r="M1255" s="780"/>
      <c r="N1255" s="780"/>
      <c r="O1255" s="780"/>
      <c r="P1255" s="780"/>
    </row>
    <row r="1256" spans="13:16" s="779" customFormat="1">
      <c r="M1256" s="780"/>
      <c r="N1256" s="780"/>
      <c r="O1256" s="780"/>
      <c r="P1256" s="780"/>
    </row>
    <row r="1257" spans="13:16" s="779" customFormat="1">
      <c r="M1257" s="780"/>
      <c r="N1257" s="780"/>
      <c r="O1257" s="780"/>
      <c r="P1257" s="780"/>
    </row>
    <row r="1258" spans="13:16" s="779" customFormat="1">
      <c r="M1258" s="780"/>
      <c r="N1258" s="780"/>
      <c r="O1258" s="780"/>
      <c r="P1258" s="780"/>
    </row>
    <row r="1259" spans="13:16" s="779" customFormat="1">
      <c r="M1259" s="780"/>
      <c r="N1259" s="780"/>
      <c r="O1259" s="780"/>
      <c r="P1259" s="780"/>
    </row>
    <row r="1260" spans="13:16" s="779" customFormat="1">
      <c r="M1260" s="780"/>
      <c r="N1260" s="780"/>
      <c r="O1260" s="780"/>
      <c r="P1260" s="780"/>
    </row>
    <row r="1261" spans="13:16" s="779" customFormat="1">
      <c r="M1261" s="780"/>
      <c r="N1261" s="780"/>
      <c r="O1261" s="780"/>
      <c r="P1261" s="780"/>
    </row>
    <row r="1262" spans="13:16" s="779" customFormat="1">
      <c r="M1262" s="780"/>
      <c r="N1262" s="780"/>
      <c r="O1262" s="780"/>
      <c r="P1262" s="780"/>
    </row>
    <row r="1263" spans="13:16" s="779" customFormat="1">
      <c r="M1263" s="780"/>
      <c r="N1263" s="780"/>
      <c r="O1263" s="780"/>
      <c r="P1263" s="780"/>
    </row>
    <row r="1264" spans="13:16" s="779" customFormat="1">
      <c r="M1264" s="780"/>
      <c r="N1264" s="780"/>
      <c r="O1264" s="780"/>
      <c r="P1264" s="780"/>
    </row>
    <row r="1265" spans="13:16" s="779" customFormat="1">
      <c r="M1265" s="780"/>
      <c r="N1265" s="780"/>
      <c r="O1265" s="780"/>
      <c r="P1265" s="780"/>
    </row>
    <row r="1266" spans="13:16" s="779" customFormat="1">
      <c r="M1266" s="780"/>
      <c r="N1266" s="780"/>
      <c r="O1266" s="780"/>
      <c r="P1266" s="780"/>
    </row>
    <row r="1267" spans="13:16" s="779" customFormat="1">
      <c r="M1267" s="780"/>
      <c r="N1267" s="780"/>
      <c r="O1267" s="780"/>
      <c r="P1267" s="780"/>
    </row>
    <row r="1268" spans="13:16" s="779" customFormat="1">
      <c r="M1268" s="780"/>
      <c r="N1268" s="780"/>
      <c r="O1268" s="780"/>
      <c r="P1268" s="780"/>
    </row>
    <row r="1269" spans="13:16" s="779" customFormat="1">
      <c r="M1269" s="780"/>
      <c r="N1269" s="780"/>
      <c r="O1269" s="780"/>
      <c r="P1269" s="780"/>
    </row>
    <row r="1270" spans="13:16" s="779" customFormat="1">
      <c r="M1270" s="780"/>
      <c r="N1270" s="780"/>
      <c r="O1270" s="780"/>
      <c r="P1270" s="780"/>
    </row>
    <row r="1271" spans="13:16" s="779" customFormat="1">
      <c r="M1271" s="780"/>
      <c r="N1271" s="780"/>
      <c r="O1271" s="780"/>
      <c r="P1271" s="780"/>
    </row>
    <row r="1272" spans="13:16" s="779" customFormat="1">
      <c r="M1272" s="780"/>
      <c r="N1272" s="780"/>
      <c r="O1272" s="780"/>
      <c r="P1272" s="780"/>
    </row>
    <row r="1273" spans="13:16" s="779" customFormat="1">
      <c r="M1273" s="780"/>
      <c r="N1273" s="780"/>
      <c r="O1273" s="780"/>
      <c r="P1273" s="780"/>
    </row>
    <row r="1274" spans="13:16" s="779" customFormat="1">
      <c r="M1274" s="780"/>
      <c r="N1274" s="780"/>
      <c r="O1274" s="780"/>
      <c r="P1274" s="780"/>
    </row>
    <row r="1275" spans="13:16" s="779" customFormat="1">
      <c r="M1275" s="780"/>
      <c r="N1275" s="780"/>
      <c r="O1275" s="780"/>
      <c r="P1275" s="780"/>
    </row>
    <row r="1276" spans="13:16" s="779" customFormat="1">
      <c r="M1276" s="780"/>
      <c r="N1276" s="780"/>
      <c r="O1276" s="780"/>
      <c r="P1276" s="780"/>
    </row>
    <row r="1277" spans="13:16" s="779" customFormat="1">
      <c r="M1277" s="780"/>
      <c r="N1277" s="780"/>
      <c r="O1277" s="780"/>
      <c r="P1277" s="780"/>
    </row>
    <row r="1278" spans="13:16" s="779" customFormat="1">
      <c r="M1278" s="780"/>
      <c r="N1278" s="780"/>
      <c r="O1278" s="780"/>
      <c r="P1278" s="780"/>
    </row>
    <row r="1279" spans="13:16" s="779" customFormat="1">
      <c r="M1279" s="780"/>
      <c r="N1279" s="780"/>
      <c r="O1279" s="780"/>
      <c r="P1279" s="780"/>
    </row>
    <row r="1280" spans="13:16" s="779" customFormat="1">
      <c r="M1280" s="780"/>
      <c r="N1280" s="780"/>
      <c r="O1280" s="780"/>
      <c r="P1280" s="780"/>
    </row>
    <row r="1281" spans="13:16" s="779" customFormat="1">
      <c r="M1281" s="780"/>
      <c r="N1281" s="780"/>
      <c r="O1281" s="780"/>
      <c r="P1281" s="780"/>
    </row>
    <row r="1282" spans="13:16" s="779" customFormat="1">
      <c r="M1282" s="780"/>
      <c r="N1282" s="780"/>
      <c r="O1282" s="780"/>
      <c r="P1282" s="780"/>
    </row>
    <row r="1283" spans="13:16" s="779" customFormat="1">
      <c r="M1283" s="780"/>
      <c r="N1283" s="780"/>
      <c r="O1283" s="780"/>
      <c r="P1283" s="780"/>
    </row>
    <row r="1284" spans="13:16" s="779" customFormat="1">
      <c r="M1284" s="780"/>
      <c r="N1284" s="780"/>
      <c r="O1284" s="780"/>
      <c r="P1284" s="780"/>
    </row>
    <row r="1285" spans="13:16" s="779" customFormat="1">
      <c r="M1285" s="780"/>
      <c r="N1285" s="780"/>
      <c r="O1285" s="780"/>
      <c r="P1285" s="780"/>
    </row>
    <row r="1286" spans="13:16" s="779" customFormat="1">
      <c r="M1286" s="780"/>
      <c r="N1286" s="780"/>
      <c r="O1286" s="780"/>
      <c r="P1286" s="780"/>
    </row>
    <row r="1287" spans="13:16" s="779" customFormat="1">
      <c r="M1287" s="780"/>
      <c r="N1287" s="780"/>
      <c r="O1287" s="780"/>
      <c r="P1287" s="780"/>
    </row>
    <row r="1288" spans="13:16" s="779" customFormat="1">
      <c r="M1288" s="780"/>
      <c r="N1288" s="780"/>
      <c r="O1288" s="780"/>
      <c r="P1288" s="780"/>
    </row>
    <row r="1289" spans="13:16" s="779" customFormat="1">
      <c r="M1289" s="780"/>
      <c r="N1289" s="780"/>
      <c r="O1289" s="780"/>
      <c r="P1289" s="780"/>
    </row>
    <row r="1290" spans="13:16" s="779" customFormat="1">
      <c r="M1290" s="780"/>
      <c r="N1290" s="780"/>
      <c r="O1290" s="780"/>
      <c r="P1290" s="780"/>
    </row>
    <row r="1291" spans="13:16" s="779" customFormat="1">
      <c r="M1291" s="780"/>
      <c r="N1291" s="780"/>
      <c r="O1291" s="780"/>
      <c r="P1291" s="780"/>
    </row>
    <row r="1292" spans="13:16" s="779" customFormat="1">
      <c r="M1292" s="780"/>
      <c r="N1292" s="780"/>
      <c r="O1292" s="780"/>
      <c r="P1292" s="780"/>
    </row>
    <row r="1293" spans="13:16" s="779" customFormat="1">
      <c r="M1293" s="780"/>
      <c r="N1293" s="780"/>
      <c r="O1293" s="780"/>
      <c r="P1293" s="780"/>
    </row>
    <row r="1294" spans="13:16" s="779" customFormat="1">
      <c r="M1294" s="780"/>
      <c r="N1294" s="780"/>
      <c r="O1294" s="780"/>
      <c r="P1294" s="780"/>
    </row>
    <row r="1295" spans="13:16" s="779" customFormat="1">
      <c r="M1295" s="780"/>
      <c r="N1295" s="780"/>
      <c r="O1295" s="780"/>
      <c r="P1295" s="780"/>
    </row>
    <row r="1296" spans="13:16" s="779" customFormat="1">
      <c r="M1296" s="780"/>
      <c r="N1296" s="780"/>
      <c r="O1296" s="780"/>
      <c r="P1296" s="780"/>
    </row>
    <row r="1297" spans="13:16" s="779" customFormat="1">
      <c r="M1297" s="780"/>
      <c r="N1297" s="780"/>
      <c r="O1297" s="780"/>
      <c r="P1297" s="780"/>
    </row>
    <row r="1298" spans="13:16" s="779" customFormat="1">
      <c r="M1298" s="780"/>
      <c r="N1298" s="780"/>
      <c r="O1298" s="780"/>
      <c r="P1298" s="780"/>
    </row>
    <row r="1299" spans="13:16" s="779" customFormat="1">
      <c r="M1299" s="780"/>
      <c r="N1299" s="780"/>
      <c r="O1299" s="780"/>
      <c r="P1299" s="780"/>
    </row>
    <row r="1300" spans="13:16" s="779" customFormat="1">
      <c r="M1300" s="780"/>
      <c r="N1300" s="780"/>
      <c r="O1300" s="780"/>
      <c r="P1300" s="780"/>
    </row>
    <row r="1301" spans="13:16" s="779" customFormat="1">
      <c r="M1301" s="780"/>
      <c r="N1301" s="780"/>
      <c r="O1301" s="780"/>
      <c r="P1301" s="780"/>
    </row>
    <row r="1302" spans="13:16" s="779" customFormat="1">
      <c r="M1302" s="780"/>
      <c r="N1302" s="780"/>
      <c r="O1302" s="780"/>
      <c r="P1302" s="780"/>
    </row>
    <row r="1303" spans="13:16" s="779" customFormat="1">
      <c r="M1303" s="780"/>
      <c r="N1303" s="780"/>
      <c r="O1303" s="780"/>
      <c r="P1303" s="780"/>
    </row>
    <row r="1304" spans="13:16" s="779" customFormat="1">
      <c r="M1304" s="780"/>
      <c r="N1304" s="780"/>
      <c r="O1304" s="780"/>
      <c r="P1304" s="780"/>
    </row>
    <row r="1305" spans="13:16" s="779" customFormat="1">
      <c r="M1305" s="780"/>
      <c r="N1305" s="780"/>
      <c r="O1305" s="780"/>
      <c r="P1305" s="780"/>
    </row>
    <row r="1306" spans="13:16" s="779" customFormat="1">
      <c r="M1306" s="780"/>
      <c r="N1306" s="780"/>
      <c r="O1306" s="780"/>
      <c r="P1306" s="780"/>
    </row>
    <row r="1307" spans="13:16" s="779" customFormat="1">
      <c r="M1307" s="780"/>
      <c r="N1307" s="780"/>
      <c r="O1307" s="780"/>
      <c r="P1307" s="780"/>
    </row>
    <row r="1308" spans="13:16" s="779" customFormat="1">
      <c r="M1308" s="780"/>
      <c r="N1308" s="780"/>
      <c r="O1308" s="780"/>
      <c r="P1308" s="780"/>
    </row>
    <row r="1309" spans="13:16" s="779" customFormat="1">
      <c r="M1309" s="780"/>
      <c r="N1309" s="780"/>
      <c r="O1309" s="780"/>
      <c r="P1309" s="780"/>
    </row>
    <row r="1310" spans="13:16" s="779" customFormat="1">
      <c r="M1310" s="780"/>
      <c r="N1310" s="780"/>
      <c r="O1310" s="780"/>
      <c r="P1310" s="780"/>
    </row>
    <row r="1311" spans="13:16" s="779" customFormat="1">
      <c r="M1311" s="780"/>
      <c r="N1311" s="780"/>
      <c r="O1311" s="780"/>
      <c r="P1311" s="780"/>
    </row>
    <row r="1312" spans="13:16" s="779" customFormat="1">
      <c r="M1312" s="780"/>
      <c r="N1312" s="780"/>
      <c r="O1312" s="780"/>
      <c r="P1312" s="780"/>
    </row>
    <row r="1313" spans="13:16" s="779" customFormat="1">
      <c r="M1313" s="780"/>
      <c r="N1313" s="780"/>
      <c r="O1313" s="780"/>
      <c r="P1313" s="780"/>
    </row>
    <row r="1314" spans="13:16" s="779" customFormat="1">
      <c r="M1314" s="780"/>
      <c r="N1314" s="780"/>
      <c r="O1314" s="780"/>
      <c r="P1314" s="780"/>
    </row>
    <row r="1315" spans="13:16" s="779" customFormat="1">
      <c r="M1315" s="780"/>
      <c r="N1315" s="780"/>
      <c r="O1315" s="780"/>
      <c r="P1315" s="780"/>
    </row>
    <row r="1316" spans="13:16" s="779" customFormat="1">
      <c r="M1316" s="780"/>
      <c r="N1316" s="780"/>
      <c r="O1316" s="780"/>
      <c r="P1316" s="780"/>
    </row>
    <row r="1317" spans="13:16" s="779" customFormat="1">
      <c r="M1317" s="780"/>
      <c r="N1317" s="780"/>
      <c r="O1317" s="780"/>
      <c r="P1317" s="780"/>
    </row>
    <row r="1318" spans="13:16" s="779" customFormat="1">
      <c r="M1318" s="780"/>
      <c r="N1318" s="780"/>
      <c r="O1318" s="780"/>
      <c r="P1318" s="780"/>
    </row>
    <row r="1319" spans="13:16" s="779" customFormat="1">
      <c r="M1319" s="780"/>
      <c r="N1319" s="780"/>
      <c r="O1319" s="780"/>
      <c r="P1319" s="780"/>
    </row>
    <row r="1320" spans="13:16" s="779" customFormat="1">
      <c r="M1320" s="780"/>
      <c r="N1320" s="780"/>
      <c r="O1320" s="780"/>
      <c r="P1320" s="780"/>
    </row>
    <row r="1321" spans="13:16" s="779" customFormat="1">
      <c r="M1321" s="780"/>
      <c r="N1321" s="780"/>
      <c r="O1321" s="780"/>
      <c r="P1321" s="780"/>
    </row>
    <row r="1322" spans="13:16" s="779" customFormat="1">
      <c r="M1322" s="780"/>
      <c r="N1322" s="780"/>
      <c r="O1322" s="780"/>
      <c r="P1322" s="780"/>
    </row>
    <row r="1323" spans="13:16" s="779" customFormat="1">
      <c r="M1323" s="780"/>
      <c r="N1323" s="780"/>
      <c r="O1323" s="780"/>
      <c r="P1323" s="780"/>
    </row>
    <row r="1324" spans="13:16" s="779" customFormat="1">
      <c r="M1324" s="780"/>
      <c r="N1324" s="780"/>
      <c r="O1324" s="780"/>
      <c r="P1324" s="780"/>
    </row>
    <row r="1325" spans="13:16" s="779" customFormat="1">
      <c r="M1325" s="780"/>
      <c r="N1325" s="780"/>
      <c r="O1325" s="780"/>
      <c r="P1325" s="780"/>
    </row>
    <row r="1326" spans="13:16" s="779" customFormat="1">
      <c r="M1326" s="780"/>
      <c r="N1326" s="780"/>
      <c r="O1326" s="780"/>
      <c r="P1326" s="780"/>
    </row>
    <row r="1327" spans="13:16" s="779" customFormat="1">
      <c r="M1327" s="780"/>
      <c r="N1327" s="780"/>
      <c r="O1327" s="780"/>
      <c r="P1327" s="780"/>
    </row>
    <row r="1328" spans="13:16" s="779" customFormat="1">
      <c r="M1328" s="780"/>
      <c r="N1328" s="780"/>
      <c r="O1328" s="780"/>
      <c r="P1328" s="780"/>
    </row>
    <row r="1329" spans="13:16" s="779" customFormat="1">
      <c r="M1329" s="780"/>
      <c r="N1329" s="780"/>
      <c r="O1329" s="780"/>
      <c r="P1329" s="780"/>
    </row>
    <row r="1330" spans="13:16" s="779" customFormat="1">
      <c r="M1330" s="780"/>
      <c r="N1330" s="780"/>
      <c r="O1330" s="780"/>
      <c r="P1330" s="780"/>
    </row>
    <row r="1331" spans="13:16" s="779" customFormat="1">
      <c r="M1331" s="780"/>
      <c r="N1331" s="780"/>
      <c r="O1331" s="780"/>
      <c r="P1331" s="780"/>
    </row>
    <row r="1332" spans="13:16" s="779" customFormat="1">
      <c r="M1332" s="780"/>
      <c r="N1332" s="780"/>
      <c r="O1332" s="780"/>
      <c r="P1332" s="780"/>
    </row>
    <row r="1333" spans="13:16" s="779" customFormat="1">
      <c r="M1333" s="780"/>
      <c r="N1333" s="780"/>
      <c r="O1333" s="780"/>
      <c r="P1333" s="780"/>
    </row>
    <row r="1334" spans="13:16" s="779" customFormat="1">
      <c r="M1334" s="780"/>
      <c r="N1334" s="780"/>
      <c r="O1334" s="780"/>
      <c r="P1334" s="780"/>
    </row>
    <row r="1335" spans="13:16" s="779" customFormat="1">
      <c r="M1335" s="780"/>
      <c r="N1335" s="780"/>
      <c r="O1335" s="780"/>
      <c r="P1335" s="780"/>
    </row>
    <row r="1336" spans="13:16" s="779" customFormat="1">
      <c r="M1336" s="780"/>
      <c r="N1336" s="780"/>
      <c r="O1336" s="780"/>
      <c r="P1336" s="780"/>
    </row>
    <row r="1337" spans="13:16" s="779" customFormat="1">
      <c r="M1337" s="780"/>
      <c r="N1337" s="780"/>
      <c r="O1337" s="780"/>
      <c r="P1337" s="780"/>
    </row>
    <row r="1338" spans="13:16" s="779" customFormat="1">
      <c r="M1338" s="780"/>
      <c r="N1338" s="780"/>
      <c r="O1338" s="780"/>
      <c r="P1338" s="780"/>
    </row>
    <row r="1339" spans="13:16" s="779" customFormat="1">
      <c r="M1339" s="780"/>
      <c r="N1339" s="780"/>
      <c r="O1339" s="780"/>
      <c r="P1339" s="780"/>
    </row>
    <row r="1340" spans="13:16" s="779" customFormat="1">
      <c r="M1340" s="780"/>
      <c r="N1340" s="780"/>
      <c r="O1340" s="780"/>
      <c r="P1340" s="780"/>
    </row>
    <row r="1341" spans="13:16" s="779" customFormat="1">
      <c r="M1341" s="780"/>
      <c r="N1341" s="780"/>
      <c r="O1341" s="780"/>
      <c r="P1341" s="780"/>
    </row>
    <row r="1342" spans="13:16" s="779" customFormat="1">
      <c r="M1342" s="780"/>
      <c r="N1342" s="780"/>
      <c r="O1342" s="780"/>
      <c r="P1342" s="780"/>
    </row>
    <row r="1343" spans="13:16" s="779" customFormat="1">
      <c r="M1343" s="780"/>
      <c r="N1343" s="780"/>
      <c r="O1343" s="780"/>
      <c r="P1343" s="780"/>
    </row>
    <row r="1344" spans="13:16" s="779" customFormat="1">
      <c r="M1344" s="780"/>
      <c r="N1344" s="780"/>
      <c r="O1344" s="780"/>
      <c r="P1344" s="780"/>
    </row>
    <row r="1345" spans="13:16" s="779" customFormat="1">
      <c r="M1345" s="780"/>
      <c r="N1345" s="780"/>
      <c r="O1345" s="780"/>
      <c r="P1345" s="780"/>
    </row>
    <row r="1346" spans="13:16" s="779" customFormat="1">
      <c r="M1346" s="780"/>
      <c r="N1346" s="780"/>
      <c r="O1346" s="780"/>
      <c r="P1346" s="780"/>
    </row>
    <row r="1347" spans="13:16" s="779" customFormat="1">
      <c r="M1347" s="780"/>
      <c r="N1347" s="780"/>
      <c r="O1347" s="780"/>
      <c r="P1347" s="780"/>
    </row>
    <row r="1348" spans="13:16" s="779" customFormat="1">
      <c r="M1348" s="780"/>
      <c r="N1348" s="780"/>
      <c r="O1348" s="780"/>
      <c r="P1348" s="780"/>
    </row>
    <row r="1349" spans="13:16" s="779" customFormat="1">
      <c r="M1349" s="780"/>
      <c r="N1349" s="780"/>
      <c r="O1349" s="780"/>
      <c r="P1349" s="780"/>
    </row>
    <row r="1350" spans="13:16" s="779" customFormat="1">
      <c r="M1350" s="780"/>
      <c r="N1350" s="780"/>
      <c r="O1350" s="780"/>
      <c r="P1350" s="780"/>
    </row>
    <row r="1351" spans="13:16" s="779" customFormat="1">
      <c r="M1351" s="780"/>
      <c r="N1351" s="780"/>
      <c r="O1351" s="780"/>
      <c r="P1351" s="780"/>
    </row>
    <row r="1352" spans="13:16" s="779" customFormat="1">
      <c r="M1352" s="780"/>
      <c r="N1352" s="780"/>
      <c r="O1352" s="780"/>
      <c r="P1352" s="780"/>
    </row>
    <row r="1353" spans="13:16" s="779" customFormat="1">
      <c r="M1353" s="780"/>
      <c r="N1353" s="780"/>
      <c r="O1353" s="780"/>
      <c r="P1353" s="780"/>
    </row>
    <row r="1354" spans="13:16" s="779" customFormat="1">
      <c r="M1354" s="780"/>
      <c r="N1354" s="780"/>
      <c r="O1354" s="780"/>
      <c r="P1354" s="780"/>
    </row>
    <row r="1355" spans="13:16" s="779" customFormat="1">
      <c r="M1355" s="780"/>
      <c r="N1355" s="780"/>
      <c r="O1355" s="780"/>
      <c r="P1355" s="780"/>
    </row>
    <row r="1356" spans="13:16" s="779" customFormat="1">
      <c r="M1356" s="780"/>
      <c r="N1356" s="780"/>
      <c r="O1356" s="780"/>
      <c r="P1356" s="780"/>
    </row>
    <row r="1357" spans="13:16" s="779" customFormat="1">
      <c r="M1357" s="780"/>
      <c r="N1357" s="780"/>
      <c r="O1357" s="780"/>
      <c r="P1357" s="780"/>
    </row>
    <row r="1358" spans="13:16" s="779" customFormat="1">
      <c r="M1358" s="780"/>
      <c r="N1358" s="780"/>
      <c r="O1358" s="780"/>
      <c r="P1358" s="780"/>
    </row>
    <row r="1359" spans="13:16" s="779" customFormat="1">
      <c r="M1359" s="780"/>
      <c r="N1359" s="780"/>
      <c r="O1359" s="780"/>
      <c r="P1359" s="780"/>
    </row>
    <row r="1360" spans="13:16" s="779" customFormat="1">
      <c r="M1360" s="780"/>
      <c r="N1360" s="780"/>
      <c r="O1360" s="780"/>
      <c r="P1360" s="780"/>
    </row>
    <row r="1361" spans="13:16" s="779" customFormat="1">
      <c r="M1361" s="780"/>
      <c r="N1361" s="780"/>
      <c r="O1361" s="780"/>
      <c r="P1361" s="780"/>
    </row>
    <row r="1362" spans="13:16" s="779" customFormat="1">
      <c r="M1362" s="780"/>
      <c r="N1362" s="780"/>
      <c r="O1362" s="780"/>
      <c r="P1362" s="780"/>
    </row>
    <row r="1363" spans="13:16" s="779" customFormat="1">
      <c r="M1363" s="780"/>
      <c r="N1363" s="780"/>
      <c r="O1363" s="780"/>
      <c r="P1363" s="780"/>
    </row>
    <row r="1364" spans="13:16" s="779" customFormat="1">
      <c r="M1364" s="780"/>
      <c r="N1364" s="780"/>
      <c r="O1364" s="780"/>
      <c r="P1364" s="780"/>
    </row>
    <row r="1365" spans="13:16" s="779" customFormat="1">
      <c r="M1365" s="780"/>
      <c r="N1365" s="780"/>
      <c r="O1365" s="780"/>
      <c r="P1365" s="780"/>
    </row>
    <row r="1366" spans="13:16" s="779" customFormat="1">
      <c r="M1366" s="780"/>
      <c r="N1366" s="780"/>
      <c r="O1366" s="780"/>
      <c r="P1366" s="780"/>
    </row>
    <row r="1367" spans="13:16" s="779" customFormat="1">
      <c r="M1367" s="780"/>
      <c r="N1367" s="780"/>
      <c r="O1367" s="780"/>
      <c r="P1367" s="780"/>
    </row>
    <row r="1368" spans="13:16" s="779" customFormat="1">
      <c r="M1368" s="780"/>
      <c r="N1368" s="780"/>
      <c r="O1368" s="780"/>
      <c r="P1368" s="780"/>
    </row>
    <row r="1369" spans="13:16" s="779" customFormat="1">
      <c r="M1369" s="780"/>
      <c r="N1369" s="780"/>
      <c r="O1369" s="780"/>
      <c r="P1369" s="780"/>
    </row>
    <row r="1370" spans="13:16" s="779" customFormat="1">
      <c r="M1370" s="780"/>
      <c r="N1370" s="780"/>
      <c r="O1370" s="780"/>
      <c r="P1370" s="780"/>
    </row>
    <row r="1371" spans="13:16" s="779" customFormat="1">
      <c r="M1371" s="780"/>
      <c r="N1371" s="780"/>
      <c r="O1371" s="780"/>
      <c r="P1371" s="780"/>
    </row>
    <row r="1372" spans="13:16" s="779" customFormat="1">
      <c r="M1372" s="780"/>
      <c r="N1372" s="780"/>
      <c r="O1372" s="780"/>
      <c r="P1372" s="780"/>
    </row>
    <row r="1373" spans="13:16" s="779" customFormat="1">
      <c r="M1373" s="780"/>
      <c r="N1373" s="780"/>
      <c r="O1373" s="780"/>
      <c r="P1373" s="780"/>
    </row>
    <row r="1374" spans="13:16" s="779" customFormat="1">
      <c r="M1374" s="780"/>
      <c r="N1374" s="780"/>
      <c r="O1374" s="780"/>
      <c r="P1374" s="780"/>
    </row>
    <row r="1375" spans="13:16" s="779" customFormat="1">
      <c r="M1375" s="780"/>
      <c r="N1375" s="780"/>
      <c r="O1375" s="780"/>
      <c r="P1375" s="780"/>
    </row>
    <row r="1376" spans="13:16" s="779" customFormat="1">
      <c r="M1376" s="780"/>
      <c r="N1376" s="780"/>
      <c r="O1376" s="780"/>
      <c r="P1376" s="780"/>
    </row>
    <row r="1377" spans="13:16" s="779" customFormat="1">
      <c r="M1377" s="780"/>
      <c r="N1377" s="780"/>
      <c r="O1377" s="780"/>
      <c r="P1377" s="780"/>
    </row>
    <row r="1378" spans="13:16" s="779" customFormat="1">
      <c r="M1378" s="780"/>
      <c r="N1378" s="780"/>
      <c r="O1378" s="780"/>
      <c r="P1378" s="780"/>
    </row>
    <row r="1379" spans="13:16" s="779" customFormat="1">
      <c r="M1379" s="780"/>
      <c r="N1379" s="780"/>
      <c r="O1379" s="780"/>
      <c r="P1379" s="780"/>
    </row>
    <row r="1380" spans="13:16" s="779" customFormat="1">
      <c r="M1380" s="780"/>
      <c r="N1380" s="780"/>
      <c r="O1380" s="780"/>
      <c r="P1380" s="780"/>
    </row>
    <row r="1381" spans="13:16" s="779" customFormat="1">
      <c r="M1381" s="780"/>
      <c r="N1381" s="780"/>
      <c r="O1381" s="780"/>
      <c r="P1381" s="780"/>
    </row>
    <row r="1382" spans="13:16" s="779" customFormat="1">
      <c r="M1382" s="780"/>
      <c r="N1382" s="780"/>
      <c r="O1382" s="780"/>
      <c r="P1382" s="780"/>
    </row>
    <row r="1383" spans="13:16" s="779" customFormat="1">
      <c r="M1383" s="780"/>
      <c r="N1383" s="780"/>
      <c r="O1383" s="780"/>
      <c r="P1383" s="780"/>
    </row>
    <row r="1384" spans="13:16" s="779" customFormat="1">
      <c r="M1384" s="780"/>
      <c r="N1384" s="780"/>
      <c r="O1384" s="780"/>
      <c r="P1384" s="780"/>
    </row>
    <row r="1385" spans="13:16" s="779" customFormat="1">
      <c r="M1385" s="780"/>
      <c r="N1385" s="780"/>
      <c r="O1385" s="780"/>
      <c r="P1385" s="780"/>
    </row>
    <row r="1386" spans="13:16" s="779" customFormat="1">
      <c r="M1386" s="780"/>
      <c r="N1386" s="780"/>
      <c r="O1386" s="780"/>
      <c r="P1386" s="780"/>
    </row>
    <row r="1387" spans="13:16" s="779" customFormat="1">
      <c r="M1387" s="780"/>
      <c r="N1387" s="780"/>
      <c r="O1387" s="780"/>
      <c r="P1387" s="780"/>
    </row>
    <row r="1388" spans="13:16" s="779" customFormat="1">
      <c r="M1388" s="780"/>
      <c r="N1388" s="780"/>
      <c r="O1388" s="780"/>
      <c r="P1388" s="780"/>
    </row>
    <row r="1389" spans="13:16" s="779" customFormat="1">
      <c r="M1389" s="780"/>
      <c r="N1389" s="780"/>
      <c r="O1389" s="780"/>
      <c r="P1389" s="780"/>
    </row>
    <row r="1390" spans="13:16" s="779" customFormat="1">
      <c r="M1390" s="780"/>
      <c r="N1390" s="780"/>
      <c r="O1390" s="780"/>
      <c r="P1390" s="780"/>
    </row>
    <row r="1391" spans="13:16" s="779" customFormat="1">
      <c r="M1391" s="780"/>
      <c r="N1391" s="780"/>
      <c r="O1391" s="780"/>
      <c r="P1391" s="780"/>
    </row>
    <row r="1392" spans="13:16" s="779" customFormat="1">
      <c r="M1392" s="780"/>
      <c r="N1392" s="780"/>
      <c r="O1392" s="780"/>
      <c r="P1392" s="780"/>
    </row>
    <row r="1393" spans="13:16" s="779" customFormat="1">
      <c r="M1393" s="780"/>
      <c r="N1393" s="780"/>
      <c r="O1393" s="780"/>
      <c r="P1393" s="780"/>
    </row>
    <row r="1394" spans="13:16" s="779" customFormat="1">
      <c r="M1394" s="780"/>
      <c r="N1394" s="780"/>
      <c r="O1394" s="780"/>
      <c r="P1394" s="780"/>
    </row>
    <row r="1395" spans="13:16" s="779" customFormat="1">
      <c r="M1395" s="780"/>
      <c r="N1395" s="780"/>
      <c r="O1395" s="780"/>
      <c r="P1395" s="780"/>
    </row>
    <row r="1396" spans="13:16" s="779" customFormat="1">
      <c r="M1396" s="780"/>
      <c r="N1396" s="780"/>
      <c r="O1396" s="780"/>
      <c r="P1396" s="780"/>
    </row>
    <row r="1397" spans="13:16" s="779" customFormat="1">
      <c r="M1397" s="780"/>
      <c r="N1397" s="780"/>
      <c r="O1397" s="780"/>
      <c r="P1397" s="780"/>
    </row>
    <row r="1398" spans="13:16" s="779" customFormat="1">
      <c r="M1398" s="780"/>
      <c r="N1398" s="780"/>
      <c r="O1398" s="780"/>
      <c r="P1398" s="780"/>
    </row>
    <row r="1399" spans="13:16" s="779" customFormat="1">
      <c r="M1399" s="780"/>
      <c r="N1399" s="780"/>
      <c r="O1399" s="780"/>
      <c r="P1399" s="780"/>
    </row>
    <row r="1400" spans="13:16" s="779" customFormat="1">
      <c r="M1400" s="780"/>
      <c r="N1400" s="780"/>
      <c r="O1400" s="780"/>
      <c r="P1400" s="780"/>
    </row>
    <row r="1401" spans="13:16" s="779" customFormat="1">
      <c r="M1401" s="780"/>
      <c r="N1401" s="780"/>
      <c r="O1401" s="780"/>
      <c r="P1401" s="780"/>
    </row>
    <row r="1402" spans="13:16" s="779" customFormat="1">
      <c r="M1402" s="780"/>
      <c r="N1402" s="780"/>
      <c r="O1402" s="780"/>
      <c r="P1402" s="780"/>
    </row>
    <row r="1403" spans="13:16" s="779" customFormat="1">
      <c r="M1403" s="780"/>
      <c r="N1403" s="780"/>
      <c r="O1403" s="780"/>
      <c r="P1403" s="780"/>
    </row>
    <row r="1404" spans="13:16" s="779" customFormat="1">
      <c r="M1404" s="780"/>
      <c r="N1404" s="780"/>
      <c r="O1404" s="780"/>
      <c r="P1404" s="780"/>
    </row>
    <row r="1405" spans="13:16" s="779" customFormat="1">
      <c r="M1405" s="780"/>
      <c r="N1405" s="780"/>
      <c r="O1405" s="780"/>
      <c r="P1405" s="780"/>
    </row>
    <row r="1406" spans="13:16" s="779" customFormat="1">
      <c r="M1406" s="780"/>
      <c r="N1406" s="780"/>
      <c r="O1406" s="780"/>
      <c r="P1406" s="780"/>
    </row>
    <row r="1407" spans="13:16" s="779" customFormat="1">
      <c r="M1407" s="780"/>
      <c r="N1407" s="780"/>
      <c r="O1407" s="780"/>
      <c r="P1407" s="780"/>
    </row>
    <row r="1408" spans="13:16" s="779" customFormat="1">
      <c r="M1408" s="780"/>
      <c r="N1408" s="780"/>
      <c r="O1408" s="780"/>
      <c r="P1408" s="780"/>
    </row>
    <row r="1409" spans="13:16" s="779" customFormat="1">
      <c r="M1409" s="780"/>
      <c r="N1409" s="780"/>
      <c r="O1409" s="780"/>
      <c r="P1409" s="780"/>
    </row>
    <row r="1410" spans="13:16" s="779" customFormat="1">
      <c r="M1410" s="780"/>
      <c r="N1410" s="780"/>
      <c r="O1410" s="780"/>
      <c r="P1410" s="780"/>
    </row>
    <row r="1411" spans="13:16" s="779" customFormat="1">
      <c r="M1411" s="780"/>
      <c r="N1411" s="780"/>
      <c r="O1411" s="780"/>
      <c r="P1411" s="780"/>
    </row>
    <row r="1412" spans="13:16" s="779" customFormat="1">
      <c r="M1412" s="780"/>
      <c r="N1412" s="780"/>
      <c r="O1412" s="780"/>
      <c r="P1412" s="780"/>
    </row>
    <row r="1413" spans="13:16" s="779" customFormat="1">
      <c r="M1413" s="780"/>
      <c r="N1413" s="780"/>
      <c r="O1413" s="780"/>
      <c r="P1413" s="780"/>
    </row>
    <row r="1414" spans="13:16" s="779" customFormat="1">
      <c r="M1414" s="780"/>
      <c r="N1414" s="780"/>
      <c r="O1414" s="780"/>
      <c r="P1414" s="780"/>
    </row>
    <row r="1415" spans="13:16" s="779" customFormat="1">
      <c r="M1415" s="780"/>
      <c r="N1415" s="780"/>
      <c r="O1415" s="780"/>
      <c r="P1415" s="780"/>
    </row>
    <row r="1416" spans="13:16" s="779" customFormat="1">
      <c r="M1416" s="780"/>
      <c r="N1416" s="780"/>
      <c r="O1416" s="780"/>
      <c r="P1416" s="780"/>
    </row>
    <row r="1417" spans="13:16" s="779" customFormat="1">
      <c r="M1417" s="780"/>
      <c r="N1417" s="780"/>
      <c r="O1417" s="780"/>
      <c r="P1417" s="780"/>
    </row>
    <row r="1418" spans="13:16" s="779" customFormat="1">
      <c r="M1418" s="780"/>
      <c r="N1418" s="780"/>
      <c r="O1418" s="780"/>
      <c r="P1418" s="780"/>
    </row>
    <row r="1419" spans="13:16" s="779" customFormat="1">
      <c r="M1419" s="780"/>
      <c r="N1419" s="780"/>
      <c r="O1419" s="780"/>
      <c r="P1419" s="780"/>
    </row>
    <row r="1420" spans="13:16" s="779" customFormat="1">
      <c r="M1420" s="780"/>
      <c r="N1420" s="780"/>
      <c r="O1420" s="780"/>
      <c r="P1420" s="780"/>
    </row>
    <row r="1421" spans="13:16" s="779" customFormat="1">
      <c r="M1421" s="780"/>
      <c r="N1421" s="780"/>
      <c r="O1421" s="780"/>
      <c r="P1421" s="780"/>
    </row>
    <row r="1422" spans="13:16" s="779" customFormat="1">
      <c r="M1422" s="780"/>
      <c r="N1422" s="780"/>
      <c r="O1422" s="780"/>
      <c r="P1422" s="780"/>
    </row>
    <row r="1423" spans="13:16" s="779" customFormat="1">
      <c r="M1423" s="780"/>
      <c r="N1423" s="780"/>
      <c r="O1423" s="780"/>
      <c r="P1423" s="780"/>
    </row>
    <row r="1424" spans="13:16" s="779" customFormat="1">
      <c r="M1424" s="780"/>
      <c r="N1424" s="780"/>
      <c r="O1424" s="780"/>
      <c r="P1424" s="780"/>
    </row>
    <row r="1425" spans="13:16" s="779" customFormat="1">
      <c r="M1425" s="780"/>
      <c r="N1425" s="780"/>
      <c r="O1425" s="780"/>
      <c r="P1425" s="780"/>
    </row>
    <row r="1426" spans="13:16" s="779" customFormat="1">
      <c r="M1426" s="780"/>
      <c r="N1426" s="780"/>
      <c r="O1426" s="780"/>
      <c r="P1426" s="780"/>
    </row>
    <row r="1427" spans="13:16" s="779" customFormat="1">
      <c r="M1427" s="780"/>
      <c r="N1427" s="780"/>
      <c r="O1427" s="780"/>
      <c r="P1427" s="780"/>
    </row>
    <row r="1428" spans="13:16" s="779" customFormat="1">
      <c r="M1428" s="780"/>
      <c r="N1428" s="780"/>
      <c r="O1428" s="780"/>
      <c r="P1428" s="780"/>
    </row>
    <row r="1429" spans="13:16" s="779" customFormat="1">
      <c r="M1429" s="780"/>
      <c r="N1429" s="780"/>
      <c r="O1429" s="780"/>
      <c r="P1429" s="780"/>
    </row>
    <row r="1430" spans="13:16" s="779" customFormat="1">
      <c r="M1430" s="780"/>
      <c r="N1430" s="780"/>
      <c r="O1430" s="780"/>
      <c r="P1430" s="780"/>
    </row>
    <row r="1431" spans="13:16" s="779" customFormat="1">
      <c r="M1431" s="780"/>
      <c r="N1431" s="780"/>
      <c r="O1431" s="780"/>
      <c r="P1431" s="780"/>
    </row>
    <row r="1432" spans="13:16" s="779" customFormat="1">
      <c r="M1432" s="780"/>
      <c r="N1432" s="780"/>
      <c r="O1432" s="780"/>
      <c r="P1432" s="780"/>
    </row>
    <row r="1433" spans="13:16" s="779" customFormat="1">
      <c r="M1433" s="780"/>
      <c r="N1433" s="780"/>
      <c r="O1433" s="780"/>
      <c r="P1433" s="780"/>
    </row>
    <row r="1434" spans="13:16" s="779" customFormat="1">
      <c r="M1434" s="780"/>
      <c r="N1434" s="780"/>
      <c r="O1434" s="780"/>
      <c r="P1434" s="780"/>
    </row>
    <row r="1435" spans="13:16" s="779" customFormat="1">
      <c r="M1435" s="780"/>
      <c r="N1435" s="780"/>
      <c r="O1435" s="780"/>
      <c r="P1435" s="780"/>
    </row>
    <row r="1436" spans="13:16" s="779" customFormat="1">
      <c r="M1436" s="780"/>
      <c r="N1436" s="780"/>
      <c r="O1436" s="780"/>
      <c r="P1436" s="780"/>
    </row>
    <row r="1437" spans="13:16" s="779" customFormat="1">
      <c r="M1437" s="780"/>
      <c r="N1437" s="780"/>
      <c r="O1437" s="780"/>
      <c r="P1437" s="780"/>
    </row>
    <row r="1438" spans="13:16" s="779" customFormat="1">
      <c r="M1438" s="780"/>
      <c r="N1438" s="780"/>
      <c r="O1438" s="780"/>
      <c r="P1438" s="780"/>
    </row>
    <row r="1439" spans="13:16" s="779" customFormat="1">
      <c r="M1439" s="780"/>
      <c r="N1439" s="780"/>
      <c r="O1439" s="780"/>
      <c r="P1439" s="780"/>
    </row>
    <row r="1440" spans="13:16" s="779" customFormat="1">
      <c r="M1440" s="780"/>
      <c r="N1440" s="780"/>
      <c r="O1440" s="780"/>
      <c r="P1440" s="780"/>
    </row>
    <row r="1441" spans="13:16" s="779" customFormat="1">
      <c r="M1441" s="780"/>
      <c r="N1441" s="780"/>
      <c r="O1441" s="780"/>
      <c r="P1441" s="780"/>
    </row>
    <row r="1442" spans="13:16" s="779" customFormat="1">
      <c r="M1442" s="780"/>
      <c r="N1442" s="780"/>
      <c r="O1442" s="780"/>
      <c r="P1442" s="780"/>
    </row>
    <row r="1443" spans="13:16" s="779" customFormat="1">
      <c r="M1443" s="780"/>
      <c r="N1443" s="780"/>
      <c r="O1443" s="780"/>
      <c r="P1443" s="780"/>
    </row>
    <row r="1444" spans="13:16" s="779" customFormat="1">
      <c r="M1444" s="780"/>
      <c r="N1444" s="780"/>
      <c r="O1444" s="780"/>
      <c r="P1444" s="780"/>
    </row>
    <row r="1445" spans="13:16" s="779" customFormat="1">
      <c r="M1445" s="780"/>
      <c r="N1445" s="780"/>
      <c r="O1445" s="780"/>
      <c r="P1445" s="780"/>
    </row>
    <row r="1446" spans="13:16" s="779" customFormat="1">
      <c r="M1446" s="780"/>
      <c r="N1446" s="780"/>
      <c r="O1446" s="780"/>
      <c r="P1446" s="780"/>
    </row>
    <row r="1447" spans="13:16" s="779" customFormat="1">
      <c r="M1447" s="780"/>
      <c r="N1447" s="780"/>
      <c r="O1447" s="780"/>
      <c r="P1447" s="780"/>
    </row>
    <row r="1448" spans="13:16" s="779" customFormat="1">
      <c r="M1448" s="780"/>
      <c r="N1448" s="780"/>
      <c r="O1448" s="780"/>
      <c r="P1448" s="780"/>
    </row>
    <row r="1449" spans="13:16" s="779" customFormat="1">
      <c r="M1449" s="780"/>
      <c r="N1449" s="780"/>
      <c r="O1449" s="780"/>
      <c r="P1449" s="780"/>
    </row>
    <row r="1450" spans="13:16" s="779" customFormat="1">
      <c r="M1450" s="780"/>
      <c r="N1450" s="780"/>
      <c r="O1450" s="780"/>
      <c r="P1450" s="780"/>
    </row>
    <row r="1451" spans="13:16" s="779" customFormat="1">
      <c r="M1451" s="780"/>
      <c r="N1451" s="780"/>
      <c r="O1451" s="780"/>
      <c r="P1451" s="780"/>
    </row>
    <row r="1452" spans="13:16" s="779" customFormat="1">
      <c r="M1452" s="780"/>
      <c r="N1452" s="780"/>
      <c r="O1452" s="780"/>
      <c r="P1452" s="780"/>
    </row>
    <row r="1453" spans="13:16" s="779" customFormat="1">
      <c r="M1453" s="780"/>
      <c r="N1453" s="780"/>
      <c r="O1453" s="780"/>
      <c r="P1453" s="780"/>
    </row>
    <row r="1454" spans="13:16" s="779" customFormat="1">
      <c r="M1454" s="780"/>
      <c r="N1454" s="780"/>
      <c r="O1454" s="780"/>
      <c r="P1454" s="780"/>
    </row>
    <row r="1455" spans="13:16" s="779" customFormat="1">
      <c r="M1455" s="780"/>
      <c r="N1455" s="780"/>
      <c r="O1455" s="780"/>
      <c r="P1455" s="780"/>
    </row>
    <row r="1456" spans="13:16" s="779" customFormat="1">
      <c r="M1456" s="780"/>
      <c r="N1456" s="780"/>
      <c r="O1456" s="780"/>
      <c r="P1456" s="780"/>
    </row>
    <row r="1457" spans="13:16" s="779" customFormat="1">
      <c r="M1457" s="780"/>
      <c r="N1457" s="780"/>
      <c r="O1457" s="780"/>
      <c r="P1457" s="780"/>
    </row>
    <row r="1458" spans="13:16" s="779" customFormat="1">
      <c r="M1458" s="780"/>
      <c r="N1458" s="780"/>
      <c r="O1458" s="780"/>
      <c r="P1458" s="780"/>
    </row>
    <row r="1459" spans="13:16" s="779" customFormat="1">
      <c r="M1459" s="780"/>
      <c r="N1459" s="780"/>
      <c r="O1459" s="780"/>
      <c r="P1459" s="780"/>
    </row>
    <row r="1460" spans="13:16" s="779" customFormat="1">
      <c r="M1460" s="780"/>
      <c r="N1460" s="780"/>
      <c r="O1460" s="780"/>
      <c r="P1460" s="780"/>
    </row>
    <row r="1461" spans="13:16" s="779" customFormat="1">
      <c r="M1461" s="780"/>
      <c r="N1461" s="780"/>
      <c r="O1461" s="780"/>
      <c r="P1461" s="780"/>
    </row>
    <row r="1462" spans="13:16" s="779" customFormat="1">
      <c r="M1462" s="780"/>
      <c r="N1462" s="780"/>
      <c r="O1462" s="780"/>
      <c r="P1462" s="780"/>
    </row>
    <row r="1463" spans="13:16" s="779" customFormat="1">
      <c r="M1463" s="780"/>
      <c r="N1463" s="780"/>
      <c r="O1463" s="780"/>
      <c r="P1463" s="780"/>
    </row>
    <row r="1464" spans="13:16" s="779" customFormat="1">
      <c r="M1464" s="780"/>
      <c r="N1464" s="780"/>
      <c r="O1464" s="780"/>
      <c r="P1464" s="780"/>
    </row>
    <row r="1465" spans="13:16" s="779" customFormat="1">
      <c r="M1465" s="780"/>
      <c r="N1465" s="780"/>
      <c r="O1465" s="780"/>
      <c r="P1465" s="780"/>
    </row>
    <row r="1466" spans="13:16" s="779" customFormat="1">
      <c r="M1466" s="780"/>
      <c r="N1466" s="780"/>
      <c r="O1466" s="780"/>
      <c r="P1466" s="780"/>
    </row>
    <row r="1467" spans="13:16" s="779" customFormat="1">
      <c r="M1467" s="780"/>
      <c r="N1467" s="780"/>
      <c r="O1467" s="780"/>
      <c r="P1467" s="780"/>
    </row>
    <row r="1468" spans="13:16" s="779" customFormat="1">
      <c r="M1468" s="780"/>
      <c r="N1468" s="780"/>
      <c r="O1468" s="780"/>
      <c r="P1468" s="780"/>
    </row>
    <row r="1469" spans="13:16" s="779" customFormat="1">
      <c r="M1469" s="780"/>
      <c r="N1469" s="780"/>
      <c r="O1469" s="780"/>
      <c r="P1469" s="780"/>
    </row>
    <row r="1470" spans="13:16" s="779" customFormat="1">
      <c r="M1470" s="780"/>
      <c r="N1470" s="780"/>
      <c r="O1470" s="780"/>
      <c r="P1470" s="780"/>
    </row>
    <row r="1471" spans="13:16" s="779" customFormat="1">
      <c r="M1471" s="780"/>
      <c r="N1471" s="780"/>
      <c r="O1471" s="780"/>
      <c r="P1471" s="780"/>
    </row>
    <row r="1472" spans="13:16" s="779" customFormat="1">
      <c r="M1472" s="780"/>
      <c r="N1472" s="780"/>
      <c r="O1472" s="780"/>
      <c r="P1472" s="780"/>
    </row>
    <row r="1473" spans="13:16" s="779" customFormat="1">
      <c r="M1473" s="780"/>
      <c r="N1473" s="780"/>
      <c r="O1473" s="780"/>
      <c r="P1473" s="780"/>
    </row>
    <row r="1474" spans="13:16" s="779" customFormat="1">
      <c r="M1474" s="780"/>
      <c r="N1474" s="780"/>
      <c r="O1474" s="780"/>
      <c r="P1474" s="780"/>
    </row>
    <row r="1475" spans="13:16" s="779" customFormat="1">
      <c r="M1475" s="780"/>
      <c r="N1475" s="780"/>
      <c r="O1475" s="780"/>
      <c r="P1475" s="780"/>
    </row>
    <row r="1476" spans="13:16" s="779" customFormat="1">
      <c r="M1476" s="780"/>
      <c r="N1476" s="780"/>
      <c r="O1476" s="780"/>
      <c r="P1476" s="780"/>
    </row>
    <row r="1477" spans="13:16" s="779" customFormat="1">
      <c r="M1477" s="780"/>
      <c r="N1477" s="780"/>
      <c r="O1477" s="780"/>
      <c r="P1477" s="780"/>
    </row>
    <row r="1478" spans="13:16" s="779" customFormat="1">
      <c r="M1478" s="780"/>
      <c r="N1478" s="780"/>
      <c r="O1478" s="780"/>
      <c r="P1478" s="780"/>
    </row>
    <row r="1479" spans="13:16" s="779" customFormat="1">
      <c r="M1479" s="780"/>
      <c r="N1479" s="780"/>
      <c r="O1479" s="780"/>
      <c r="P1479" s="780"/>
    </row>
    <row r="1480" spans="13:16" s="779" customFormat="1">
      <c r="M1480" s="780"/>
      <c r="N1480" s="780"/>
      <c r="O1480" s="780"/>
      <c r="P1480" s="780"/>
    </row>
    <row r="1481" spans="13:16" s="779" customFormat="1">
      <c r="M1481" s="780"/>
      <c r="N1481" s="780"/>
      <c r="O1481" s="780"/>
      <c r="P1481" s="780"/>
    </row>
    <row r="1482" spans="13:16" s="779" customFormat="1">
      <c r="M1482" s="780"/>
      <c r="N1482" s="780"/>
      <c r="O1482" s="780"/>
      <c r="P1482" s="780"/>
    </row>
    <row r="1483" spans="13:16" s="779" customFormat="1">
      <c r="M1483" s="780"/>
      <c r="N1483" s="780"/>
      <c r="O1483" s="780"/>
      <c r="P1483" s="780"/>
    </row>
    <row r="1484" spans="13:16" s="779" customFormat="1">
      <c r="M1484" s="780"/>
      <c r="N1484" s="780"/>
      <c r="O1484" s="780"/>
      <c r="P1484" s="780"/>
    </row>
    <row r="1485" spans="13:16" s="779" customFormat="1">
      <c r="M1485" s="780"/>
      <c r="N1485" s="780"/>
      <c r="O1485" s="780"/>
      <c r="P1485" s="780"/>
    </row>
    <row r="1486" spans="13:16" s="779" customFormat="1">
      <c r="M1486" s="780"/>
      <c r="N1486" s="780"/>
      <c r="O1486" s="780"/>
      <c r="P1486" s="780"/>
    </row>
    <row r="1487" spans="13:16" s="779" customFormat="1">
      <c r="M1487" s="780"/>
      <c r="N1487" s="780"/>
      <c r="O1487" s="780"/>
      <c r="P1487" s="780"/>
    </row>
    <row r="1488" spans="13:16" s="779" customFormat="1">
      <c r="M1488" s="780"/>
      <c r="N1488" s="780"/>
      <c r="O1488" s="780"/>
      <c r="P1488" s="780"/>
    </row>
    <row r="1489" spans="13:16" s="779" customFormat="1">
      <c r="M1489" s="780"/>
      <c r="N1489" s="780"/>
      <c r="O1489" s="780"/>
      <c r="P1489" s="780"/>
    </row>
    <row r="1490" spans="13:16" s="779" customFormat="1">
      <c r="M1490" s="780"/>
      <c r="N1490" s="780"/>
      <c r="O1490" s="780"/>
      <c r="P1490" s="780"/>
    </row>
    <row r="1491" spans="13:16" s="779" customFormat="1">
      <c r="M1491" s="780"/>
      <c r="N1491" s="780"/>
      <c r="O1491" s="780"/>
      <c r="P1491" s="780"/>
    </row>
    <row r="1492" spans="13:16" s="779" customFormat="1">
      <c r="M1492" s="780"/>
      <c r="N1492" s="780"/>
      <c r="O1492" s="780"/>
      <c r="P1492" s="780"/>
    </row>
    <row r="1493" spans="13:16" s="779" customFormat="1">
      <c r="M1493" s="780"/>
      <c r="N1493" s="780"/>
      <c r="O1493" s="780"/>
      <c r="P1493" s="780"/>
    </row>
    <row r="1494" spans="13:16" s="779" customFormat="1">
      <c r="M1494" s="780"/>
      <c r="N1494" s="780"/>
      <c r="O1494" s="780"/>
      <c r="P1494" s="780"/>
    </row>
    <row r="1495" spans="13:16" s="779" customFormat="1">
      <c r="M1495" s="780"/>
      <c r="N1495" s="780"/>
      <c r="O1495" s="780"/>
      <c r="P1495" s="780"/>
    </row>
    <row r="1496" spans="13:16" s="779" customFormat="1">
      <c r="M1496" s="780"/>
      <c r="N1496" s="780"/>
      <c r="O1496" s="780"/>
      <c r="P1496" s="780"/>
    </row>
    <row r="1497" spans="13:16" s="779" customFormat="1">
      <c r="M1497" s="780"/>
      <c r="N1497" s="780"/>
      <c r="O1497" s="780"/>
      <c r="P1497" s="780"/>
    </row>
    <row r="1498" spans="13:16" s="779" customFormat="1">
      <c r="M1498" s="780"/>
      <c r="N1498" s="780"/>
      <c r="O1498" s="780"/>
      <c r="P1498" s="780"/>
    </row>
    <row r="1499" spans="13:16" s="779" customFormat="1">
      <c r="M1499" s="780"/>
      <c r="N1499" s="780"/>
      <c r="O1499" s="780"/>
      <c r="P1499" s="780"/>
    </row>
    <row r="1500" spans="13:16" s="779" customFormat="1">
      <c r="M1500" s="780"/>
      <c r="N1500" s="780"/>
      <c r="O1500" s="780"/>
      <c r="P1500" s="780"/>
    </row>
    <row r="1501" spans="13:16" s="779" customFormat="1">
      <c r="M1501" s="780"/>
      <c r="N1501" s="780"/>
      <c r="O1501" s="780"/>
      <c r="P1501" s="780"/>
    </row>
    <row r="1502" spans="13:16" s="779" customFormat="1">
      <c r="M1502" s="780"/>
      <c r="N1502" s="780"/>
      <c r="O1502" s="780"/>
      <c r="P1502" s="780"/>
    </row>
    <row r="1503" spans="13:16" s="779" customFormat="1">
      <c r="M1503" s="780"/>
      <c r="N1503" s="780"/>
      <c r="O1503" s="780"/>
      <c r="P1503" s="780"/>
    </row>
    <row r="1504" spans="13:16" s="779" customFormat="1">
      <c r="M1504" s="780"/>
      <c r="N1504" s="780"/>
      <c r="O1504" s="780"/>
      <c r="P1504" s="780"/>
    </row>
    <row r="1505" spans="13:16" s="779" customFormat="1">
      <c r="M1505" s="780"/>
      <c r="N1505" s="780"/>
      <c r="O1505" s="780"/>
      <c r="P1505" s="780"/>
    </row>
    <row r="1506" spans="13:16" s="779" customFormat="1">
      <c r="M1506" s="780"/>
      <c r="N1506" s="780"/>
      <c r="O1506" s="780"/>
      <c r="P1506" s="780"/>
    </row>
    <row r="1507" spans="13:16" s="779" customFormat="1">
      <c r="M1507" s="780"/>
      <c r="N1507" s="780"/>
      <c r="O1507" s="780"/>
      <c r="P1507" s="780"/>
    </row>
    <row r="1508" spans="13:16" s="779" customFormat="1">
      <c r="M1508" s="780"/>
      <c r="N1508" s="780"/>
      <c r="O1508" s="780"/>
      <c r="P1508" s="780"/>
    </row>
    <row r="1509" spans="13:16" s="779" customFormat="1">
      <c r="M1509" s="780"/>
      <c r="N1509" s="780"/>
      <c r="O1509" s="780"/>
      <c r="P1509" s="780"/>
    </row>
    <row r="1510" spans="13:16" s="779" customFormat="1">
      <c r="M1510" s="780"/>
      <c r="N1510" s="780"/>
      <c r="O1510" s="780"/>
      <c r="P1510" s="780"/>
    </row>
    <row r="1511" spans="13:16" s="779" customFormat="1">
      <c r="M1511" s="780"/>
      <c r="N1511" s="780"/>
      <c r="O1511" s="780"/>
      <c r="P1511" s="780"/>
    </row>
    <row r="1512" spans="13:16" s="779" customFormat="1">
      <c r="M1512" s="780"/>
      <c r="N1512" s="780"/>
      <c r="O1512" s="780"/>
      <c r="P1512" s="780"/>
    </row>
    <row r="1513" spans="13:16" s="779" customFormat="1">
      <c r="M1513" s="780"/>
      <c r="N1513" s="780"/>
      <c r="O1513" s="780"/>
      <c r="P1513" s="780"/>
    </row>
    <row r="1514" spans="13:16" s="779" customFormat="1">
      <c r="M1514" s="780"/>
      <c r="N1514" s="780"/>
      <c r="O1514" s="780"/>
      <c r="P1514" s="780"/>
    </row>
    <row r="1515" spans="13:16" s="779" customFormat="1">
      <c r="M1515" s="780"/>
      <c r="N1515" s="780"/>
      <c r="O1515" s="780"/>
      <c r="P1515" s="780"/>
    </row>
    <row r="1516" spans="13:16" s="779" customFormat="1">
      <c r="M1516" s="780"/>
      <c r="N1516" s="780"/>
      <c r="O1516" s="780"/>
      <c r="P1516" s="780"/>
    </row>
    <row r="1517" spans="13:16" s="779" customFormat="1">
      <c r="M1517" s="780"/>
      <c r="N1517" s="780"/>
      <c r="O1517" s="780"/>
      <c r="P1517" s="780"/>
    </row>
    <row r="1518" spans="13:16" s="779" customFormat="1">
      <c r="M1518" s="780"/>
      <c r="N1518" s="780"/>
      <c r="O1518" s="780"/>
      <c r="P1518" s="780"/>
    </row>
    <row r="1519" spans="13:16" s="779" customFormat="1">
      <c r="M1519" s="780"/>
      <c r="N1519" s="780"/>
      <c r="O1519" s="780"/>
      <c r="P1519" s="780"/>
    </row>
    <row r="1520" spans="13:16" s="779" customFormat="1">
      <c r="M1520" s="780"/>
      <c r="N1520" s="780"/>
      <c r="O1520" s="780"/>
      <c r="P1520" s="780"/>
    </row>
    <row r="1521" spans="13:16" s="779" customFormat="1">
      <c r="M1521" s="780"/>
      <c r="N1521" s="780"/>
      <c r="O1521" s="780"/>
      <c r="P1521" s="780"/>
    </row>
    <row r="1522" spans="13:16" s="779" customFormat="1">
      <c r="M1522" s="780"/>
      <c r="N1522" s="780"/>
      <c r="O1522" s="780"/>
      <c r="P1522" s="780"/>
    </row>
    <row r="1523" spans="13:16" s="779" customFormat="1">
      <c r="M1523" s="780"/>
      <c r="N1523" s="780"/>
      <c r="O1523" s="780"/>
      <c r="P1523" s="780"/>
    </row>
  </sheetData>
  <mergeCells count="6">
    <mergeCell ref="AA5:AB5"/>
    <mergeCell ref="E4:F4"/>
    <mergeCell ref="G4:H4"/>
    <mergeCell ref="I4:J4"/>
    <mergeCell ref="K4:L4"/>
    <mergeCell ref="Q5:S5"/>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7"/>
  <sheetViews>
    <sheetView showGridLines="0" workbookViewId="0">
      <selection activeCell="R7" sqref="R7"/>
    </sheetView>
  </sheetViews>
  <sheetFormatPr defaultColWidth="9.42578125" defaultRowHeight="12.75"/>
  <cols>
    <col min="1" max="1" width="9.42578125" style="21"/>
    <col min="2" max="2" width="9.42578125" style="20" customWidth="1"/>
    <col min="3" max="7" width="9.42578125" style="20"/>
    <col min="8" max="8" width="9.42578125" style="41"/>
    <col min="9" max="16384" width="9.42578125" style="20"/>
  </cols>
  <sheetData>
    <row r="1" spans="1:22">
      <c r="A1" s="18" t="s">
        <v>71</v>
      </c>
      <c r="B1" s="32" t="str">
        <f>IF(Content!$E$1=1,B2,B3)</f>
        <v>Сальдо рахунку поточних операцій, млрд дол.</v>
      </c>
      <c r="C1" s="32" t="str">
        <f>IF(Content!$E$1=1,C2,C3)</f>
        <v>Товари</v>
      </c>
      <c r="D1" s="32" t="str">
        <f>IF(Content!$E$1=1,D2,D3)</f>
        <v>Послуги</v>
      </c>
      <c r="E1" s="32" t="str">
        <f>IF(Content!$E$1=1,E2,E3)</f>
        <v>Первинні доходи</v>
      </c>
      <c r="F1" s="32" t="str">
        <f>IF(Content!$E$1=1,F2,F3)</f>
        <v>Вторинні доходи</v>
      </c>
      <c r="G1" s="32" t="str">
        <f>IF(Content!$E$1=1,G2,G3)</f>
        <v>Компенсація від ПАТ "Газпром"</v>
      </c>
      <c r="H1" s="154" t="str">
        <f>IF(Content!$E$1=1,H2,H3)</f>
        <v>Сальдо рахунку поточних операцій</v>
      </c>
      <c r="J1" s="32" t="str">
        <f>IF(Content!$E$1=1,J2,J3)</f>
        <v>Сальдо рахунку поточних операцій*, млрд дол.</v>
      </c>
    </row>
    <row r="2" spans="1:22" s="41" customFormat="1" hidden="1">
      <c r="A2" s="150"/>
      <c r="B2" s="41" t="s">
        <v>739</v>
      </c>
      <c r="C2" s="41" t="s">
        <v>72</v>
      </c>
      <c r="D2" s="41" t="s">
        <v>49</v>
      </c>
      <c r="E2" s="41" t="s">
        <v>73</v>
      </c>
      <c r="F2" s="41" t="s">
        <v>74</v>
      </c>
      <c r="G2" s="41" t="s">
        <v>700</v>
      </c>
      <c r="H2" s="41" t="s">
        <v>644</v>
      </c>
      <c r="I2" s="334"/>
      <c r="J2" s="41" t="s">
        <v>1436</v>
      </c>
      <c r="K2" s="334"/>
    </row>
    <row r="3" spans="1:22" s="41" customFormat="1" hidden="1">
      <c r="A3" s="150"/>
      <c r="B3" s="41" t="s">
        <v>740</v>
      </c>
      <c r="C3" s="41" t="s">
        <v>75</v>
      </c>
      <c r="D3" s="41" t="s">
        <v>76</v>
      </c>
      <c r="E3" s="41" t="s">
        <v>77</v>
      </c>
      <c r="F3" s="41" t="s">
        <v>78</v>
      </c>
      <c r="G3" s="41" t="s">
        <v>741</v>
      </c>
      <c r="H3" s="41" t="s">
        <v>645</v>
      </c>
      <c r="I3" s="334"/>
      <c r="J3" s="41" t="s">
        <v>1437</v>
      </c>
      <c r="K3" s="334"/>
    </row>
    <row r="4" spans="1:22">
      <c r="A4" s="23" t="s">
        <v>2</v>
      </c>
      <c r="B4" s="29">
        <v>0.3</v>
      </c>
      <c r="C4" s="29">
        <v>-0.3</v>
      </c>
      <c r="D4" s="29">
        <v>0.1</v>
      </c>
      <c r="E4" s="29">
        <v>0.2</v>
      </c>
      <c r="F4" s="29">
        <v>0.3</v>
      </c>
      <c r="G4" s="29"/>
      <c r="H4" s="41" t="s">
        <v>2</v>
      </c>
      <c r="S4" s="29"/>
      <c r="T4" s="29"/>
      <c r="U4" s="29"/>
      <c r="V4" s="29"/>
    </row>
    <row r="5" spans="1:22">
      <c r="A5" s="23" t="s">
        <v>742</v>
      </c>
      <c r="B5" s="29">
        <v>-0.2</v>
      </c>
      <c r="C5" s="29">
        <v>-0.7</v>
      </c>
      <c r="D5" s="29">
        <v>0.1</v>
      </c>
      <c r="E5" s="29">
        <v>0.2</v>
      </c>
      <c r="F5" s="29">
        <v>0.3</v>
      </c>
      <c r="G5" s="29"/>
      <c r="S5" s="29"/>
      <c r="T5" s="29"/>
      <c r="U5" s="29"/>
      <c r="V5" s="29"/>
    </row>
    <row r="6" spans="1:22">
      <c r="A6" s="23" t="s">
        <v>743</v>
      </c>
      <c r="B6" s="29">
        <v>-0.6</v>
      </c>
      <c r="C6" s="29">
        <v>-0.5</v>
      </c>
      <c r="D6" s="29">
        <v>0</v>
      </c>
      <c r="E6" s="29">
        <v>-0.4</v>
      </c>
      <c r="F6" s="29">
        <v>0.3</v>
      </c>
      <c r="G6" s="29"/>
      <c r="S6" s="29"/>
      <c r="T6" s="29"/>
      <c r="U6" s="29"/>
      <c r="V6" s="29"/>
    </row>
    <row r="7" spans="1:22">
      <c r="A7" s="23" t="s">
        <v>744</v>
      </c>
      <c r="B7" s="29">
        <v>0.2</v>
      </c>
      <c r="C7" s="29">
        <v>-0.4</v>
      </c>
      <c r="D7" s="29">
        <v>0</v>
      </c>
      <c r="E7" s="29">
        <v>0.3</v>
      </c>
      <c r="F7" s="29">
        <v>0.3</v>
      </c>
      <c r="G7" s="29"/>
      <c r="S7" s="29"/>
      <c r="T7" s="29"/>
      <c r="U7" s="29"/>
      <c r="V7" s="29"/>
    </row>
    <row r="8" spans="1:22">
      <c r="A8" s="23" t="s">
        <v>745</v>
      </c>
      <c r="B8" s="29">
        <v>0</v>
      </c>
      <c r="C8" s="29">
        <v>-0.8</v>
      </c>
      <c r="D8" s="29">
        <v>0.1</v>
      </c>
      <c r="E8" s="29">
        <v>0.3</v>
      </c>
      <c r="F8" s="29">
        <v>0.3</v>
      </c>
      <c r="G8" s="29"/>
      <c r="S8" s="29"/>
      <c r="T8" s="29"/>
      <c r="U8" s="29"/>
      <c r="V8" s="29"/>
    </row>
    <row r="9" spans="1:22">
      <c r="A9" s="23" t="s">
        <v>746</v>
      </c>
      <c r="B9" s="29">
        <v>0</v>
      </c>
      <c r="C9" s="29">
        <v>-0.8</v>
      </c>
      <c r="D9" s="29">
        <v>0.1</v>
      </c>
      <c r="E9" s="29">
        <v>0.4</v>
      </c>
      <c r="F9" s="29">
        <v>0.3</v>
      </c>
      <c r="G9" s="29"/>
      <c r="S9" s="29"/>
      <c r="T9" s="29"/>
      <c r="U9" s="29"/>
      <c r="V9" s="29"/>
    </row>
    <row r="10" spans="1:22">
      <c r="A10" s="23" t="s">
        <v>493</v>
      </c>
      <c r="B10" s="29">
        <v>-0.4</v>
      </c>
      <c r="C10" s="29">
        <v>-1.1000000000000001</v>
      </c>
      <c r="D10" s="29">
        <v>0</v>
      </c>
      <c r="E10" s="29">
        <v>0.4</v>
      </c>
      <c r="F10" s="29">
        <v>0.30000000000000004</v>
      </c>
      <c r="G10" s="29"/>
      <c r="H10" s="41" t="s">
        <v>493</v>
      </c>
      <c r="S10" s="29"/>
      <c r="T10" s="29"/>
      <c r="U10" s="29"/>
      <c r="V10" s="29"/>
    </row>
    <row r="11" spans="1:22">
      <c r="A11" s="23" t="s">
        <v>747</v>
      </c>
      <c r="B11" s="29">
        <v>-0.1</v>
      </c>
      <c r="C11" s="29">
        <v>-0.9</v>
      </c>
      <c r="D11" s="29">
        <v>0</v>
      </c>
      <c r="E11" s="29">
        <v>0.4</v>
      </c>
      <c r="F11" s="29">
        <v>0.3</v>
      </c>
      <c r="G11" s="29"/>
      <c r="S11" s="29"/>
      <c r="T11" s="29"/>
      <c r="U11" s="29"/>
      <c r="V11" s="29"/>
    </row>
    <row r="12" spans="1:22">
      <c r="A12" s="23" t="s">
        <v>748</v>
      </c>
      <c r="B12" s="29">
        <v>-0.7</v>
      </c>
      <c r="C12" s="29">
        <v>-0.9</v>
      </c>
      <c r="D12" s="29">
        <v>0.1</v>
      </c>
      <c r="E12" s="29">
        <v>-0.2</v>
      </c>
      <c r="F12" s="29">
        <v>0.3</v>
      </c>
      <c r="G12" s="29"/>
      <c r="S12" s="29"/>
      <c r="T12" s="29"/>
      <c r="U12" s="29"/>
      <c r="V12" s="29"/>
    </row>
    <row r="13" spans="1:22">
      <c r="A13" s="23" t="s">
        <v>749</v>
      </c>
      <c r="B13" s="29">
        <v>-0.2</v>
      </c>
      <c r="C13" s="29">
        <v>-1.1000000000000001</v>
      </c>
      <c r="D13" s="29">
        <v>0.1</v>
      </c>
      <c r="E13" s="29">
        <v>0.4</v>
      </c>
      <c r="F13" s="29">
        <v>0.3</v>
      </c>
      <c r="G13" s="29"/>
      <c r="S13" s="29"/>
      <c r="T13" s="29"/>
      <c r="U13" s="29"/>
      <c r="V13" s="29"/>
    </row>
    <row r="14" spans="1:22">
      <c r="A14" s="23" t="s">
        <v>750</v>
      </c>
      <c r="B14" s="29">
        <v>0.1</v>
      </c>
      <c r="C14" s="29">
        <v>-0.9</v>
      </c>
      <c r="D14" s="29">
        <v>0.2</v>
      </c>
      <c r="E14" s="29">
        <v>0.5</v>
      </c>
      <c r="F14" s="29">
        <v>0.3</v>
      </c>
      <c r="G14" s="29"/>
      <c r="S14" s="29"/>
      <c r="T14" s="29"/>
      <c r="U14" s="29"/>
      <c r="V14" s="29"/>
    </row>
    <row r="15" spans="1:22">
      <c r="A15" s="23" t="s">
        <v>751</v>
      </c>
      <c r="B15" s="29">
        <v>-0.8</v>
      </c>
      <c r="C15" s="29">
        <v>-1.3</v>
      </c>
      <c r="D15" s="29">
        <v>0.1</v>
      </c>
      <c r="E15" s="29">
        <v>0.1</v>
      </c>
      <c r="F15" s="29">
        <v>0.4</v>
      </c>
      <c r="G15" s="29"/>
      <c r="S15" s="29"/>
      <c r="T15" s="29"/>
      <c r="U15" s="29"/>
      <c r="V15" s="29"/>
    </row>
    <row r="16" spans="1:22">
      <c r="A16" s="23" t="s">
        <v>3</v>
      </c>
      <c r="B16" s="29">
        <v>0.1</v>
      </c>
      <c r="C16" s="29">
        <v>-0.6</v>
      </c>
      <c r="D16" s="29">
        <v>0</v>
      </c>
      <c r="E16" s="29">
        <v>0.3</v>
      </c>
      <c r="F16" s="29">
        <v>0.3</v>
      </c>
      <c r="G16" s="29"/>
      <c r="H16" s="41" t="s">
        <v>3</v>
      </c>
      <c r="S16" s="29"/>
      <c r="T16" s="29"/>
      <c r="U16" s="29"/>
      <c r="V16" s="29"/>
    </row>
    <row r="17" spans="1:22">
      <c r="A17" s="23" t="s">
        <v>706</v>
      </c>
      <c r="B17" s="29">
        <v>0</v>
      </c>
      <c r="C17" s="29">
        <v>-0.7</v>
      </c>
      <c r="D17" s="29">
        <v>0.1</v>
      </c>
      <c r="E17" s="29">
        <v>0.4</v>
      </c>
      <c r="F17" s="29">
        <v>0.3</v>
      </c>
      <c r="G17" s="29"/>
      <c r="J17" s="20" t="str">
        <f>IF(Content!$E$1=1,J21,J22)</f>
        <v>* - у грудні 2019 без урахування компенсації від ПАТ "Газпром".</v>
      </c>
      <c r="S17" s="29"/>
      <c r="T17" s="29"/>
      <c r="U17" s="29"/>
      <c r="V17" s="29"/>
    </row>
    <row r="18" spans="1:22">
      <c r="A18" s="23" t="s">
        <v>707</v>
      </c>
      <c r="B18" s="29">
        <v>-0.7</v>
      </c>
      <c r="C18" s="29">
        <v>-0.79999999999999982</v>
      </c>
      <c r="D18" s="29">
        <v>0.1</v>
      </c>
      <c r="E18" s="29">
        <v>-0.4</v>
      </c>
      <c r="F18" s="29">
        <v>0.3</v>
      </c>
      <c r="G18" s="29"/>
      <c r="J18" s="32" t="str">
        <f>IF(Content!$E$1=1,J19,J20)</f>
        <v>Джерело: НБУ.</v>
      </c>
      <c r="S18" s="29"/>
      <c r="T18" s="29"/>
      <c r="U18" s="29"/>
      <c r="V18" s="29"/>
    </row>
    <row r="19" spans="1:22">
      <c r="A19" s="23" t="s">
        <v>708</v>
      </c>
      <c r="B19" s="29">
        <v>0.2</v>
      </c>
      <c r="C19" s="24">
        <v>-0.4</v>
      </c>
      <c r="D19" s="24">
        <v>0.1</v>
      </c>
      <c r="E19" s="24">
        <v>0.3</v>
      </c>
      <c r="F19" s="24">
        <v>0.3</v>
      </c>
      <c r="G19" s="24"/>
      <c r="J19" s="33" t="s">
        <v>47</v>
      </c>
      <c r="S19" s="29"/>
      <c r="T19" s="29"/>
      <c r="U19" s="29"/>
      <c r="V19" s="29"/>
    </row>
    <row r="20" spans="1:22">
      <c r="A20" s="21" t="s">
        <v>398</v>
      </c>
      <c r="B20" s="29">
        <v>-0.1</v>
      </c>
      <c r="C20" s="29">
        <v>-1</v>
      </c>
      <c r="D20" s="29">
        <v>0.2</v>
      </c>
      <c r="E20" s="29">
        <v>0.4</v>
      </c>
      <c r="F20" s="29">
        <v>0.3</v>
      </c>
      <c r="J20" s="33" t="s">
        <v>48</v>
      </c>
    </row>
    <row r="21" spans="1:22">
      <c r="A21" s="21" t="s">
        <v>709</v>
      </c>
      <c r="B21" s="29">
        <v>-0.1</v>
      </c>
      <c r="C21" s="29">
        <v>-0.9</v>
      </c>
      <c r="D21" s="29">
        <v>0.1</v>
      </c>
      <c r="E21" s="29">
        <v>0.4</v>
      </c>
      <c r="F21" s="29">
        <v>0.3</v>
      </c>
      <c r="G21" s="108"/>
      <c r="J21" s="41" t="s">
        <v>1453</v>
      </c>
    </row>
    <row r="22" spans="1:22">
      <c r="A22" s="21" t="s">
        <v>265</v>
      </c>
      <c r="B22" s="29">
        <v>-1</v>
      </c>
      <c r="C22" s="29">
        <v>-1.7</v>
      </c>
      <c r="D22" s="29">
        <v>0.1</v>
      </c>
      <c r="E22" s="29">
        <v>0.3</v>
      </c>
      <c r="F22" s="29">
        <v>0.3</v>
      </c>
      <c r="G22" s="108"/>
      <c r="H22" s="41" t="s">
        <v>265</v>
      </c>
      <c r="J22" s="41" t="s">
        <v>1452</v>
      </c>
    </row>
    <row r="23" spans="1:22">
      <c r="A23" s="21" t="s">
        <v>710</v>
      </c>
      <c r="B23" s="29">
        <v>-0.4</v>
      </c>
      <c r="C23" s="29">
        <v>-1.1000000000000001</v>
      </c>
      <c r="D23" s="29">
        <v>0.1</v>
      </c>
      <c r="E23" s="29">
        <v>0.3</v>
      </c>
      <c r="F23" s="29">
        <v>0.3</v>
      </c>
      <c r="G23" s="108"/>
    </row>
    <row r="24" spans="1:22">
      <c r="A24" s="21" t="s">
        <v>341</v>
      </c>
      <c r="B24" s="29">
        <v>-1.4</v>
      </c>
      <c r="C24" s="29">
        <v>-1.7</v>
      </c>
      <c r="D24" s="29">
        <v>0.1</v>
      </c>
      <c r="E24" s="29">
        <v>-0.1</v>
      </c>
      <c r="F24" s="29">
        <v>0.3</v>
      </c>
      <c r="G24" s="108"/>
    </row>
    <row r="25" spans="1:22">
      <c r="A25" s="21" t="s">
        <v>711</v>
      </c>
      <c r="B25" s="29">
        <v>-0.7</v>
      </c>
      <c r="C25" s="29">
        <v>-1.6</v>
      </c>
      <c r="D25" s="29">
        <v>0.1</v>
      </c>
      <c r="E25" s="29">
        <v>0.5</v>
      </c>
      <c r="F25" s="29">
        <v>0.3</v>
      </c>
      <c r="G25" s="108"/>
    </row>
    <row r="26" spans="1:22">
      <c r="A26" s="21" t="s">
        <v>712</v>
      </c>
      <c r="B26" s="29">
        <v>-0.1</v>
      </c>
      <c r="C26" s="29">
        <v>-1.1000000000000001</v>
      </c>
      <c r="D26" s="29">
        <v>0.2</v>
      </c>
      <c r="E26" s="29">
        <v>0.5</v>
      </c>
      <c r="F26" s="29">
        <v>0.3</v>
      </c>
      <c r="G26" s="108"/>
    </row>
    <row r="27" spans="1:22">
      <c r="A27" s="21" t="s">
        <v>267</v>
      </c>
      <c r="B27" s="29">
        <v>-0.1</v>
      </c>
      <c r="C27" s="29">
        <v>-1.1000000000000001</v>
      </c>
      <c r="D27" s="29">
        <v>0.2</v>
      </c>
      <c r="E27" s="29">
        <v>0.4</v>
      </c>
      <c r="F27" s="29">
        <v>0.3</v>
      </c>
      <c r="G27" s="108"/>
    </row>
    <row r="28" spans="1:22">
      <c r="A28" s="21" t="s">
        <v>266</v>
      </c>
      <c r="B28" s="382">
        <v>0.6</v>
      </c>
      <c r="C28" s="382">
        <v>-0.3</v>
      </c>
      <c r="D28" s="382">
        <v>0.2</v>
      </c>
      <c r="E28" s="382">
        <v>0.5</v>
      </c>
      <c r="F28" s="382">
        <v>0.3</v>
      </c>
      <c r="G28" s="449"/>
      <c r="H28" s="41" t="s">
        <v>266</v>
      </c>
    </row>
    <row r="29" spans="1:22">
      <c r="A29" s="21" t="s">
        <v>536</v>
      </c>
      <c r="B29" s="382">
        <v>-0.2</v>
      </c>
      <c r="C29" s="382">
        <v>-1.1000000000000001</v>
      </c>
      <c r="D29" s="382">
        <v>0.1</v>
      </c>
      <c r="E29" s="382">
        <v>0.5</v>
      </c>
      <c r="F29" s="382">
        <v>0.3</v>
      </c>
      <c r="G29" s="449"/>
    </row>
    <row r="30" spans="1:22">
      <c r="A30" s="21" t="s">
        <v>399</v>
      </c>
      <c r="B30" s="383">
        <v>-0.5</v>
      </c>
      <c r="C30" s="383">
        <v>-0.9</v>
      </c>
      <c r="D30" s="383">
        <v>0.2</v>
      </c>
      <c r="E30" s="383">
        <v>-0.1</v>
      </c>
      <c r="F30" s="383">
        <v>0.3</v>
      </c>
      <c r="G30" s="380"/>
    </row>
    <row r="31" spans="1:22" ht="15">
      <c r="A31" s="21" t="s">
        <v>537</v>
      </c>
      <c r="B31" s="382">
        <v>-0.1</v>
      </c>
      <c r="C31" s="382">
        <v>-1</v>
      </c>
      <c r="D31" s="382">
        <v>0.2</v>
      </c>
      <c r="E31" s="382">
        <v>0.5</v>
      </c>
      <c r="F31" s="382">
        <v>0.3</v>
      </c>
      <c r="G31" s="385"/>
      <c r="H31" s="450"/>
    </row>
    <row r="32" spans="1:22" ht="15">
      <c r="A32" s="21" t="s">
        <v>447</v>
      </c>
      <c r="B32" s="382">
        <v>0.1</v>
      </c>
      <c r="C32" s="382">
        <v>-0.9</v>
      </c>
      <c r="D32" s="382">
        <v>0.1</v>
      </c>
      <c r="E32" s="382">
        <v>0.6</v>
      </c>
      <c r="F32" s="382">
        <v>0.3</v>
      </c>
      <c r="G32" s="385"/>
      <c r="H32" s="450"/>
    </row>
    <row r="33" spans="1:8" ht="15">
      <c r="A33" s="21" t="s">
        <v>515</v>
      </c>
      <c r="B33" s="382">
        <v>-0.5</v>
      </c>
      <c r="C33" s="382">
        <v>-1.4</v>
      </c>
      <c r="D33" s="382">
        <v>0.1</v>
      </c>
      <c r="E33" s="382">
        <v>0.5</v>
      </c>
      <c r="F33" s="382">
        <v>0.3</v>
      </c>
      <c r="G33" s="451"/>
      <c r="H33" s="452"/>
    </row>
    <row r="34" spans="1:8">
      <c r="A34" s="21" t="s">
        <v>538</v>
      </c>
      <c r="B34" s="382">
        <v>-0.6</v>
      </c>
      <c r="C34" s="382">
        <v>-1.6</v>
      </c>
      <c r="D34" s="382">
        <v>0.1</v>
      </c>
      <c r="E34" s="382">
        <v>0.6</v>
      </c>
      <c r="F34" s="382">
        <v>0.3</v>
      </c>
      <c r="G34" s="451"/>
      <c r="H34" s="41" t="s">
        <v>538</v>
      </c>
    </row>
    <row r="35" spans="1:8">
      <c r="A35" s="21" t="s">
        <v>526</v>
      </c>
      <c r="B35" s="382">
        <v>-0.5</v>
      </c>
      <c r="C35" s="382">
        <v>-1.3</v>
      </c>
      <c r="D35" s="382">
        <v>0.1</v>
      </c>
      <c r="E35" s="382">
        <v>0.5</v>
      </c>
      <c r="F35" s="382">
        <v>0.3</v>
      </c>
      <c r="G35" s="451"/>
    </row>
    <row r="36" spans="1:8">
      <c r="A36" s="21" t="s">
        <v>490</v>
      </c>
      <c r="B36" s="382">
        <v>-1.3</v>
      </c>
      <c r="C36" s="382">
        <v>-1.6</v>
      </c>
      <c r="D36" s="382">
        <v>0.2</v>
      </c>
      <c r="E36" s="382">
        <v>-0.19999999999999996</v>
      </c>
      <c r="F36" s="382">
        <v>0.3</v>
      </c>
      <c r="G36" s="451"/>
    </row>
    <row r="37" spans="1:8">
      <c r="A37" s="21" t="s">
        <v>691</v>
      </c>
      <c r="B37" s="382">
        <v>-0.7</v>
      </c>
      <c r="C37" s="382">
        <v>-1.6</v>
      </c>
      <c r="D37" s="382">
        <v>0.2</v>
      </c>
      <c r="E37" s="382">
        <v>0.4</v>
      </c>
      <c r="F37" s="382">
        <v>0.3</v>
      </c>
      <c r="G37" s="451"/>
    </row>
    <row r="38" spans="1:8">
      <c r="A38" s="21" t="s">
        <v>620</v>
      </c>
      <c r="B38" s="382">
        <v>0</v>
      </c>
      <c r="C38" s="382">
        <v>-1.2</v>
      </c>
      <c r="D38" s="382">
        <v>0.3</v>
      </c>
      <c r="E38" s="382">
        <v>0.7</v>
      </c>
      <c r="F38" s="382">
        <v>0.3</v>
      </c>
      <c r="G38" s="451"/>
    </row>
    <row r="39" spans="1:8">
      <c r="A39" s="21" t="s">
        <v>598</v>
      </c>
      <c r="B39" s="382">
        <v>-0.6</v>
      </c>
      <c r="C39" s="382">
        <v>-1.5</v>
      </c>
      <c r="D39" s="382">
        <v>0.3</v>
      </c>
      <c r="E39" s="382">
        <v>0.4</v>
      </c>
      <c r="F39" s="382">
        <v>0.3</v>
      </c>
      <c r="G39" s="451">
        <v>2.9</v>
      </c>
    </row>
    <row r="40" spans="1:8">
      <c r="A40" s="21" t="s">
        <v>599</v>
      </c>
      <c r="B40" s="382">
        <v>0.7</v>
      </c>
      <c r="C40" s="382">
        <v>-0.1</v>
      </c>
      <c r="D40" s="382">
        <v>0.2</v>
      </c>
      <c r="E40" s="382">
        <v>0.4</v>
      </c>
      <c r="F40" s="382">
        <v>0.3</v>
      </c>
      <c r="G40" s="451"/>
    </row>
    <row r="41" spans="1:8">
      <c r="A41" s="21" t="s">
        <v>713</v>
      </c>
      <c r="B41" s="382">
        <v>-0.1</v>
      </c>
      <c r="C41" s="382">
        <v>-0.8</v>
      </c>
      <c r="D41" s="382">
        <v>0.2</v>
      </c>
      <c r="E41" s="382">
        <v>0.2</v>
      </c>
      <c r="F41" s="382">
        <v>0.3</v>
      </c>
      <c r="G41" s="451"/>
    </row>
    <row r="42" spans="1:8">
      <c r="A42" s="21" t="s">
        <v>714</v>
      </c>
      <c r="B42" s="382">
        <v>-0.4</v>
      </c>
      <c r="C42" s="382">
        <v>-0.8</v>
      </c>
      <c r="D42" s="382">
        <v>0.4</v>
      </c>
      <c r="E42" s="382">
        <v>-0.3</v>
      </c>
      <c r="F42" s="382">
        <v>0.3</v>
      </c>
      <c r="G42" s="451"/>
      <c r="H42" s="41" t="s">
        <v>714</v>
      </c>
    </row>
    <row r="43" spans="1:8">
      <c r="B43" s="24"/>
      <c r="C43" s="24"/>
      <c r="D43" s="24"/>
      <c r="E43" s="24"/>
      <c r="F43" s="24"/>
      <c r="G43" s="24"/>
    </row>
    <row r="44" spans="1:8">
      <c r="B44" s="24"/>
      <c r="C44" s="24"/>
      <c r="D44" s="24"/>
      <c r="E44" s="24"/>
      <c r="F44" s="24"/>
      <c r="G44" s="24"/>
    </row>
    <row r="45" spans="1:8">
      <c r="B45" s="24"/>
      <c r="C45" s="24"/>
      <c r="D45" s="24"/>
      <c r="E45" s="24"/>
      <c r="F45" s="24"/>
      <c r="G45" s="24"/>
    </row>
    <row r="46" spans="1:8">
      <c r="B46" s="24"/>
      <c r="C46" s="24"/>
      <c r="D46" s="24"/>
      <c r="E46" s="24"/>
      <c r="F46" s="24"/>
      <c r="G46" s="24"/>
    </row>
    <row r="47" spans="1:8">
      <c r="B47" s="24"/>
      <c r="C47" s="24"/>
      <c r="D47" s="24"/>
      <c r="E47" s="24"/>
      <c r="F47" s="24"/>
      <c r="G47" s="24"/>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40"/>
  <sheetViews>
    <sheetView showGridLines="0" workbookViewId="0">
      <selection activeCell="R7" sqref="R7"/>
    </sheetView>
  </sheetViews>
  <sheetFormatPr defaultColWidth="9.42578125" defaultRowHeight="12.75"/>
  <cols>
    <col min="1" max="1" width="8.42578125" style="21" customWidth="1"/>
    <col min="2" max="3" width="9.42578125" style="20" customWidth="1"/>
    <col min="4" max="4" width="11.42578125" style="20" customWidth="1"/>
    <col min="5" max="16384" width="9.42578125" style="20"/>
  </cols>
  <sheetData>
    <row r="1" spans="1:14">
      <c r="A1" s="18" t="s">
        <v>71</v>
      </c>
      <c r="B1" s="32" t="str">
        <f>IF(Content!$E$1=1,B2,B3)</f>
        <v>Сальдо торгівлі товарами, млрд дол.</v>
      </c>
      <c r="C1" s="32" t="str">
        <f>IF(Content!$E$1=1,C2,C3)</f>
        <v>Експорт товарів, % р/р (п.ш.)</v>
      </c>
      <c r="D1" s="32" t="str">
        <f>IF(Content!$E$1=1,D2,D3)</f>
        <v>Імпорт товарів, % р/р (п.ш.)</v>
      </c>
      <c r="E1" s="32"/>
      <c r="G1" s="32" t="str">
        <f>IF(Content!$E$1=1,G2,G3)</f>
        <v>Торгівля товарами</v>
      </c>
    </row>
    <row r="2" spans="1:14" s="159" customFormat="1" hidden="1">
      <c r="A2" s="158"/>
      <c r="B2" s="154" t="s">
        <v>752</v>
      </c>
      <c r="C2" s="154" t="s">
        <v>753</v>
      </c>
      <c r="D2" s="154" t="s">
        <v>754</v>
      </c>
      <c r="E2" s="154"/>
      <c r="G2" s="154" t="s">
        <v>755</v>
      </c>
    </row>
    <row r="3" spans="1:14" s="159" customFormat="1" ht="12.75" hidden="1" customHeight="1">
      <c r="B3" s="159" t="s">
        <v>756</v>
      </c>
      <c r="C3" s="159" t="s">
        <v>757</v>
      </c>
      <c r="D3" s="154" t="s">
        <v>758</v>
      </c>
      <c r="E3" s="154"/>
      <c r="G3" s="41" t="s">
        <v>759</v>
      </c>
    </row>
    <row r="4" spans="1:14">
      <c r="A4" s="384" t="s">
        <v>23</v>
      </c>
      <c r="B4" s="29">
        <v>-1.5</v>
      </c>
      <c r="C4" s="29">
        <v>36.299999999999997</v>
      </c>
      <c r="D4" s="29">
        <v>23.9</v>
      </c>
      <c r="E4" s="41" t="s">
        <v>23</v>
      </c>
      <c r="G4" s="41"/>
      <c r="H4" s="159"/>
      <c r="I4" s="159"/>
      <c r="J4" s="159"/>
      <c r="K4" s="159"/>
    </row>
    <row r="5" spans="1:14">
      <c r="A5" s="384" t="s">
        <v>24</v>
      </c>
      <c r="B5" s="29">
        <v>-2</v>
      </c>
      <c r="C5" s="29">
        <v>14.7</v>
      </c>
      <c r="D5" s="29">
        <v>28.6</v>
      </c>
      <c r="E5" s="41"/>
      <c r="G5" s="41"/>
      <c r="H5" s="159"/>
      <c r="I5" s="159"/>
      <c r="J5" s="159"/>
      <c r="K5" s="159"/>
    </row>
    <row r="6" spans="1:14" ht="12.75" customHeight="1">
      <c r="A6" s="384" t="s">
        <v>25</v>
      </c>
      <c r="B6" s="29">
        <v>-2.9</v>
      </c>
      <c r="C6" s="29">
        <v>14</v>
      </c>
      <c r="D6" s="29">
        <v>18.399999999999999</v>
      </c>
      <c r="E6" s="41" t="s">
        <v>25</v>
      </c>
      <c r="G6" s="41"/>
      <c r="H6" s="159"/>
      <c r="I6" s="159"/>
      <c r="J6" s="159"/>
      <c r="K6" s="159"/>
    </row>
    <row r="7" spans="1:14">
      <c r="A7" s="384" t="s">
        <v>26</v>
      </c>
      <c r="B7" s="29">
        <v>-3.3</v>
      </c>
      <c r="C7" s="29">
        <v>12.1</v>
      </c>
      <c r="D7" s="29">
        <v>18.5</v>
      </c>
      <c r="E7" s="41"/>
      <c r="G7" s="41"/>
      <c r="H7" s="159"/>
      <c r="I7" s="159"/>
      <c r="J7" s="159"/>
      <c r="K7" s="159"/>
    </row>
    <row r="8" spans="1:14">
      <c r="A8" s="384" t="s">
        <v>27</v>
      </c>
      <c r="B8" s="29">
        <v>-2.1</v>
      </c>
      <c r="C8" s="29">
        <v>8.6</v>
      </c>
      <c r="D8" s="29">
        <v>12.7</v>
      </c>
      <c r="E8" s="41" t="s">
        <v>27</v>
      </c>
      <c r="G8" s="41"/>
      <c r="H8" s="159"/>
      <c r="I8" s="159"/>
      <c r="J8" s="159"/>
      <c r="K8" s="159"/>
    </row>
    <row r="9" spans="1:14">
      <c r="A9" s="21" t="s">
        <v>28</v>
      </c>
      <c r="B9" s="29">
        <v>-2.2999999999999998</v>
      </c>
      <c r="C9" s="29">
        <v>14.8</v>
      </c>
      <c r="D9" s="29">
        <v>14.5</v>
      </c>
      <c r="E9" s="41"/>
      <c r="G9" s="41"/>
      <c r="H9" s="159"/>
      <c r="I9" s="159"/>
      <c r="J9" s="159"/>
      <c r="K9" s="159"/>
    </row>
    <row r="10" spans="1:14">
      <c r="A10" s="21" t="s">
        <v>29</v>
      </c>
      <c r="B10" s="29">
        <v>-4.5</v>
      </c>
      <c r="C10" s="29">
        <v>6.3</v>
      </c>
      <c r="D10" s="29">
        <v>17.899999999999999</v>
      </c>
      <c r="E10" s="41" t="s">
        <v>29</v>
      </c>
      <c r="G10" s="41"/>
      <c r="H10" s="159"/>
      <c r="I10" s="159"/>
      <c r="J10" s="159"/>
      <c r="K10" s="159"/>
    </row>
    <row r="11" spans="1:14">
      <c r="A11" s="21" t="s">
        <v>120</v>
      </c>
      <c r="B11" s="29">
        <v>-3.8</v>
      </c>
      <c r="C11" s="29">
        <v>7.4</v>
      </c>
      <c r="D11" s="29">
        <v>9.6999999999999993</v>
      </c>
      <c r="E11" s="41"/>
      <c r="G11" s="41"/>
      <c r="H11" s="159"/>
      <c r="I11" s="159"/>
      <c r="J11" s="159"/>
      <c r="K11" s="159"/>
    </row>
    <row r="12" spans="1:14">
      <c r="A12" s="21" t="s">
        <v>147</v>
      </c>
      <c r="B12" s="29">
        <v>-2.2999999999999998</v>
      </c>
      <c r="C12" s="29">
        <v>8.1</v>
      </c>
      <c r="D12" s="29">
        <v>8.1999999999999993</v>
      </c>
      <c r="E12" s="41" t="s">
        <v>147</v>
      </c>
      <c r="G12" s="41"/>
      <c r="H12" s="159"/>
      <c r="I12" s="159"/>
      <c r="J12" s="159"/>
      <c r="K12" s="159"/>
    </row>
    <row r="13" spans="1:14">
      <c r="A13" s="21" t="s">
        <v>148</v>
      </c>
      <c r="B13" s="29">
        <v>-3.3</v>
      </c>
      <c r="C13" s="29">
        <v>3.9</v>
      </c>
      <c r="D13" s="29">
        <v>10.9</v>
      </c>
      <c r="E13" s="41"/>
    </row>
    <row r="14" spans="1:14">
      <c r="A14" s="21" t="s">
        <v>149</v>
      </c>
      <c r="B14" s="29">
        <v>-4.5</v>
      </c>
      <c r="C14" s="29">
        <v>12.7</v>
      </c>
      <c r="D14" s="29">
        <v>8.4</v>
      </c>
      <c r="E14" s="41" t="s">
        <v>149</v>
      </c>
      <c r="M14" s="41"/>
      <c r="N14" s="41"/>
    </row>
    <row r="15" spans="1:14">
      <c r="A15" s="21" t="s">
        <v>124</v>
      </c>
      <c r="B15" s="29">
        <v>-4.3</v>
      </c>
      <c r="C15" s="29">
        <v>1.6</v>
      </c>
      <c r="D15" s="29">
        <v>4.4000000000000004</v>
      </c>
      <c r="E15" s="41"/>
      <c r="M15" s="41"/>
      <c r="N15" s="41"/>
    </row>
    <row r="16" spans="1:14">
      <c r="A16" s="21" t="s">
        <v>150</v>
      </c>
      <c r="B16" s="29">
        <v>-1.8</v>
      </c>
      <c r="C16" s="29">
        <v>0</v>
      </c>
      <c r="D16" s="29">
        <v>-3.9</v>
      </c>
      <c r="E16" s="41" t="s">
        <v>150</v>
      </c>
      <c r="L16" s="41"/>
      <c r="M16" s="41"/>
      <c r="N16" s="41"/>
    </row>
    <row r="17" spans="1:14">
      <c r="B17" s="29"/>
      <c r="C17" s="29"/>
      <c r="D17" s="29"/>
      <c r="F17" s="31"/>
      <c r="L17" s="305"/>
      <c r="M17" s="31"/>
      <c r="N17" s="41"/>
    </row>
    <row r="18" spans="1:14" s="31" customFormat="1">
      <c r="A18" s="30"/>
      <c r="B18" s="29"/>
      <c r="C18" s="29"/>
      <c r="D18" s="29"/>
      <c r="G18" s="20"/>
      <c r="H18" s="20"/>
      <c r="I18" s="20"/>
      <c r="J18" s="20"/>
      <c r="K18" s="20"/>
      <c r="N18" s="305"/>
    </row>
    <row r="19" spans="1:14" s="31" customFormat="1">
      <c r="A19" s="30"/>
      <c r="B19" s="29"/>
      <c r="C19" s="29"/>
      <c r="D19" s="29"/>
      <c r="G19" s="20"/>
      <c r="H19" s="20"/>
      <c r="I19" s="20"/>
      <c r="J19" s="20"/>
      <c r="K19" s="20"/>
    </row>
    <row r="20" spans="1:14" s="31" customFormat="1">
      <c r="A20" s="18"/>
      <c r="B20" s="32"/>
      <c r="C20" s="29"/>
      <c r="D20" s="32"/>
      <c r="E20" s="370"/>
      <c r="G20" s="32" t="str">
        <f>IF(Content!$E$1=1,G21,G22)</f>
        <v>Джерело: розрахунки НБУ.</v>
      </c>
      <c r="H20" s="20"/>
      <c r="I20" s="20"/>
      <c r="J20" s="20"/>
      <c r="K20" s="20"/>
    </row>
    <row r="21" spans="1:14" s="31" customFormat="1">
      <c r="A21" s="28"/>
      <c r="B21" s="22"/>
      <c r="C21" s="29"/>
      <c r="D21" s="22"/>
      <c r="G21" s="33" t="s">
        <v>45</v>
      </c>
      <c r="H21" s="385"/>
      <c r="I21" s="41"/>
      <c r="J21" s="41"/>
      <c r="K21" s="41"/>
    </row>
    <row r="22" spans="1:14" s="31" customFormat="1">
      <c r="A22" s="21"/>
      <c r="B22" s="29"/>
      <c r="C22" s="29"/>
      <c r="D22" s="29"/>
      <c r="G22" s="33" t="s">
        <v>46</v>
      </c>
      <c r="H22" s="386"/>
      <c r="I22" s="305"/>
      <c r="J22" s="305"/>
      <c r="K22" s="305"/>
    </row>
    <row r="23" spans="1:14" s="31" customFormat="1">
      <c r="A23" s="21"/>
      <c r="B23" s="29"/>
      <c r="C23" s="29"/>
      <c r="D23" s="29"/>
      <c r="G23" s="305"/>
      <c r="H23" s="386"/>
      <c r="I23" s="305"/>
      <c r="J23" s="305"/>
      <c r="K23" s="305"/>
    </row>
    <row r="24" spans="1:14" s="31" customFormat="1">
      <c r="A24" s="21"/>
      <c r="B24" s="29"/>
      <c r="C24" s="29"/>
      <c r="D24" s="29"/>
      <c r="G24" s="386"/>
      <c r="H24" s="386"/>
      <c r="I24" s="305"/>
      <c r="J24" s="305"/>
      <c r="K24" s="305"/>
    </row>
    <row r="25" spans="1:14" s="31" customFormat="1">
      <c r="A25" s="21"/>
      <c r="B25" s="29"/>
      <c r="C25" s="29"/>
      <c r="D25" s="29"/>
      <c r="G25" s="386"/>
      <c r="H25" s="386"/>
    </row>
    <row r="26" spans="1:14" s="31" customFormat="1">
      <c r="A26" s="21"/>
      <c r="B26" s="29"/>
      <c r="C26" s="29"/>
      <c r="D26" s="29"/>
      <c r="G26" s="386"/>
      <c r="H26" s="386"/>
    </row>
    <row r="27" spans="1:14" s="31" customFormat="1">
      <c r="A27" s="21"/>
      <c r="B27" s="29"/>
      <c r="C27" s="29"/>
      <c r="D27" s="29"/>
      <c r="G27" s="386"/>
      <c r="H27" s="386"/>
    </row>
    <row r="28" spans="1:14" s="31" customFormat="1">
      <c r="A28" s="21"/>
      <c r="B28" s="29"/>
      <c r="C28" s="29"/>
      <c r="D28" s="29"/>
    </row>
    <row r="29" spans="1:14" s="31" customFormat="1">
      <c r="A29" s="21"/>
      <c r="B29" s="29"/>
      <c r="C29" s="29"/>
      <c r="D29" s="29"/>
    </row>
    <row r="30" spans="1:14" s="31" customFormat="1">
      <c r="A30" s="21"/>
      <c r="B30" s="29"/>
      <c r="C30" s="29"/>
      <c r="D30" s="29"/>
    </row>
    <row r="31" spans="1:14" s="31" customFormat="1">
      <c r="A31" s="21"/>
      <c r="B31" s="29"/>
      <c r="C31" s="29"/>
      <c r="D31" s="29"/>
      <c r="F31" s="20"/>
      <c r="L31" s="20"/>
      <c r="M31" s="20"/>
    </row>
    <row r="32" spans="1:14" s="31" customFormat="1">
      <c r="A32" s="21"/>
      <c r="B32" s="29"/>
      <c r="C32" s="29"/>
      <c r="D32" s="29"/>
      <c r="F32" s="20"/>
      <c r="L32" s="20"/>
      <c r="M32" s="20"/>
    </row>
    <row r="33" spans="1:13" s="31" customFormat="1">
      <c r="A33" s="21"/>
      <c r="B33" s="29"/>
      <c r="C33" s="29"/>
      <c r="D33" s="29"/>
      <c r="F33" s="20"/>
      <c r="L33" s="20"/>
      <c r="M33" s="20"/>
    </row>
    <row r="34" spans="1:13">
      <c r="B34" s="29"/>
      <c r="C34" s="29"/>
      <c r="D34" s="29"/>
      <c r="G34" s="31"/>
      <c r="H34" s="31"/>
      <c r="I34" s="31"/>
      <c r="J34" s="31"/>
      <c r="K34" s="31"/>
    </row>
    <row r="35" spans="1:13">
      <c r="B35" s="29"/>
      <c r="C35" s="29"/>
      <c r="D35" s="29"/>
      <c r="G35" s="31"/>
      <c r="H35" s="31"/>
      <c r="I35" s="31"/>
      <c r="J35" s="31"/>
      <c r="K35" s="31"/>
    </row>
    <row r="36" spans="1:13">
      <c r="B36" s="29"/>
      <c r="C36" s="29"/>
      <c r="D36" s="29"/>
      <c r="G36" s="31"/>
      <c r="H36" s="31"/>
      <c r="I36" s="31"/>
      <c r="J36" s="31"/>
      <c r="K36" s="31"/>
    </row>
    <row r="37" spans="1:13">
      <c r="B37" s="29"/>
      <c r="C37" s="29"/>
      <c r="D37" s="29"/>
      <c r="G37" s="31"/>
      <c r="H37" s="31"/>
      <c r="I37" s="31"/>
      <c r="J37" s="31"/>
      <c r="K37" s="31"/>
    </row>
    <row r="38" spans="1:13">
      <c r="B38" s="29"/>
      <c r="C38" s="29"/>
      <c r="D38" s="29"/>
      <c r="G38" s="31"/>
      <c r="H38" s="31"/>
      <c r="I38" s="31"/>
      <c r="J38" s="31"/>
      <c r="K38" s="31"/>
    </row>
    <row r="39" spans="1:13">
      <c r="G39" s="31"/>
      <c r="H39" s="31"/>
      <c r="I39" s="31"/>
      <c r="J39" s="31"/>
      <c r="K39" s="31"/>
    </row>
    <row r="40" spans="1:13">
      <c r="G40" s="31"/>
      <c r="H40" s="31"/>
      <c r="I40" s="31"/>
      <c r="J40" s="31"/>
      <c r="K40" s="31"/>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B54"/>
  <sheetViews>
    <sheetView showGridLines="0" zoomScale="98" zoomScaleNormal="98" zoomScalePageLayoutView="98" workbookViewId="0">
      <selection activeCell="R7" sqref="R7"/>
    </sheetView>
  </sheetViews>
  <sheetFormatPr defaultColWidth="9.42578125" defaultRowHeight="12.75"/>
  <cols>
    <col min="1" max="1" width="26.42578125" style="26" customWidth="1"/>
    <col min="2" max="2" width="12.85546875" style="26" hidden="1" customWidth="1"/>
    <col min="3" max="3" width="24.42578125" style="26" hidden="1" customWidth="1"/>
    <col min="4" max="4" width="9.42578125" style="26" customWidth="1"/>
    <col min="5" max="5" width="13.42578125" style="26" customWidth="1"/>
    <col min="6" max="6" width="8.7109375" style="26" customWidth="1"/>
    <col min="7" max="16384" width="9.42578125" style="26"/>
  </cols>
  <sheetData>
    <row r="1" spans="1:28">
      <c r="A1" s="18" t="s">
        <v>71</v>
      </c>
      <c r="B1" s="18"/>
      <c r="C1" s="18"/>
      <c r="D1" s="940" t="str">
        <f>IF(Content!$E$1=1,D3,D4)</f>
        <v>За рахунок обсягів</v>
      </c>
      <c r="E1" s="940"/>
      <c r="F1" s="940"/>
      <c r="G1" s="940" t="str">
        <f>IF(Content!$E$1=1,G3,G4)</f>
        <v>За рахунок цін</v>
      </c>
      <c r="H1" s="940"/>
      <c r="I1" s="940"/>
      <c r="J1" s="27"/>
      <c r="K1" s="379"/>
      <c r="L1" s="380" t="str">
        <f>IF(Content!$E$1=1,L3,L4)</f>
        <v>Абсолютна річна зміна обсягів та цін експорту за окремими* товарами, млрд дол.</v>
      </c>
      <c r="M1" s="379"/>
      <c r="N1" s="379"/>
      <c r="O1" s="379"/>
    </row>
    <row r="2" spans="1:28">
      <c r="A2" s="18"/>
      <c r="B2" s="18"/>
      <c r="C2" s="18"/>
      <c r="D2" s="453" t="s">
        <v>599</v>
      </c>
      <c r="E2" s="453" t="s">
        <v>713</v>
      </c>
      <c r="F2" s="453" t="s">
        <v>714</v>
      </c>
      <c r="G2" s="171" t="s">
        <v>599</v>
      </c>
      <c r="H2" s="171" t="s">
        <v>713</v>
      </c>
      <c r="I2" s="171" t="s">
        <v>714</v>
      </c>
      <c r="J2" s="27"/>
      <c r="K2" s="379"/>
      <c r="L2" s="380"/>
      <c r="M2" s="379"/>
      <c r="N2" s="379"/>
      <c r="O2" s="379"/>
    </row>
    <row r="3" spans="1:28" s="43" customFormat="1" hidden="1">
      <c r="A3" s="42"/>
      <c r="B3" s="42"/>
      <c r="C3" s="42"/>
      <c r="D3" s="941" t="s">
        <v>82</v>
      </c>
      <c r="E3" s="941"/>
      <c r="F3" s="941"/>
      <c r="G3" s="942" t="s">
        <v>448</v>
      </c>
      <c r="H3" s="942"/>
      <c r="I3" s="942"/>
      <c r="L3" s="43" t="s">
        <v>618</v>
      </c>
    </row>
    <row r="4" spans="1:28" s="43" customFormat="1" hidden="1">
      <c r="D4" s="942" t="s">
        <v>255</v>
      </c>
      <c r="E4" s="942"/>
      <c r="F4" s="942"/>
      <c r="G4" s="942" t="s">
        <v>254</v>
      </c>
      <c r="H4" s="942"/>
      <c r="I4" s="942"/>
      <c r="J4" s="448"/>
      <c r="K4" s="448"/>
      <c r="L4" s="43" t="s">
        <v>640</v>
      </c>
      <c r="M4" s="448"/>
      <c r="N4" s="448"/>
      <c r="O4" s="448"/>
      <c r="P4" s="448"/>
      <c r="Q4" s="448"/>
      <c r="R4" s="448"/>
      <c r="S4" s="448"/>
      <c r="T4" s="448"/>
      <c r="U4" s="448"/>
      <c r="V4" s="448"/>
      <c r="W4" s="448"/>
      <c r="X4" s="448"/>
      <c r="Y4" s="448"/>
      <c r="Z4" s="156"/>
      <c r="AA4" s="156"/>
      <c r="AB4" s="155"/>
    </row>
    <row r="5" spans="1:28">
      <c r="A5" s="380" t="str">
        <f>IF(Content!$E$1=1,B5,C5)</f>
        <v>Пшениця та ячмінь</v>
      </c>
      <c r="B5" s="154" t="s">
        <v>760</v>
      </c>
      <c r="C5" s="154" t="s">
        <v>761</v>
      </c>
      <c r="D5" s="382">
        <v>-0.02</v>
      </c>
      <c r="E5" s="382">
        <v>-0.01</v>
      </c>
      <c r="F5" s="382">
        <v>-0.04</v>
      </c>
      <c r="G5" s="383">
        <v>-0.01</v>
      </c>
      <c r="H5" s="383">
        <v>-0.03</v>
      </c>
      <c r="I5" s="383">
        <v>0.14000000000000001</v>
      </c>
      <c r="J5" s="383"/>
      <c r="K5" s="381"/>
      <c r="L5" s="379"/>
      <c r="M5" s="381"/>
      <c r="N5" s="381"/>
      <c r="O5" s="381"/>
      <c r="P5" s="151"/>
      <c r="Q5" s="151"/>
      <c r="R5" s="151"/>
      <c r="S5" s="151"/>
      <c r="T5" s="151"/>
      <c r="U5" s="151"/>
      <c r="W5" s="152"/>
      <c r="X5" s="151"/>
      <c r="Y5" s="151"/>
      <c r="Z5" s="151"/>
      <c r="AA5" s="151"/>
      <c r="AB5" s="151"/>
    </row>
    <row r="6" spans="1:28">
      <c r="A6" s="380" t="str">
        <f>IF(Content!$E$1=1,B6,C6)</f>
        <v>Кукурудза</v>
      </c>
      <c r="B6" s="154" t="s">
        <v>612</v>
      </c>
      <c r="C6" s="154" t="s">
        <v>613</v>
      </c>
      <c r="D6" s="382">
        <v>0.02</v>
      </c>
      <c r="E6" s="382">
        <v>0.01</v>
      </c>
      <c r="F6" s="383">
        <v>0.02</v>
      </c>
      <c r="G6" s="383">
        <v>0.19</v>
      </c>
      <c r="H6" s="383">
        <v>-0.05</v>
      </c>
      <c r="I6" s="383">
        <v>-0.04</v>
      </c>
      <c r="J6" s="383"/>
      <c r="K6" s="152"/>
      <c r="M6" s="152"/>
      <c r="N6" s="152"/>
      <c r="O6" s="152"/>
      <c r="P6" s="151"/>
      <c r="Q6" s="152"/>
      <c r="R6" s="151"/>
      <c r="S6" s="151"/>
      <c r="T6" s="151"/>
      <c r="U6" s="151"/>
      <c r="W6" s="152"/>
      <c r="X6" s="152"/>
      <c r="Y6" s="152"/>
      <c r="Z6" s="152"/>
      <c r="AA6" s="152"/>
      <c r="AB6" s="152"/>
    </row>
    <row r="7" spans="1:28">
      <c r="A7" s="380" t="str">
        <f>IF(Content!$E$1=1,B7,C7)</f>
        <v>Олійна продукція та насіння</v>
      </c>
      <c r="B7" s="154" t="s">
        <v>762</v>
      </c>
      <c r="C7" s="154" t="s">
        <v>763</v>
      </c>
      <c r="D7" s="382">
        <v>0.01</v>
      </c>
      <c r="E7" s="382">
        <v>0.05</v>
      </c>
      <c r="F7" s="383">
        <v>0.03</v>
      </c>
      <c r="G7" s="383">
        <v>7.0000000000000007E-2</v>
      </c>
      <c r="H7" s="383">
        <v>7.0000000000000007E-2</v>
      </c>
      <c r="I7" s="383">
        <v>-7.0000000000000007E-2</v>
      </c>
      <c r="J7" s="383"/>
      <c r="K7" s="152"/>
      <c r="M7" s="152"/>
      <c r="N7" s="152"/>
      <c r="O7" s="152"/>
      <c r="P7" s="151"/>
      <c r="Q7" s="152"/>
      <c r="R7" s="151"/>
      <c r="S7" s="151"/>
      <c r="T7" s="151"/>
      <c r="U7" s="151"/>
      <c r="W7" s="152"/>
      <c r="X7" s="152"/>
      <c r="Y7" s="152"/>
      <c r="Z7" s="152"/>
      <c r="AA7" s="152"/>
      <c r="AB7" s="152"/>
    </row>
    <row r="8" spans="1:28">
      <c r="A8" s="380" t="str">
        <f>IF(Content!$E$1=1,B8,C8)</f>
        <v>Руди</v>
      </c>
      <c r="B8" s="154" t="s">
        <v>614</v>
      </c>
      <c r="C8" s="154" t="s">
        <v>615</v>
      </c>
      <c r="D8" s="382">
        <v>-0.01</v>
      </c>
      <c r="E8" s="382">
        <v>0.01</v>
      </c>
      <c r="F8" s="383">
        <v>-0.01</v>
      </c>
      <c r="G8" s="383">
        <v>0.06</v>
      </c>
      <c r="H8" s="383">
        <v>0.04</v>
      </c>
      <c r="I8" s="383">
        <v>0.04</v>
      </c>
      <c r="J8" s="383"/>
      <c r="K8" s="152"/>
      <c r="M8" s="152"/>
      <c r="N8" s="152"/>
      <c r="O8" s="152"/>
      <c r="P8" s="151"/>
      <c r="Q8" s="152"/>
      <c r="R8" s="151"/>
      <c r="S8" s="151"/>
      <c r="T8" s="151"/>
      <c r="U8" s="151"/>
      <c r="W8" s="152"/>
      <c r="X8" s="152"/>
      <c r="Y8" s="152"/>
      <c r="Z8" s="152"/>
      <c r="AA8" s="152"/>
      <c r="AB8" s="152"/>
    </row>
    <row r="9" spans="1:28">
      <c r="A9" s="380" t="str">
        <f>IF(Content!$E$1=1,B9,C9)</f>
        <v>Чорні метали</v>
      </c>
      <c r="B9" s="154" t="s">
        <v>616</v>
      </c>
      <c r="C9" s="154" t="s">
        <v>617</v>
      </c>
      <c r="D9" s="382">
        <v>-0.14000000000000001</v>
      </c>
      <c r="E9" s="382">
        <v>-0.08</v>
      </c>
      <c r="F9" s="383">
        <v>-7.0000000000000007E-2</v>
      </c>
      <c r="G9" s="383">
        <v>-0.13</v>
      </c>
      <c r="H9" s="383">
        <v>0.09</v>
      </c>
      <c r="I9" s="383">
        <v>-0.03</v>
      </c>
      <c r="J9" s="383"/>
      <c r="K9" s="152"/>
      <c r="M9" s="152"/>
      <c r="N9" s="152"/>
      <c r="O9" s="152"/>
      <c r="P9" s="152"/>
      <c r="Q9" s="152"/>
      <c r="R9" s="151"/>
      <c r="S9" s="151"/>
      <c r="T9" s="151"/>
      <c r="U9" s="151"/>
      <c r="W9" s="152"/>
      <c r="X9" s="152"/>
      <c r="Y9" s="152"/>
      <c r="Z9" s="152"/>
      <c r="AA9" s="152"/>
      <c r="AB9" s="152"/>
    </row>
    <row r="10" spans="1:28">
      <c r="A10" s="380" t="str">
        <f>IF(Content!$E$1=1,B10,C10)</f>
        <v>Інші</v>
      </c>
      <c r="B10" s="154" t="s">
        <v>63</v>
      </c>
      <c r="C10" s="154" t="s">
        <v>62</v>
      </c>
      <c r="D10" s="382">
        <v>0.03</v>
      </c>
      <c r="E10" s="382">
        <v>0.02</v>
      </c>
      <c r="F10" s="383">
        <v>0.02</v>
      </c>
      <c r="G10" s="383">
        <v>-0.05</v>
      </c>
      <c r="H10" s="383">
        <v>-0.09</v>
      </c>
      <c r="I10" s="383">
        <v>-7.0000000000000007E-2</v>
      </c>
      <c r="J10" s="383"/>
      <c r="K10" s="152"/>
      <c r="M10" s="152"/>
      <c r="N10" s="152"/>
      <c r="O10" s="152"/>
      <c r="P10" s="151"/>
      <c r="Q10" s="152"/>
      <c r="R10" s="151"/>
      <c r="S10" s="151"/>
      <c r="T10" s="151"/>
      <c r="U10" s="151"/>
      <c r="W10" s="152"/>
      <c r="X10" s="152"/>
      <c r="Y10" s="152"/>
      <c r="Z10" s="152"/>
      <c r="AA10" s="152"/>
      <c r="AB10" s="152"/>
    </row>
    <row r="11" spans="1:28">
      <c r="A11" s="380" t="str">
        <f>IF(Content!$E$1=1,B11,C11)</f>
        <v>Всього</v>
      </c>
      <c r="B11" s="154" t="s">
        <v>764</v>
      </c>
      <c r="C11" s="154" t="s">
        <v>650</v>
      </c>
      <c r="D11" s="382">
        <v>-0.11</v>
      </c>
      <c r="E11" s="382">
        <v>-0.01</v>
      </c>
      <c r="F11" s="383">
        <v>-0.04</v>
      </c>
      <c r="G11" s="383">
        <v>0.12</v>
      </c>
      <c r="H11" s="383">
        <v>0.03</v>
      </c>
      <c r="I11" s="383">
        <v>-0.03</v>
      </c>
      <c r="J11" s="383"/>
      <c r="K11" s="152"/>
      <c r="M11" s="152"/>
      <c r="N11" s="152"/>
      <c r="O11" s="152"/>
      <c r="P11" s="151"/>
      <c r="Q11" s="152"/>
      <c r="R11" s="151"/>
      <c r="S11" s="151"/>
      <c r="T11" s="151"/>
      <c r="U11" s="151"/>
      <c r="W11" s="152"/>
      <c r="X11" s="152"/>
      <c r="Y11" s="152"/>
      <c r="Z11" s="152"/>
      <c r="AA11" s="152"/>
      <c r="AB11" s="152"/>
    </row>
    <row r="12" spans="1:28">
      <c r="A12" s="380"/>
      <c r="B12" s="380"/>
      <c r="C12" s="380"/>
      <c r="D12" s="382"/>
      <c r="E12" s="382"/>
      <c r="F12" s="382"/>
      <c r="G12" s="383"/>
      <c r="H12" s="383"/>
      <c r="I12" s="383"/>
      <c r="J12" s="383"/>
      <c r="K12" s="152"/>
      <c r="M12" s="151"/>
      <c r="N12" s="151"/>
      <c r="O12" s="151"/>
      <c r="P12" s="151"/>
      <c r="Q12" s="151"/>
      <c r="R12" s="151"/>
      <c r="S12" s="151"/>
      <c r="T12" s="151"/>
      <c r="U12" s="151"/>
      <c r="W12" s="152"/>
      <c r="X12" s="151"/>
      <c r="Y12" s="151"/>
      <c r="Z12" s="151"/>
      <c r="AA12" s="151"/>
      <c r="AB12" s="151"/>
    </row>
    <row r="13" spans="1:28">
      <c r="A13" s="380"/>
      <c r="B13" s="380"/>
      <c r="C13" s="380"/>
      <c r="D13" s="382"/>
      <c r="E13" s="382"/>
      <c r="F13" s="382"/>
      <c r="G13" s="382"/>
      <c r="H13" s="382"/>
      <c r="I13" s="382"/>
      <c r="J13" s="382"/>
      <c r="K13" s="27"/>
      <c r="P13" s="151"/>
      <c r="R13" s="151"/>
      <c r="S13" s="151"/>
      <c r="T13" s="151"/>
      <c r="U13" s="151"/>
      <c r="W13" s="152"/>
    </row>
    <row r="14" spans="1:28">
      <c r="A14" s="380"/>
      <c r="B14" s="380"/>
      <c r="C14" s="380"/>
      <c r="D14" s="382"/>
      <c r="E14" s="382"/>
      <c r="F14" s="382"/>
      <c r="G14" s="382"/>
      <c r="H14" s="382"/>
      <c r="I14" s="382"/>
      <c r="J14" s="382"/>
      <c r="K14" s="27"/>
      <c r="P14" s="151"/>
      <c r="R14" s="151"/>
      <c r="S14" s="151"/>
      <c r="T14" s="151"/>
      <c r="U14" s="151"/>
      <c r="W14" s="152"/>
    </row>
    <row r="15" spans="1:28">
      <c r="A15" s="380"/>
      <c r="B15" s="380"/>
      <c r="C15" s="380"/>
      <c r="D15" s="382"/>
      <c r="E15" s="382"/>
      <c r="F15" s="382"/>
      <c r="G15" s="382"/>
      <c r="H15" s="382"/>
      <c r="I15" s="382"/>
      <c r="J15" s="382"/>
      <c r="K15" s="27"/>
      <c r="P15" s="151"/>
      <c r="R15" s="151"/>
      <c r="S15" s="151"/>
      <c r="T15" s="151"/>
      <c r="U15" s="151"/>
      <c r="W15" s="152"/>
    </row>
    <row r="16" spans="1:28">
      <c r="A16" s="380"/>
      <c r="B16" s="380"/>
      <c r="C16" s="380"/>
      <c r="D16" s="382"/>
      <c r="E16" s="382"/>
      <c r="F16" s="382"/>
      <c r="G16" s="382"/>
      <c r="H16" s="382"/>
      <c r="I16" s="382"/>
      <c r="J16" s="382"/>
      <c r="K16" s="27"/>
      <c r="P16" s="151"/>
      <c r="R16" s="151"/>
      <c r="S16" s="151"/>
      <c r="T16" s="151"/>
      <c r="U16" s="151"/>
      <c r="W16" s="152"/>
    </row>
    <row r="17" spans="1:23">
      <c r="A17" s="380"/>
      <c r="B17" s="380"/>
      <c r="C17" s="380"/>
      <c r="D17" s="382"/>
      <c r="E17" s="382"/>
      <c r="F17" s="382"/>
      <c r="G17" s="382"/>
      <c r="H17" s="382"/>
      <c r="I17" s="382"/>
      <c r="J17" s="382"/>
      <c r="K17" s="27"/>
      <c r="P17" s="151"/>
      <c r="R17" s="151"/>
      <c r="S17" s="151"/>
      <c r="T17" s="151"/>
      <c r="U17" s="151"/>
      <c r="W17" s="152"/>
    </row>
    <row r="18" spans="1:23">
      <c r="A18" s="379"/>
      <c r="B18" s="379"/>
      <c r="C18" s="379"/>
      <c r="D18" s="379"/>
      <c r="E18" s="379"/>
      <c r="F18" s="379"/>
      <c r="G18" s="379"/>
      <c r="H18" s="379"/>
      <c r="I18" s="379"/>
      <c r="J18" s="379"/>
      <c r="L18" s="379" t="str">
        <f>IF(Content!$E$1=1,L22,L23)</f>
        <v>* 79% в експорті товарів.</v>
      </c>
      <c r="M18" s="379"/>
      <c r="N18" s="379"/>
      <c r="O18" s="379"/>
      <c r="P18" s="379"/>
    </row>
    <row r="19" spans="1:23" s="43" customFormat="1">
      <c r="A19" s="379"/>
      <c r="B19" s="379"/>
      <c r="C19" s="379"/>
      <c r="D19" s="379"/>
      <c r="E19" s="379"/>
      <c r="F19" s="379"/>
      <c r="G19" s="379"/>
      <c r="H19" s="379"/>
      <c r="I19" s="379"/>
      <c r="J19" s="379"/>
      <c r="L19" s="380" t="str">
        <f>IF(Content!$E$1=1,L20,L21)</f>
        <v>Джерело: ДМСУ, розрахунки НБУ.</v>
      </c>
      <c r="M19" s="379"/>
      <c r="N19" s="379"/>
      <c r="O19" s="379"/>
      <c r="P19" s="379"/>
    </row>
    <row r="20" spans="1:23" s="43" customFormat="1">
      <c r="L20" s="33" t="s">
        <v>765</v>
      </c>
      <c r="M20" s="379"/>
      <c r="N20" s="379"/>
      <c r="O20" s="379"/>
      <c r="P20" s="379"/>
    </row>
    <row r="21" spans="1:23">
      <c r="L21" s="33" t="s">
        <v>766</v>
      </c>
      <c r="M21" s="379"/>
      <c r="N21" s="379"/>
      <c r="O21" s="379"/>
      <c r="P21" s="379"/>
    </row>
    <row r="22" spans="1:23">
      <c r="L22" s="43" t="s">
        <v>767</v>
      </c>
      <c r="M22" s="379"/>
      <c r="N22" s="379"/>
      <c r="O22" s="379"/>
      <c r="P22" s="379"/>
    </row>
    <row r="23" spans="1:23">
      <c r="L23" s="43" t="s">
        <v>768</v>
      </c>
      <c r="M23" s="379"/>
      <c r="N23" s="379"/>
      <c r="O23" s="379"/>
      <c r="P23" s="379"/>
    </row>
    <row r="24" spans="1:23">
      <c r="L24" s="379"/>
      <c r="M24" s="379"/>
      <c r="N24" s="379"/>
      <c r="O24" s="379"/>
      <c r="P24" s="379"/>
    </row>
    <row r="25" spans="1:23">
      <c r="L25" s="379"/>
      <c r="M25" s="379"/>
      <c r="N25" s="379"/>
      <c r="O25" s="379"/>
      <c r="P25" s="379"/>
    </row>
    <row r="26" spans="1:23">
      <c r="L26" s="379"/>
      <c r="M26" s="379"/>
      <c r="N26" s="379"/>
      <c r="O26" s="379"/>
      <c r="P26" s="379"/>
    </row>
    <row r="27" spans="1:23">
      <c r="L27" s="379"/>
      <c r="M27" s="379"/>
      <c r="N27" s="379"/>
      <c r="O27" s="379"/>
      <c r="P27" s="379"/>
    </row>
    <row r="28" spans="1:23">
      <c r="L28" s="379"/>
      <c r="M28" s="379"/>
      <c r="N28" s="379"/>
      <c r="O28" s="379"/>
      <c r="P28" s="379"/>
    </row>
    <row r="29" spans="1:23">
      <c r="L29" s="379"/>
      <c r="M29" s="379"/>
      <c r="N29" s="379"/>
      <c r="O29" s="379"/>
      <c r="P29" s="379"/>
    </row>
    <row r="30" spans="1:23">
      <c r="L30" s="379"/>
      <c r="M30" s="379"/>
      <c r="N30" s="379"/>
      <c r="O30" s="379"/>
      <c r="P30" s="379"/>
    </row>
    <row r="35" spans="1:27">
      <c r="G35" s="27"/>
      <c r="N35" s="27"/>
      <c r="P35" s="27"/>
      <c r="R35" s="27"/>
      <c r="T35" s="27"/>
      <c r="V35" s="27"/>
      <c r="X35" s="27"/>
      <c r="Z35" s="27"/>
    </row>
    <row r="36" spans="1:27">
      <c r="G36" s="27"/>
      <c r="N36" s="27"/>
      <c r="P36" s="27"/>
      <c r="R36" s="27"/>
      <c r="T36" s="27"/>
      <c r="V36" s="27"/>
      <c r="X36" s="27"/>
      <c r="Z36" s="27"/>
    </row>
    <row r="37" spans="1:27">
      <c r="G37" s="27"/>
      <c r="N37" s="27"/>
      <c r="P37" s="27"/>
      <c r="R37" s="27"/>
      <c r="T37" s="27"/>
      <c r="V37" s="27"/>
      <c r="X37" s="27"/>
      <c r="Z37" s="27"/>
    </row>
    <row r="38" spans="1:27">
      <c r="G38" s="447"/>
      <c r="M38" s="447"/>
      <c r="N38" s="939"/>
      <c r="O38" s="939"/>
      <c r="P38" s="939"/>
      <c r="Q38" s="939"/>
      <c r="R38" s="939"/>
      <c r="S38" s="939"/>
      <c r="T38" s="939"/>
      <c r="U38" s="939"/>
      <c r="V38" s="939"/>
      <c r="W38" s="939"/>
      <c r="X38" s="939"/>
      <c r="Y38" s="939"/>
      <c r="Z38" s="937"/>
      <c r="AA38" s="938"/>
    </row>
    <row r="40" spans="1:27" s="43" customFormat="1">
      <c r="A40" s="154"/>
      <c r="B40" s="154"/>
      <c r="C40" s="154"/>
      <c r="D40" s="154"/>
      <c r="E40" s="154"/>
      <c r="G40" s="157"/>
      <c r="M40" s="157"/>
      <c r="N40" s="157"/>
      <c r="O40" s="157"/>
      <c r="P40" s="157"/>
      <c r="Q40" s="157"/>
      <c r="R40" s="157"/>
      <c r="S40" s="157"/>
      <c r="T40" s="157"/>
      <c r="U40" s="157"/>
      <c r="V40" s="157"/>
      <c r="W40" s="157"/>
      <c r="X40" s="157"/>
      <c r="Y40" s="157"/>
      <c r="Z40" s="157"/>
      <c r="AA40" s="157"/>
    </row>
    <row r="41" spans="1:27" s="43" customFormat="1">
      <c r="A41" s="154"/>
      <c r="B41" s="154"/>
      <c r="C41" s="154"/>
      <c r="D41" s="154"/>
      <c r="E41" s="154"/>
      <c r="G41" s="157"/>
      <c r="L41" s="157"/>
      <c r="M41" s="157"/>
      <c r="N41" s="157"/>
      <c r="O41" s="157"/>
      <c r="P41" s="157"/>
      <c r="Q41" s="157"/>
      <c r="R41" s="157"/>
      <c r="S41" s="157"/>
      <c r="T41" s="157"/>
      <c r="U41" s="157"/>
      <c r="V41" s="157"/>
      <c r="W41" s="157"/>
      <c r="X41" s="157"/>
      <c r="Y41" s="157"/>
      <c r="Z41" s="157"/>
      <c r="AA41" s="157"/>
    </row>
    <row r="42" spans="1:27">
      <c r="A42" s="32"/>
      <c r="B42" s="32"/>
      <c r="C42" s="32"/>
      <c r="D42" s="32"/>
      <c r="E42" s="32"/>
      <c r="G42" s="27"/>
      <c r="L42" s="27"/>
      <c r="M42" s="27"/>
      <c r="N42" s="27"/>
      <c r="O42" s="27"/>
      <c r="P42" s="27"/>
      <c r="Q42" s="27"/>
      <c r="R42" s="27"/>
      <c r="S42" s="27"/>
      <c r="T42" s="27"/>
      <c r="U42" s="27"/>
      <c r="V42" s="27"/>
      <c r="W42" s="27"/>
      <c r="X42" s="27"/>
      <c r="Y42" s="27"/>
      <c r="Z42" s="27"/>
      <c r="AA42" s="27"/>
    </row>
    <row r="43" spans="1:27">
      <c r="A43" s="32"/>
      <c r="B43" s="32"/>
      <c r="C43" s="32"/>
      <c r="D43" s="32"/>
      <c r="E43" s="32"/>
      <c r="G43" s="27"/>
      <c r="L43" s="27"/>
      <c r="M43" s="27"/>
      <c r="N43" s="27"/>
      <c r="O43" s="27"/>
      <c r="P43" s="27"/>
      <c r="Q43" s="27"/>
      <c r="R43" s="27"/>
      <c r="S43" s="27"/>
      <c r="T43" s="27"/>
      <c r="U43" s="27"/>
      <c r="V43" s="27"/>
      <c r="W43" s="27"/>
      <c r="X43" s="27"/>
      <c r="Y43" s="27"/>
      <c r="Z43" s="27"/>
      <c r="AA43" s="27"/>
    </row>
    <row r="44" spans="1:27">
      <c r="A44" s="32"/>
      <c r="B44" s="32"/>
      <c r="C44" s="32"/>
      <c r="D44" s="32"/>
      <c r="E44" s="32"/>
      <c r="G44" s="27"/>
      <c r="L44" s="447"/>
      <c r="M44" s="27"/>
      <c r="N44" s="27"/>
      <c r="O44" s="27"/>
      <c r="P44" s="27"/>
      <c r="Q44" s="27"/>
      <c r="R44" s="27"/>
      <c r="S44" s="27"/>
      <c r="T44" s="27"/>
      <c r="U44" s="27"/>
      <c r="V44" s="27"/>
      <c r="W44" s="27"/>
      <c r="X44" s="27"/>
      <c r="Y44" s="27"/>
      <c r="Z44" s="27"/>
      <c r="AA44" s="27"/>
    </row>
    <row r="45" spans="1:27">
      <c r="A45" s="32"/>
      <c r="B45" s="32"/>
      <c r="C45" s="32"/>
      <c r="D45" s="32"/>
      <c r="E45" s="32"/>
      <c r="G45" s="27"/>
      <c r="M45" s="27"/>
      <c r="N45" s="27"/>
      <c r="O45" s="27"/>
      <c r="P45" s="27"/>
      <c r="Q45" s="27"/>
      <c r="R45" s="27"/>
      <c r="S45" s="27"/>
      <c r="T45" s="27"/>
      <c r="U45" s="27"/>
      <c r="V45" s="27"/>
      <c r="W45" s="27"/>
      <c r="X45" s="27"/>
      <c r="Y45" s="27"/>
      <c r="Z45" s="27"/>
      <c r="AA45" s="27"/>
    </row>
    <row r="46" spans="1:27">
      <c r="L46" s="27"/>
    </row>
    <row r="47" spans="1:27">
      <c r="H47" s="447"/>
      <c r="I47" s="447"/>
      <c r="J47" s="447"/>
      <c r="K47" s="447"/>
      <c r="L47" s="27"/>
    </row>
    <row r="48" spans="1:27">
      <c r="L48" s="27"/>
    </row>
    <row r="49" spans="8:12">
      <c r="H49" s="27"/>
      <c r="I49" s="27"/>
      <c r="J49" s="27"/>
      <c r="K49" s="27"/>
      <c r="L49" s="27"/>
    </row>
    <row r="50" spans="8:12">
      <c r="H50" s="27"/>
      <c r="I50" s="27"/>
      <c r="J50" s="27"/>
      <c r="K50" s="27"/>
      <c r="L50" s="27"/>
    </row>
    <row r="51" spans="8:12">
      <c r="H51" s="27"/>
      <c r="I51" s="27"/>
      <c r="J51" s="27"/>
      <c r="K51" s="27"/>
      <c r="L51" s="27"/>
    </row>
    <row r="52" spans="8:12">
      <c r="H52" s="27"/>
      <c r="I52" s="27"/>
      <c r="J52" s="27"/>
      <c r="K52" s="27"/>
    </row>
    <row r="53" spans="8:12">
      <c r="H53" s="27"/>
      <c r="I53" s="27"/>
      <c r="J53" s="27"/>
      <c r="K53" s="27"/>
    </row>
    <row r="54" spans="8:12">
      <c r="H54" s="27"/>
      <c r="I54" s="27"/>
      <c r="J54" s="27"/>
      <c r="K54" s="27"/>
    </row>
  </sheetData>
  <mergeCells count="13">
    <mergeCell ref="D1:F1"/>
    <mergeCell ref="G1:I1"/>
    <mergeCell ref="D3:F3"/>
    <mergeCell ref="G3:I3"/>
    <mergeCell ref="D4:F4"/>
    <mergeCell ref="G4:I4"/>
    <mergeCell ref="Z38:AA38"/>
    <mergeCell ref="N38:O38"/>
    <mergeCell ref="P38:Q38"/>
    <mergeCell ref="R38:S38"/>
    <mergeCell ref="T38:U38"/>
    <mergeCell ref="V38:W38"/>
    <mergeCell ref="X38:Y38"/>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54"/>
  <sheetViews>
    <sheetView showGridLines="0" zoomScale="98" zoomScaleNormal="98" zoomScalePageLayoutView="98" workbookViewId="0">
      <selection activeCell="R7" sqref="R7"/>
    </sheetView>
  </sheetViews>
  <sheetFormatPr defaultColWidth="9.42578125" defaultRowHeight="12.75"/>
  <cols>
    <col min="1" max="1" width="11.28515625" style="26" bestFit="1" customWidth="1"/>
    <col min="2" max="2" width="9.42578125" style="26" customWidth="1"/>
    <col min="3" max="4" width="13.42578125" style="26" customWidth="1"/>
    <col min="5" max="5" width="10.42578125" style="26" bestFit="1" customWidth="1"/>
    <col min="6" max="16384" width="9.42578125" style="26"/>
  </cols>
  <sheetData>
    <row r="1" spans="1:24">
      <c r="A1" s="18" t="s">
        <v>71</v>
      </c>
      <c r="B1" s="152" t="str">
        <f>IF(Content!$E$1=1,B2,B3)</f>
        <v>Енергетичний імпорт</v>
      </c>
      <c r="C1" s="152" t="str">
        <f>IF(Content!$E$1=1,C2,C3)</f>
        <v>Машинобудування*</v>
      </c>
      <c r="D1" s="152" t="str">
        <f>IF(Content!$E$1=1,D2,D3)</f>
        <v>Неенергетичний імпорт без машинобудування</v>
      </c>
      <c r="E1" s="152" t="str">
        <f>IF(Content!$E$1=1,E2,E3)</f>
        <v>Машинобудування без пільгового розмитнення раніше ввезених автомобілів</v>
      </c>
      <c r="H1" s="32" t="str">
        <f>IF(Content!$E$1=1,H2,H3)</f>
        <v>Імпорт товарів, річна зміна у %</v>
      </c>
    </row>
    <row r="2" spans="1:24" s="43" customFormat="1" hidden="1">
      <c r="A2" s="42"/>
      <c r="B2" s="454" t="s">
        <v>769</v>
      </c>
      <c r="C2" s="454" t="s">
        <v>770</v>
      </c>
      <c r="D2" s="454" t="s">
        <v>771</v>
      </c>
      <c r="E2" s="454" t="s">
        <v>772</v>
      </c>
      <c r="H2" s="43" t="s">
        <v>773</v>
      </c>
    </row>
    <row r="3" spans="1:24" s="43" customFormat="1" hidden="1">
      <c r="B3" s="155" t="s">
        <v>774</v>
      </c>
      <c r="C3" s="155" t="s">
        <v>775</v>
      </c>
      <c r="D3" s="155" t="s">
        <v>776</v>
      </c>
      <c r="E3" s="155" t="s">
        <v>777</v>
      </c>
      <c r="F3" s="448"/>
      <c r="G3" s="448"/>
      <c r="H3" s="43" t="s">
        <v>778</v>
      </c>
      <c r="I3" s="448"/>
      <c r="J3" s="448"/>
      <c r="K3" s="448"/>
      <c r="L3" s="448"/>
      <c r="M3" s="448"/>
      <c r="N3" s="448"/>
      <c r="O3" s="448"/>
      <c r="P3" s="448"/>
      <c r="Q3" s="448"/>
      <c r="R3" s="448"/>
      <c r="S3" s="448"/>
      <c r="T3" s="448"/>
      <c r="U3" s="448"/>
      <c r="V3" s="156"/>
      <c r="W3" s="156"/>
      <c r="X3" s="155"/>
    </row>
    <row r="4" spans="1:24">
      <c r="A4" s="32" t="s">
        <v>266</v>
      </c>
      <c r="B4" s="29">
        <v>-11.3</v>
      </c>
      <c r="C4" s="29">
        <v>21.7</v>
      </c>
      <c r="D4" s="29">
        <v>-3.6</v>
      </c>
      <c r="E4" s="153">
        <v>3.5</v>
      </c>
      <c r="F4" s="155" t="s">
        <v>266</v>
      </c>
      <c r="G4" s="151"/>
      <c r="I4" s="151"/>
      <c r="J4" s="151"/>
      <c r="K4" s="151"/>
      <c r="L4" s="151"/>
      <c r="M4" s="151"/>
      <c r="N4" s="151"/>
      <c r="O4" s="151"/>
      <c r="P4" s="151"/>
      <c r="Q4" s="151"/>
      <c r="S4" s="152"/>
      <c r="T4" s="151"/>
      <c r="U4" s="151"/>
      <c r="V4" s="151"/>
      <c r="W4" s="151"/>
      <c r="X4" s="151"/>
    </row>
    <row r="5" spans="1:24">
      <c r="A5" s="32" t="s">
        <v>536</v>
      </c>
      <c r="B5" s="29">
        <v>15.1</v>
      </c>
      <c r="C5" s="29">
        <v>39.4</v>
      </c>
      <c r="D5" s="153">
        <v>5.3</v>
      </c>
      <c r="E5" s="153">
        <v>17.5</v>
      </c>
      <c r="F5" s="455"/>
      <c r="G5" s="152"/>
      <c r="I5" s="152"/>
      <c r="J5" s="152"/>
      <c r="K5" s="152"/>
      <c r="L5" s="151"/>
      <c r="M5" s="152"/>
      <c r="N5" s="151"/>
      <c r="O5" s="151"/>
      <c r="P5" s="151"/>
      <c r="Q5" s="151"/>
      <c r="S5" s="152"/>
      <c r="T5" s="152"/>
      <c r="U5" s="152"/>
      <c r="V5" s="152"/>
      <c r="W5" s="152"/>
      <c r="X5" s="152"/>
    </row>
    <row r="6" spans="1:24">
      <c r="A6" s="32" t="s">
        <v>399</v>
      </c>
      <c r="B6" s="29">
        <v>-12.2</v>
      </c>
      <c r="C6" s="29">
        <v>14.2</v>
      </c>
      <c r="D6" s="153">
        <v>12.2</v>
      </c>
      <c r="E6" s="153">
        <v>7.4</v>
      </c>
      <c r="F6" s="455"/>
      <c r="G6" s="152"/>
      <c r="I6" s="152"/>
      <c r="J6" s="152"/>
      <c r="K6" s="152"/>
      <c r="L6" s="151"/>
      <c r="M6" s="152"/>
      <c r="N6" s="151"/>
      <c r="O6" s="151"/>
      <c r="P6" s="151"/>
      <c r="Q6" s="151"/>
      <c r="S6" s="152"/>
      <c r="T6" s="152"/>
      <c r="U6" s="152"/>
      <c r="V6" s="152"/>
      <c r="W6" s="152"/>
      <c r="X6" s="152"/>
    </row>
    <row r="7" spans="1:24">
      <c r="A7" s="32" t="s">
        <v>537</v>
      </c>
      <c r="B7" s="29">
        <v>29.3</v>
      </c>
      <c r="C7" s="29">
        <v>7.9</v>
      </c>
      <c r="D7" s="153">
        <v>15.5</v>
      </c>
      <c r="E7" s="153">
        <v>7.9</v>
      </c>
      <c r="F7" s="455" t="s">
        <v>537</v>
      </c>
      <c r="G7" s="152"/>
      <c r="I7" s="152"/>
      <c r="J7" s="152"/>
      <c r="K7" s="152"/>
      <c r="L7" s="151"/>
      <c r="M7" s="152"/>
      <c r="N7" s="151"/>
      <c r="O7" s="151"/>
      <c r="P7" s="151"/>
      <c r="Q7" s="151"/>
      <c r="S7" s="152"/>
      <c r="T7" s="152"/>
      <c r="U7" s="152"/>
      <c r="V7" s="152"/>
      <c r="W7" s="152"/>
      <c r="X7" s="152"/>
    </row>
    <row r="8" spans="1:24">
      <c r="A8" s="32" t="s">
        <v>447</v>
      </c>
      <c r="B8" s="29">
        <v>3.4</v>
      </c>
      <c r="C8" s="29">
        <v>17.899999999999999</v>
      </c>
      <c r="D8" s="153">
        <v>8.5</v>
      </c>
      <c r="E8" s="153">
        <v>17.899999999999999</v>
      </c>
      <c r="F8" s="455"/>
      <c r="G8" s="152"/>
      <c r="I8" s="152"/>
      <c r="J8" s="152"/>
      <c r="K8" s="152"/>
      <c r="L8" s="152"/>
      <c r="M8" s="152"/>
      <c r="N8" s="151"/>
      <c r="O8" s="151"/>
      <c r="P8" s="151"/>
      <c r="Q8" s="151"/>
      <c r="S8" s="152"/>
      <c r="T8" s="152"/>
      <c r="U8" s="152"/>
      <c r="V8" s="152"/>
      <c r="W8" s="152"/>
      <c r="X8" s="152"/>
    </row>
    <row r="9" spans="1:24">
      <c r="A9" s="32" t="s">
        <v>515</v>
      </c>
      <c r="B9" s="29">
        <v>-12.2</v>
      </c>
      <c r="C9" s="29">
        <v>28.6</v>
      </c>
      <c r="D9" s="153">
        <v>6.5</v>
      </c>
      <c r="E9" s="153">
        <v>28.6</v>
      </c>
      <c r="F9" s="455"/>
      <c r="G9" s="152"/>
      <c r="I9" s="152"/>
      <c r="J9" s="152"/>
      <c r="K9" s="152"/>
      <c r="L9" s="151"/>
      <c r="M9" s="152"/>
      <c r="N9" s="151"/>
      <c r="O9" s="151"/>
      <c r="P9" s="151"/>
      <c r="Q9" s="151"/>
      <c r="S9" s="152"/>
      <c r="T9" s="152"/>
      <c r="U9" s="152"/>
      <c r="V9" s="152"/>
      <c r="W9" s="152"/>
      <c r="X9" s="152"/>
    </row>
    <row r="10" spans="1:24">
      <c r="A10" s="32" t="s">
        <v>538</v>
      </c>
      <c r="B10" s="29">
        <v>-11.1</v>
      </c>
      <c r="C10" s="29">
        <v>36.6</v>
      </c>
      <c r="D10" s="153">
        <v>7.6</v>
      </c>
      <c r="E10" s="153">
        <v>36.6</v>
      </c>
      <c r="F10" s="456" t="s">
        <v>538</v>
      </c>
      <c r="G10" s="152"/>
      <c r="I10" s="152"/>
      <c r="J10" s="152"/>
      <c r="K10" s="152"/>
      <c r="L10" s="151"/>
      <c r="M10" s="152"/>
      <c r="N10" s="151"/>
      <c r="O10" s="151"/>
      <c r="P10" s="151"/>
      <c r="Q10" s="151"/>
      <c r="S10" s="152"/>
      <c r="T10" s="152"/>
      <c r="U10" s="152"/>
      <c r="V10" s="152"/>
      <c r="W10" s="152"/>
      <c r="X10" s="152"/>
    </row>
    <row r="11" spans="1:24">
      <c r="A11" s="32" t="s">
        <v>526</v>
      </c>
      <c r="B11" s="29">
        <v>-1.8</v>
      </c>
      <c r="C11" s="29">
        <v>25.2</v>
      </c>
      <c r="D11" s="29">
        <v>5</v>
      </c>
      <c r="E11" s="153">
        <v>25.2</v>
      </c>
      <c r="F11" s="455"/>
      <c r="G11" s="152"/>
      <c r="I11" s="151"/>
      <c r="J11" s="151"/>
      <c r="K11" s="151"/>
      <c r="L11" s="151"/>
      <c r="M11" s="151"/>
      <c r="N11" s="151"/>
      <c r="O11" s="151"/>
      <c r="P11" s="151"/>
      <c r="Q11" s="151"/>
      <c r="S11" s="152"/>
      <c r="T11" s="151"/>
      <c r="U11" s="151"/>
      <c r="V11" s="151"/>
      <c r="W11" s="151"/>
      <c r="X11" s="151"/>
    </row>
    <row r="12" spans="1:24">
      <c r="A12" s="32" t="s">
        <v>490</v>
      </c>
      <c r="B12" s="29">
        <v>-12.2</v>
      </c>
      <c r="C12" s="29">
        <v>16.600000000000001</v>
      </c>
      <c r="D12" s="29">
        <v>8.6999999999999993</v>
      </c>
      <c r="E12" s="29">
        <v>16.600000000000001</v>
      </c>
      <c r="F12" s="157"/>
      <c r="G12" s="27"/>
      <c r="L12" s="151"/>
      <c r="N12" s="151"/>
      <c r="O12" s="151"/>
      <c r="P12" s="151"/>
      <c r="Q12" s="151"/>
      <c r="S12" s="152"/>
    </row>
    <row r="13" spans="1:24">
      <c r="A13" s="32" t="s">
        <v>691</v>
      </c>
      <c r="B13" s="29">
        <v>-10.3</v>
      </c>
      <c r="C13" s="29">
        <v>19.5</v>
      </c>
      <c r="D13" s="29">
        <v>3.1</v>
      </c>
      <c r="E13" s="29">
        <v>19.5</v>
      </c>
      <c r="F13" s="157" t="s">
        <v>691</v>
      </c>
      <c r="G13" s="27"/>
      <c r="L13" s="151"/>
      <c r="N13" s="151"/>
      <c r="O13" s="151"/>
      <c r="P13" s="151"/>
      <c r="Q13" s="151"/>
      <c r="S13" s="152"/>
    </row>
    <row r="14" spans="1:24">
      <c r="A14" s="32" t="s">
        <v>620</v>
      </c>
      <c r="B14" s="29">
        <v>-26.7</v>
      </c>
      <c r="C14" s="29">
        <v>14.3</v>
      </c>
      <c r="D14" s="29">
        <v>3.9</v>
      </c>
      <c r="E14" s="29">
        <v>14.3</v>
      </c>
      <c r="F14" s="157"/>
      <c r="G14" s="27"/>
      <c r="L14" s="151"/>
      <c r="N14" s="151"/>
      <c r="O14" s="151"/>
      <c r="P14" s="151"/>
      <c r="Q14" s="151"/>
      <c r="S14" s="152"/>
    </row>
    <row r="15" spans="1:24">
      <c r="A15" s="32" t="s">
        <v>598</v>
      </c>
      <c r="B15" s="29">
        <v>-14.3</v>
      </c>
      <c r="C15" s="29">
        <v>15.4</v>
      </c>
      <c r="D15" s="29">
        <v>16.899999999999999</v>
      </c>
      <c r="E15" s="29">
        <v>15.4</v>
      </c>
      <c r="F15" s="157"/>
      <c r="G15" s="27"/>
      <c r="L15" s="151"/>
      <c r="N15" s="151"/>
      <c r="O15" s="151"/>
      <c r="P15" s="151"/>
      <c r="Q15" s="151"/>
      <c r="S15" s="152"/>
    </row>
    <row r="16" spans="1:24">
      <c r="A16" s="26" t="s">
        <v>599</v>
      </c>
      <c r="B16" s="27">
        <v>-16.8</v>
      </c>
      <c r="C16" s="27">
        <v>-0.4</v>
      </c>
      <c r="D16" s="27">
        <v>4.5</v>
      </c>
      <c r="E16" s="27">
        <v>17.3</v>
      </c>
      <c r="F16" s="157"/>
      <c r="G16" s="27"/>
      <c r="L16" s="151"/>
      <c r="N16" s="151"/>
      <c r="O16" s="151"/>
      <c r="P16" s="151"/>
      <c r="Q16" s="151"/>
      <c r="S16" s="152"/>
    </row>
    <row r="17" spans="1:19">
      <c r="A17" s="26" t="s">
        <v>713</v>
      </c>
      <c r="B17" s="27">
        <v>-13.9</v>
      </c>
      <c r="C17" s="27">
        <v>-12.9</v>
      </c>
      <c r="D17" s="27">
        <v>3</v>
      </c>
      <c r="E17" s="27">
        <v>3.3</v>
      </c>
      <c r="F17" s="157"/>
      <c r="G17" s="27"/>
      <c r="L17" s="151"/>
      <c r="N17" s="151"/>
      <c r="O17" s="151"/>
      <c r="P17" s="151"/>
      <c r="Q17" s="151"/>
      <c r="S17" s="152"/>
    </row>
    <row r="18" spans="1:19">
      <c r="A18" s="453" t="s">
        <v>714</v>
      </c>
      <c r="B18" s="27">
        <v>-10.6</v>
      </c>
      <c r="C18" s="27">
        <v>-2.5</v>
      </c>
      <c r="D18" s="27">
        <v>-3.8</v>
      </c>
      <c r="E18" s="27">
        <v>3.8</v>
      </c>
      <c r="F18" s="598" t="s">
        <v>714</v>
      </c>
      <c r="H18" s="26" t="str">
        <f>IF(Content!$E$1=1,H22,H23)</f>
        <v>* Пунктиром – без урахування розмитнення раніше ввезених авто.</v>
      </c>
    </row>
    <row r="19" spans="1:19" s="43" customFormat="1">
      <c r="H19" s="32" t="str">
        <f>IF(Content!$E$1=1,H20,H21)</f>
        <v>Джерело: розрахунки НБУ.</v>
      </c>
    </row>
    <row r="20" spans="1:19" s="43" customFormat="1">
      <c r="H20" s="33" t="s">
        <v>45</v>
      </c>
    </row>
    <row r="21" spans="1:19">
      <c r="H21" s="33" t="s">
        <v>46</v>
      </c>
    </row>
    <row r="22" spans="1:19">
      <c r="H22" s="43" t="s">
        <v>779</v>
      </c>
    </row>
    <row r="23" spans="1:19">
      <c r="H23" s="43" t="s">
        <v>780</v>
      </c>
    </row>
    <row r="24" spans="1:19">
      <c r="H24" s="379"/>
    </row>
    <row r="35" spans="1:23">
      <c r="J35" s="27"/>
      <c r="L35" s="27"/>
      <c r="N35" s="27"/>
      <c r="P35" s="27"/>
      <c r="R35" s="27"/>
      <c r="T35" s="27"/>
      <c r="V35" s="27"/>
    </row>
    <row r="36" spans="1:23">
      <c r="J36" s="27"/>
      <c r="L36" s="27"/>
      <c r="N36" s="27"/>
      <c r="P36" s="27"/>
      <c r="R36" s="27"/>
      <c r="T36" s="27"/>
      <c r="V36" s="27"/>
    </row>
    <row r="37" spans="1:23">
      <c r="J37" s="27"/>
      <c r="L37" s="27"/>
      <c r="N37" s="27"/>
      <c r="P37" s="27"/>
      <c r="R37" s="27"/>
      <c r="T37" s="27"/>
      <c r="V37" s="27"/>
    </row>
    <row r="38" spans="1:23">
      <c r="I38" s="447"/>
      <c r="J38" s="939"/>
      <c r="K38" s="939"/>
      <c r="L38" s="939"/>
      <c r="M38" s="939"/>
      <c r="N38" s="939"/>
      <c r="O38" s="939"/>
      <c r="P38" s="939"/>
      <c r="Q38" s="939"/>
      <c r="R38" s="939"/>
      <c r="S38" s="939"/>
      <c r="T38" s="939"/>
      <c r="U38" s="939"/>
      <c r="V38" s="937"/>
      <c r="W38" s="938"/>
    </row>
    <row r="40" spans="1:23" s="43" customFormat="1">
      <c r="A40" s="154"/>
      <c r="B40" s="154"/>
      <c r="C40" s="154"/>
      <c r="I40" s="157"/>
      <c r="J40" s="157"/>
      <c r="K40" s="157"/>
      <c r="L40" s="157"/>
      <c r="M40" s="157"/>
      <c r="N40" s="157"/>
      <c r="O40" s="157"/>
      <c r="P40" s="157"/>
      <c r="Q40" s="157"/>
      <c r="R40" s="157"/>
      <c r="S40" s="157"/>
      <c r="T40" s="157"/>
      <c r="U40" s="157"/>
      <c r="V40" s="157"/>
      <c r="W40" s="157"/>
    </row>
    <row r="41" spans="1:23" s="43" customFormat="1">
      <c r="A41" s="154"/>
      <c r="B41" s="154"/>
      <c r="C41" s="154"/>
      <c r="H41" s="157"/>
      <c r="I41" s="157"/>
      <c r="J41" s="157"/>
      <c r="K41" s="157"/>
      <c r="L41" s="157"/>
      <c r="M41" s="157"/>
      <c r="N41" s="157"/>
      <c r="O41" s="157"/>
      <c r="P41" s="157"/>
      <c r="Q41" s="157"/>
      <c r="R41" s="157"/>
      <c r="S41" s="157"/>
      <c r="T41" s="157"/>
      <c r="U41" s="157"/>
      <c r="V41" s="157"/>
      <c r="W41" s="157"/>
    </row>
    <row r="42" spans="1:23">
      <c r="A42" s="32"/>
      <c r="B42" s="32"/>
      <c r="C42" s="32"/>
      <c r="H42" s="27"/>
      <c r="I42" s="27"/>
      <c r="J42" s="27"/>
      <c r="K42" s="27"/>
      <c r="L42" s="27"/>
      <c r="M42" s="27"/>
      <c r="N42" s="27"/>
      <c r="O42" s="27"/>
      <c r="P42" s="27"/>
      <c r="Q42" s="27"/>
      <c r="R42" s="27"/>
      <c r="S42" s="27"/>
      <c r="T42" s="27"/>
      <c r="U42" s="27"/>
      <c r="V42" s="27"/>
      <c r="W42" s="27"/>
    </row>
    <row r="43" spans="1:23">
      <c r="A43" s="32"/>
      <c r="B43" s="32"/>
      <c r="C43" s="32"/>
      <c r="H43" s="27"/>
      <c r="I43" s="27"/>
      <c r="J43" s="27"/>
      <c r="K43" s="27"/>
      <c r="L43" s="27"/>
      <c r="M43" s="27"/>
      <c r="N43" s="27"/>
      <c r="O43" s="27"/>
      <c r="P43" s="27"/>
      <c r="Q43" s="27"/>
      <c r="R43" s="27"/>
      <c r="S43" s="27"/>
      <c r="T43" s="27"/>
      <c r="U43" s="27"/>
      <c r="V43" s="27"/>
      <c r="W43" s="27"/>
    </row>
    <row r="44" spans="1:23">
      <c r="A44" s="32"/>
      <c r="B44" s="32"/>
      <c r="C44" s="32"/>
      <c r="F44" s="27"/>
      <c r="H44" s="447"/>
      <c r="I44" s="27"/>
      <c r="J44" s="27"/>
      <c r="K44" s="27"/>
      <c r="L44" s="27"/>
      <c r="M44" s="27"/>
      <c r="N44" s="27"/>
      <c r="O44" s="27"/>
      <c r="P44" s="27"/>
      <c r="Q44" s="27"/>
      <c r="R44" s="27"/>
      <c r="S44" s="27"/>
      <c r="T44" s="27"/>
      <c r="U44" s="27"/>
      <c r="V44" s="27"/>
      <c r="W44" s="27"/>
    </row>
    <row r="45" spans="1:23">
      <c r="A45" s="32"/>
      <c r="B45" s="32"/>
      <c r="C45" s="32"/>
      <c r="F45" s="27"/>
      <c r="I45" s="27"/>
      <c r="J45" s="27"/>
      <c r="K45" s="27"/>
      <c r="L45" s="27"/>
      <c r="M45" s="27"/>
      <c r="N45" s="27"/>
      <c r="O45" s="27"/>
      <c r="P45" s="27"/>
      <c r="Q45" s="27"/>
      <c r="R45" s="27"/>
      <c r="S45" s="27"/>
      <c r="T45" s="27"/>
      <c r="U45" s="27"/>
      <c r="V45" s="27"/>
      <c r="W45" s="27"/>
    </row>
    <row r="46" spans="1:23">
      <c r="F46" s="27"/>
      <c r="H46" s="27"/>
    </row>
    <row r="47" spans="1:23">
      <c r="F47" s="939"/>
      <c r="G47" s="939"/>
      <c r="H47" s="27"/>
    </row>
    <row r="48" spans="1:23">
      <c r="H48" s="27"/>
    </row>
    <row r="49" spans="6:8">
      <c r="F49" s="27"/>
      <c r="G49" s="27"/>
      <c r="H49" s="27"/>
    </row>
    <row r="50" spans="6:8">
      <c r="F50" s="27"/>
      <c r="G50" s="27"/>
      <c r="H50" s="27"/>
    </row>
    <row r="51" spans="6:8">
      <c r="F51" s="27"/>
      <c r="G51" s="27"/>
      <c r="H51" s="27"/>
    </row>
    <row r="52" spans="6:8">
      <c r="F52" s="27"/>
      <c r="G52" s="27"/>
    </row>
    <row r="53" spans="6:8">
      <c r="F53" s="27"/>
      <c r="G53" s="27"/>
    </row>
    <row r="54" spans="6:8">
      <c r="F54" s="27"/>
      <c r="G54" s="27"/>
    </row>
  </sheetData>
  <mergeCells count="8">
    <mergeCell ref="V38:W38"/>
    <mergeCell ref="F47:G47"/>
    <mergeCell ref="J38:K38"/>
    <mergeCell ref="L38:M38"/>
    <mergeCell ref="N38:O38"/>
    <mergeCell ref="P38:Q38"/>
    <mergeCell ref="R38:S38"/>
    <mergeCell ref="T38:U38"/>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0"/>
  <sheetViews>
    <sheetView showGridLines="0" workbookViewId="0">
      <selection activeCell="R7" sqref="R7"/>
    </sheetView>
  </sheetViews>
  <sheetFormatPr defaultColWidth="9.140625" defaultRowHeight="12.75"/>
  <cols>
    <col min="1" max="1" width="10.42578125" style="34" bestFit="1" customWidth="1"/>
    <col min="2" max="4" width="11.42578125" style="34" customWidth="1"/>
    <col min="5" max="9" width="9.140625" style="34"/>
    <col min="10" max="10" width="8.42578125" style="33" customWidth="1"/>
    <col min="11" max="14" width="9.140625" style="34"/>
    <col min="15" max="15" width="11.42578125" style="34" customWidth="1"/>
    <col min="16" max="16" width="30.7109375" style="34" customWidth="1"/>
    <col min="17" max="17" width="34.42578125" style="34" customWidth="1"/>
    <col min="18" max="18" width="13.42578125" style="34" customWidth="1"/>
    <col min="19" max="16384" width="9.140625" style="34"/>
  </cols>
  <sheetData>
    <row r="1" spans="1:21">
      <c r="A1" s="18" t="s">
        <v>71</v>
      </c>
      <c r="B1" s="32" t="str">
        <f>IF(Content!$E$1=1,B2,B3)</f>
        <v>Пральні машини</v>
      </c>
      <c r="C1" s="32" t="str">
        <f>IF(Content!$E$1=1,C2,C3)</f>
        <v>Комп'ютери</v>
      </c>
      <c r="D1" s="32" t="str">
        <f>IF(Content!$E$1=1,D2,D3)</f>
        <v>Порохотяги</v>
      </c>
      <c r="E1" s="32" t="str">
        <f>IF(Content!$E$1=1,E2,E3)</f>
        <v>Мобільні телефони</v>
      </c>
      <c r="F1" s="32" t="str">
        <f>IF(Content!$E$1=1,F2,F3)</f>
        <v>Холодильники</v>
      </c>
      <c r="G1" s="32" t="str">
        <f>IF(Content!$E$1=1,G2,G3)</f>
        <v>Посудомийки</v>
      </c>
      <c r="H1" s="32" t="str">
        <f>IF(Content!$E$1=1,H2,H3)</f>
        <v>Бойлери</v>
      </c>
      <c r="I1" s="154"/>
      <c r="J1" s="32" t="str">
        <f>IF(Content!$E$1=1,J2,J3)</f>
        <v>Імпорт окремої продукції машинобудування, млн дол.</v>
      </c>
      <c r="P1" s="33" t="str">
        <f>IF(Content!$E$1=1,P4,P5)</f>
        <v>≈ 15% імпорту машинобудування
≈ 5% загального імпорту</v>
      </c>
    </row>
    <row r="2" spans="1:21" hidden="1">
      <c r="A2" s="42"/>
      <c r="B2" s="463" t="s">
        <v>798</v>
      </c>
      <c r="C2" s="463" t="s">
        <v>797</v>
      </c>
      <c r="D2" s="463" t="s">
        <v>796</v>
      </c>
      <c r="E2" s="463" t="s">
        <v>795</v>
      </c>
      <c r="F2" s="463" t="s">
        <v>794</v>
      </c>
      <c r="G2" s="463" t="s">
        <v>793</v>
      </c>
      <c r="H2" s="463" t="s">
        <v>792</v>
      </c>
      <c r="I2" s="33"/>
      <c r="J2" s="33" t="s">
        <v>791</v>
      </c>
      <c r="K2" s="33"/>
      <c r="L2" s="33"/>
      <c r="M2" s="33"/>
      <c r="P2" s="33"/>
    </row>
    <row r="3" spans="1:21" hidden="1">
      <c r="A3" s="33"/>
      <c r="B3" s="463" t="s">
        <v>790</v>
      </c>
      <c r="C3" s="463" t="s">
        <v>789</v>
      </c>
      <c r="D3" s="463" t="s">
        <v>788</v>
      </c>
      <c r="E3" s="463" t="s">
        <v>787</v>
      </c>
      <c r="F3" s="463" t="s">
        <v>786</v>
      </c>
      <c r="G3" s="463" t="s">
        <v>785</v>
      </c>
      <c r="H3" s="463" t="s">
        <v>784</v>
      </c>
      <c r="I3" s="33"/>
      <c r="J3" s="33" t="s">
        <v>783</v>
      </c>
      <c r="K3" s="33"/>
      <c r="L3" s="33"/>
      <c r="M3" s="33"/>
      <c r="P3" s="33"/>
    </row>
    <row r="4" spans="1:21" ht="15.75" customHeight="1">
      <c r="A4" s="35" t="s">
        <v>3</v>
      </c>
      <c r="B4" s="36">
        <v>7</v>
      </c>
      <c r="C4" s="36">
        <v>42</v>
      </c>
      <c r="D4" s="36">
        <v>4</v>
      </c>
      <c r="E4" s="36">
        <v>81</v>
      </c>
      <c r="F4" s="36">
        <v>9.8000000000000007</v>
      </c>
      <c r="G4" s="36">
        <v>5.9</v>
      </c>
      <c r="H4" s="36">
        <v>17.3</v>
      </c>
      <c r="I4" s="429" t="s">
        <v>3</v>
      </c>
      <c r="J4" s="34"/>
      <c r="L4" s="36"/>
      <c r="M4" s="36"/>
      <c r="N4" s="36"/>
      <c r="O4" s="36"/>
      <c r="P4" s="462" t="s">
        <v>799</v>
      </c>
      <c r="R4" s="36"/>
      <c r="S4" s="36"/>
      <c r="T4" s="36"/>
      <c r="U4" s="36"/>
    </row>
    <row r="5" spans="1:21" ht="17.25" customHeight="1">
      <c r="A5" s="39" t="s">
        <v>706</v>
      </c>
      <c r="B5" s="36">
        <v>8.6</v>
      </c>
      <c r="C5" s="36">
        <v>50.5</v>
      </c>
      <c r="D5" s="36">
        <v>3.5</v>
      </c>
      <c r="E5" s="36">
        <v>67.3</v>
      </c>
      <c r="F5" s="36">
        <v>12.5</v>
      </c>
      <c r="G5" s="36">
        <v>18.899999999999999</v>
      </c>
      <c r="H5" s="36">
        <v>21.2</v>
      </c>
      <c r="I5" s="429"/>
      <c r="J5" s="34"/>
      <c r="L5" s="36"/>
      <c r="M5" s="36"/>
      <c r="N5" s="36"/>
      <c r="O5" s="36"/>
      <c r="P5" s="461" t="s">
        <v>800</v>
      </c>
      <c r="R5" s="36"/>
      <c r="S5" s="36"/>
      <c r="T5" s="36"/>
    </row>
    <row r="6" spans="1:21">
      <c r="A6" s="35" t="s">
        <v>707</v>
      </c>
      <c r="B6" s="36">
        <v>7.2</v>
      </c>
      <c r="C6" s="36">
        <v>37.700000000000003</v>
      </c>
      <c r="D6" s="36">
        <v>2.8</v>
      </c>
      <c r="E6" s="36">
        <v>72.400000000000006</v>
      </c>
      <c r="F6" s="36">
        <v>16.3</v>
      </c>
      <c r="G6" s="36">
        <v>10.6</v>
      </c>
      <c r="H6" s="36">
        <v>21.5</v>
      </c>
      <c r="I6" s="429"/>
      <c r="J6" s="34"/>
      <c r="L6" s="36"/>
      <c r="M6" s="36"/>
      <c r="N6" s="36"/>
      <c r="O6" s="36"/>
      <c r="P6" s="36"/>
      <c r="R6" s="36"/>
      <c r="S6" s="36"/>
      <c r="T6" s="36"/>
    </row>
    <row r="7" spans="1:21">
      <c r="A7" s="39" t="s">
        <v>708</v>
      </c>
      <c r="B7" s="36">
        <v>5.4</v>
      </c>
      <c r="C7" s="36">
        <v>44.4</v>
      </c>
      <c r="D7" s="36">
        <v>3</v>
      </c>
      <c r="E7" s="36">
        <v>58.9</v>
      </c>
      <c r="F7" s="36">
        <v>15</v>
      </c>
      <c r="G7" s="36">
        <v>8.6999999999999993</v>
      </c>
      <c r="H7" s="36">
        <v>16.399999999999999</v>
      </c>
      <c r="I7" s="429"/>
      <c r="J7" s="34"/>
      <c r="L7" s="36"/>
      <c r="M7" s="36"/>
      <c r="N7" s="36"/>
      <c r="O7" s="36"/>
      <c r="P7" s="36"/>
      <c r="R7" s="36"/>
      <c r="S7" s="36"/>
      <c r="T7" s="36"/>
    </row>
    <row r="8" spans="1:21">
      <c r="A8" s="35" t="s">
        <v>398</v>
      </c>
      <c r="B8" s="36">
        <v>6.5</v>
      </c>
      <c r="C8" s="36">
        <v>36.799999999999997</v>
      </c>
      <c r="D8" s="36">
        <v>3.1</v>
      </c>
      <c r="E8" s="36">
        <v>60.8</v>
      </c>
      <c r="F8" s="36">
        <v>26.9</v>
      </c>
      <c r="G8" s="36">
        <v>8.4</v>
      </c>
      <c r="H8" s="36">
        <v>18.399999999999999</v>
      </c>
      <c r="I8" s="429"/>
      <c r="J8" s="34"/>
      <c r="L8" s="36"/>
      <c r="M8" s="36"/>
      <c r="N8" s="36"/>
      <c r="O8" s="36"/>
      <c r="P8" s="36"/>
      <c r="R8" s="36"/>
      <c r="S8" s="36"/>
      <c r="T8" s="36"/>
    </row>
    <row r="9" spans="1:21">
      <c r="A9" s="39" t="s">
        <v>709</v>
      </c>
      <c r="B9" s="36">
        <v>6.9</v>
      </c>
      <c r="C9" s="36">
        <v>33.6</v>
      </c>
      <c r="D9" s="36">
        <v>3.2</v>
      </c>
      <c r="E9" s="36">
        <v>74.400000000000006</v>
      </c>
      <c r="F9" s="36">
        <v>27.6</v>
      </c>
      <c r="G9" s="36">
        <v>19.7</v>
      </c>
      <c r="H9" s="36">
        <v>18.2</v>
      </c>
      <c r="I9" s="429"/>
      <c r="J9" s="34"/>
      <c r="L9" s="36"/>
      <c r="M9" s="36"/>
      <c r="N9" s="36"/>
      <c r="O9" s="36"/>
      <c r="P9" s="36"/>
      <c r="R9" s="36"/>
      <c r="S9" s="36"/>
      <c r="T9" s="36"/>
    </row>
    <row r="10" spans="1:21">
      <c r="A10" s="35" t="s">
        <v>265</v>
      </c>
      <c r="B10" s="36">
        <v>8</v>
      </c>
      <c r="C10" s="36">
        <v>56.1</v>
      </c>
      <c r="D10" s="36">
        <v>3.8</v>
      </c>
      <c r="E10" s="36">
        <v>81</v>
      </c>
      <c r="F10" s="36">
        <v>28.3</v>
      </c>
      <c r="G10" s="36">
        <v>8.1</v>
      </c>
      <c r="H10" s="36">
        <v>22.5</v>
      </c>
      <c r="I10" s="429" t="s">
        <v>265</v>
      </c>
      <c r="J10" s="34"/>
      <c r="L10" s="36"/>
      <c r="M10" s="36"/>
      <c r="N10" s="36"/>
      <c r="O10" s="36"/>
      <c r="P10" s="36"/>
      <c r="R10" s="36"/>
      <c r="S10" s="36"/>
      <c r="T10" s="36"/>
    </row>
    <row r="11" spans="1:21">
      <c r="A11" s="39" t="s">
        <v>710</v>
      </c>
      <c r="B11" s="36">
        <v>10.3</v>
      </c>
      <c r="C11" s="36">
        <v>50.5</v>
      </c>
      <c r="D11" s="36">
        <v>4.5</v>
      </c>
      <c r="E11" s="36">
        <v>107</v>
      </c>
      <c r="F11" s="36">
        <v>23.5</v>
      </c>
      <c r="G11" s="36">
        <v>6.6</v>
      </c>
      <c r="H11" s="36">
        <v>22.7</v>
      </c>
      <c r="I11" s="429"/>
      <c r="J11" s="34"/>
      <c r="L11" s="36"/>
      <c r="M11" s="36"/>
      <c r="N11" s="36"/>
      <c r="O11" s="36"/>
      <c r="P11" s="36"/>
      <c r="R11" s="36"/>
      <c r="S11" s="36"/>
      <c r="T11" s="36"/>
    </row>
    <row r="12" spans="1:21">
      <c r="A12" s="35" t="s">
        <v>341</v>
      </c>
      <c r="B12" s="36">
        <v>13.5</v>
      </c>
      <c r="C12" s="36">
        <v>46.9</v>
      </c>
      <c r="D12" s="36">
        <v>4.5</v>
      </c>
      <c r="E12" s="36">
        <v>79.599999999999994</v>
      </c>
      <c r="F12" s="36">
        <v>21.3</v>
      </c>
      <c r="G12" s="36">
        <v>9.4</v>
      </c>
      <c r="H12" s="36">
        <v>28.2</v>
      </c>
      <c r="I12" s="429"/>
      <c r="J12" s="34"/>
      <c r="L12" s="36"/>
      <c r="M12" s="36"/>
      <c r="N12" s="36"/>
      <c r="O12" s="36"/>
      <c r="P12" s="36"/>
      <c r="R12" s="36"/>
      <c r="S12" s="36"/>
      <c r="T12" s="36"/>
    </row>
    <row r="13" spans="1:21">
      <c r="A13" s="39" t="s">
        <v>711</v>
      </c>
      <c r="B13" s="36">
        <v>16.100000000000001</v>
      </c>
      <c r="C13" s="36">
        <v>62.1</v>
      </c>
      <c r="D13" s="36">
        <v>6.1</v>
      </c>
      <c r="E13" s="36">
        <v>97</v>
      </c>
      <c r="F13" s="36">
        <v>26.9</v>
      </c>
      <c r="G13" s="36">
        <v>14.8</v>
      </c>
      <c r="H13" s="36">
        <v>33.700000000000003</v>
      </c>
      <c r="I13" s="429"/>
      <c r="J13" s="34"/>
      <c r="L13" s="36"/>
      <c r="M13" s="36"/>
      <c r="N13" s="36"/>
      <c r="O13" s="36"/>
      <c r="P13" s="36"/>
      <c r="R13" s="36"/>
      <c r="S13" s="36"/>
      <c r="T13" s="36"/>
    </row>
    <row r="14" spans="1:21">
      <c r="A14" s="34" t="s">
        <v>712</v>
      </c>
      <c r="B14" s="36">
        <v>17.2</v>
      </c>
      <c r="C14" s="36">
        <v>66.599999999999994</v>
      </c>
      <c r="D14" s="36">
        <v>6.1</v>
      </c>
      <c r="E14" s="36">
        <v>111.9</v>
      </c>
      <c r="F14" s="36">
        <v>26.3</v>
      </c>
      <c r="G14" s="36">
        <v>18.3</v>
      </c>
      <c r="H14" s="36">
        <v>32.4</v>
      </c>
      <c r="I14" s="429"/>
      <c r="J14" s="34"/>
      <c r="L14" s="36"/>
      <c r="M14" s="36"/>
      <c r="N14" s="36"/>
      <c r="O14" s="36"/>
      <c r="P14" s="36"/>
      <c r="R14" s="36"/>
      <c r="S14" s="36"/>
      <c r="T14" s="36"/>
    </row>
    <row r="15" spans="1:21">
      <c r="A15" s="35" t="s">
        <v>267</v>
      </c>
      <c r="B15" s="36">
        <v>9.6999999999999993</v>
      </c>
      <c r="C15" s="36">
        <v>73.599999999999994</v>
      </c>
      <c r="D15" s="36">
        <v>4.5999999999999996</v>
      </c>
      <c r="E15" s="36">
        <v>95.4</v>
      </c>
      <c r="F15" s="36">
        <v>19.3</v>
      </c>
      <c r="G15" s="36">
        <v>13.5</v>
      </c>
      <c r="H15" s="36">
        <v>25.5</v>
      </c>
      <c r="I15" s="429"/>
      <c r="J15" s="34"/>
      <c r="L15" s="36"/>
      <c r="M15" s="36"/>
      <c r="N15" s="36"/>
      <c r="O15" s="36"/>
      <c r="P15" s="36"/>
      <c r="R15" s="36"/>
      <c r="S15" s="36"/>
      <c r="T15" s="36"/>
    </row>
    <row r="16" spans="1:21">
      <c r="A16" s="34" t="s">
        <v>266</v>
      </c>
      <c r="B16" s="36">
        <v>5.7</v>
      </c>
      <c r="C16" s="36">
        <v>46</v>
      </c>
      <c r="D16" s="36">
        <v>4</v>
      </c>
      <c r="E16" s="36">
        <v>57</v>
      </c>
      <c r="F16" s="36">
        <v>9.1999999999999993</v>
      </c>
      <c r="G16" s="36">
        <v>5.7</v>
      </c>
      <c r="H16" s="36">
        <v>17.3</v>
      </c>
      <c r="I16" s="429" t="s">
        <v>266</v>
      </c>
      <c r="J16" s="34"/>
      <c r="L16" s="36"/>
      <c r="M16" s="36"/>
      <c r="N16" s="36"/>
      <c r="O16" s="36"/>
      <c r="P16" s="36"/>
      <c r="R16" s="36"/>
      <c r="S16" s="36"/>
      <c r="T16" s="36"/>
    </row>
    <row r="17" spans="1:23">
      <c r="A17" s="335" t="s">
        <v>536</v>
      </c>
      <c r="B17" s="36">
        <v>5.8</v>
      </c>
      <c r="C17" s="36">
        <v>41.8</v>
      </c>
      <c r="D17" s="36">
        <v>3.6</v>
      </c>
      <c r="E17" s="163">
        <v>58.4</v>
      </c>
      <c r="F17" s="36">
        <v>13.6</v>
      </c>
      <c r="G17" s="36">
        <v>11.4</v>
      </c>
      <c r="H17" s="36">
        <v>20.7</v>
      </c>
      <c r="I17" s="429"/>
      <c r="J17" s="34"/>
      <c r="L17" s="36"/>
      <c r="M17" s="36"/>
      <c r="N17" s="36"/>
      <c r="O17" s="36"/>
      <c r="P17" s="36"/>
      <c r="R17" s="36"/>
      <c r="S17" s="36"/>
    </row>
    <row r="18" spans="1:23">
      <c r="A18" s="34" t="s">
        <v>399</v>
      </c>
      <c r="B18" s="36">
        <v>6</v>
      </c>
      <c r="C18" s="36">
        <v>36.799999999999997</v>
      </c>
      <c r="D18" s="36">
        <v>4</v>
      </c>
      <c r="E18" s="163">
        <v>72.5</v>
      </c>
      <c r="F18" s="36">
        <v>14.2</v>
      </c>
      <c r="G18" s="36">
        <v>13.7</v>
      </c>
      <c r="H18" s="36">
        <v>19.899999999999999</v>
      </c>
      <c r="I18" s="429"/>
      <c r="J18" s="34"/>
      <c r="L18" s="36"/>
      <c r="M18" s="36"/>
      <c r="N18" s="36"/>
      <c r="O18" s="36"/>
      <c r="P18" s="36"/>
    </row>
    <row r="19" spans="1:23">
      <c r="A19" s="34" t="s">
        <v>537</v>
      </c>
      <c r="B19" s="36">
        <v>7.4</v>
      </c>
      <c r="C19" s="36">
        <v>38.700000000000003</v>
      </c>
      <c r="D19" s="36">
        <v>2.9</v>
      </c>
      <c r="E19" s="163">
        <v>59.2</v>
      </c>
      <c r="F19" s="36">
        <v>21</v>
      </c>
      <c r="G19" s="36">
        <v>10.199999999999999</v>
      </c>
      <c r="H19" s="36">
        <v>17.8</v>
      </c>
      <c r="I19" s="429"/>
      <c r="J19" s="32" t="str">
        <f>IF(Content!$E$1=1,J20,J21)</f>
        <v>Джерело: ДМСУ.</v>
      </c>
      <c r="L19" s="36"/>
      <c r="M19" s="36"/>
      <c r="N19" s="36"/>
      <c r="O19" s="36"/>
      <c r="P19" s="36"/>
    </row>
    <row r="20" spans="1:23">
      <c r="A20" s="35" t="s">
        <v>447</v>
      </c>
      <c r="B20" s="36">
        <v>7.1</v>
      </c>
      <c r="C20" s="36">
        <v>36.4</v>
      </c>
      <c r="D20" s="36">
        <v>3.7</v>
      </c>
      <c r="E20" s="36">
        <v>70.8</v>
      </c>
      <c r="F20" s="36">
        <v>29.2</v>
      </c>
      <c r="G20" s="36">
        <v>14.2</v>
      </c>
      <c r="H20" s="36">
        <v>20.6</v>
      </c>
      <c r="I20" s="33"/>
      <c r="J20" s="33" t="s">
        <v>782</v>
      </c>
      <c r="L20" s="36"/>
      <c r="M20" s="36"/>
      <c r="N20" s="36"/>
      <c r="O20" s="36"/>
    </row>
    <row r="21" spans="1:23">
      <c r="A21" s="35" t="s">
        <v>515</v>
      </c>
      <c r="B21" s="36">
        <v>9.1999999999999993</v>
      </c>
      <c r="C21" s="36">
        <v>25.4</v>
      </c>
      <c r="D21" s="36">
        <v>3.6</v>
      </c>
      <c r="E21" s="36">
        <v>52.1</v>
      </c>
      <c r="F21" s="36">
        <v>33.1</v>
      </c>
      <c r="G21" s="36">
        <v>6.2</v>
      </c>
      <c r="H21" s="36">
        <v>20.5</v>
      </c>
      <c r="I21" s="429"/>
      <c r="J21" s="33" t="s">
        <v>781</v>
      </c>
      <c r="L21" s="33"/>
    </row>
    <row r="22" spans="1:23" ht="14.25">
      <c r="A22" s="35" t="s">
        <v>538</v>
      </c>
      <c r="B22" s="36">
        <v>14.3</v>
      </c>
      <c r="C22" s="36">
        <v>49.4</v>
      </c>
      <c r="D22" s="36">
        <v>4.7</v>
      </c>
      <c r="E22" s="36">
        <v>84</v>
      </c>
      <c r="F22" s="36">
        <v>39.4</v>
      </c>
      <c r="G22" s="36">
        <v>8.4</v>
      </c>
      <c r="H22" s="36">
        <v>29.9</v>
      </c>
      <c r="I22" s="429" t="s">
        <v>538</v>
      </c>
      <c r="P22" s="32"/>
      <c r="Q22" s="32"/>
      <c r="R22" s="460"/>
      <c r="S22" s="460"/>
      <c r="T22" s="459"/>
      <c r="U22" s="460"/>
      <c r="V22" s="459"/>
      <c r="W22" s="457"/>
    </row>
    <row r="23" spans="1:23" ht="14.25">
      <c r="A23" s="35" t="s">
        <v>526</v>
      </c>
      <c r="B23" s="36">
        <v>12.4</v>
      </c>
      <c r="C23" s="36">
        <v>56.8</v>
      </c>
      <c r="D23" s="36">
        <v>4.9000000000000004</v>
      </c>
      <c r="E23" s="36">
        <v>111.4</v>
      </c>
      <c r="F23" s="36">
        <v>26</v>
      </c>
      <c r="G23" s="36">
        <v>10.7</v>
      </c>
      <c r="H23" s="36">
        <v>27.7</v>
      </c>
      <c r="I23" s="429"/>
      <c r="N23" s="457"/>
      <c r="O23" s="32"/>
      <c r="P23" s="36"/>
      <c r="Q23" s="36"/>
      <c r="R23" s="460"/>
      <c r="S23" s="460"/>
      <c r="T23" s="459"/>
      <c r="U23" s="460"/>
      <c r="V23" s="459"/>
      <c r="W23" s="457"/>
    </row>
    <row r="24" spans="1:23" ht="14.25">
      <c r="A24" s="35" t="s">
        <v>490</v>
      </c>
      <c r="B24" s="36">
        <v>12.9</v>
      </c>
      <c r="C24" s="36">
        <v>55.7</v>
      </c>
      <c r="D24" s="36">
        <v>5.5</v>
      </c>
      <c r="E24" s="36">
        <v>91.3</v>
      </c>
      <c r="F24" s="36">
        <v>24.9</v>
      </c>
      <c r="G24" s="36">
        <v>7.4</v>
      </c>
      <c r="H24" s="36">
        <v>36.1</v>
      </c>
      <c r="I24" s="429"/>
      <c r="O24" s="36"/>
      <c r="P24" s="36"/>
      <c r="Q24" s="36"/>
      <c r="R24" s="460"/>
      <c r="S24" s="460"/>
      <c r="T24" s="459"/>
      <c r="U24" s="460"/>
      <c r="V24" s="459"/>
      <c r="W24" s="457"/>
    </row>
    <row r="25" spans="1:23" ht="14.25">
      <c r="A25" s="39" t="s">
        <v>691</v>
      </c>
      <c r="B25" s="36">
        <v>15.3</v>
      </c>
      <c r="C25" s="36">
        <v>65.400000000000006</v>
      </c>
      <c r="D25" s="36">
        <v>7.5</v>
      </c>
      <c r="E25" s="36">
        <v>97.8</v>
      </c>
      <c r="F25" s="36">
        <v>24.5</v>
      </c>
      <c r="G25" s="36">
        <v>10.7</v>
      </c>
      <c r="H25" s="36">
        <v>34.9</v>
      </c>
      <c r="I25" s="429"/>
      <c r="O25" s="36"/>
      <c r="P25" s="36"/>
      <c r="Q25" s="36"/>
      <c r="R25" s="458"/>
      <c r="S25" s="458"/>
      <c r="T25" s="458"/>
      <c r="U25" s="458"/>
      <c r="V25" s="458"/>
      <c r="W25" s="457"/>
    </row>
    <row r="26" spans="1:23" ht="14.25">
      <c r="A26" s="35" t="s">
        <v>620</v>
      </c>
      <c r="B26" s="36">
        <v>17</v>
      </c>
      <c r="C26" s="36">
        <v>79.2</v>
      </c>
      <c r="D26" s="36">
        <v>8.5</v>
      </c>
      <c r="E26" s="36">
        <v>103.9</v>
      </c>
      <c r="F26" s="36">
        <v>27.7</v>
      </c>
      <c r="G26" s="36">
        <v>8.4</v>
      </c>
      <c r="H26" s="36">
        <v>35</v>
      </c>
      <c r="I26" s="429"/>
      <c r="M26" s="161"/>
      <c r="O26" s="36"/>
      <c r="P26" s="36"/>
      <c r="Q26" s="36"/>
      <c r="R26" s="458"/>
      <c r="S26" s="458"/>
      <c r="T26" s="458"/>
      <c r="U26" s="458"/>
      <c r="V26" s="458"/>
      <c r="W26" s="457"/>
    </row>
    <row r="27" spans="1:23" ht="14.25">
      <c r="A27" s="39" t="s">
        <v>598</v>
      </c>
      <c r="B27" s="36">
        <v>10.3</v>
      </c>
      <c r="C27" s="36">
        <v>78.5</v>
      </c>
      <c r="D27" s="36">
        <v>5.5</v>
      </c>
      <c r="E27" s="36">
        <v>112</v>
      </c>
      <c r="F27" s="36">
        <v>22.4</v>
      </c>
      <c r="G27" s="36">
        <v>21.2</v>
      </c>
      <c r="H27" s="36">
        <v>29</v>
      </c>
      <c r="I27" s="429"/>
      <c r="M27" s="161"/>
      <c r="O27" s="36"/>
      <c r="P27" s="36"/>
      <c r="Q27" s="36"/>
      <c r="R27" s="458"/>
      <c r="S27" s="458"/>
      <c r="T27" s="458"/>
      <c r="U27" s="458"/>
      <c r="V27" s="458"/>
      <c r="W27" s="457"/>
    </row>
    <row r="28" spans="1:23" ht="14.25">
      <c r="A28" s="35" t="s">
        <v>599</v>
      </c>
      <c r="B28" s="36">
        <v>9.8000000000000007</v>
      </c>
      <c r="C28" s="36">
        <v>48</v>
      </c>
      <c r="D28" s="36">
        <v>4.9000000000000004</v>
      </c>
      <c r="E28" s="36">
        <v>105.7</v>
      </c>
      <c r="F28" s="36">
        <v>14.2</v>
      </c>
      <c r="G28" s="36">
        <v>8.3000000000000007</v>
      </c>
      <c r="H28" s="36">
        <v>21.3</v>
      </c>
      <c r="I28" s="429"/>
      <c r="M28" s="161"/>
      <c r="O28" s="36"/>
      <c r="P28" s="36"/>
      <c r="Q28" s="36"/>
      <c r="R28" s="458"/>
      <c r="S28" s="458"/>
      <c r="T28" s="458"/>
      <c r="U28" s="458"/>
      <c r="V28" s="458"/>
      <c r="W28" s="457"/>
    </row>
    <row r="29" spans="1:23" ht="14.25">
      <c r="A29" s="34" t="s">
        <v>713</v>
      </c>
      <c r="B29" s="36">
        <v>10.5</v>
      </c>
      <c r="C29" s="36">
        <v>41.4</v>
      </c>
      <c r="D29" s="36">
        <v>6.3</v>
      </c>
      <c r="E29" s="36">
        <v>83.6</v>
      </c>
      <c r="F29" s="36">
        <v>16.5</v>
      </c>
      <c r="G29" s="36">
        <v>7.4</v>
      </c>
      <c r="H29" s="36">
        <v>24.9</v>
      </c>
      <c r="I29" s="33"/>
      <c r="M29" s="161"/>
      <c r="O29" s="36"/>
      <c r="P29" s="36"/>
      <c r="Q29" s="36"/>
      <c r="R29" s="458"/>
      <c r="S29" s="458"/>
      <c r="T29" s="458"/>
      <c r="U29" s="458"/>
      <c r="V29" s="458"/>
      <c r="W29" s="457"/>
    </row>
    <row r="30" spans="1:23" ht="14.25">
      <c r="A30" s="306" t="s">
        <v>714</v>
      </c>
      <c r="B30" s="36">
        <v>9.4</v>
      </c>
      <c r="C30" s="36">
        <v>28.7</v>
      </c>
      <c r="D30" s="36">
        <v>5.3</v>
      </c>
      <c r="E30" s="36">
        <v>83.7</v>
      </c>
      <c r="F30" s="36">
        <v>21</v>
      </c>
      <c r="G30" s="36">
        <v>12</v>
      </c>
      <c r="H30" s="36">
        <v>22</v>
      </c>
      <c r="I30" s="170" t="s">
        <v>714</v>
      </c>
      <c r="M30" s="161"/>
      <c r="O30" s="36"/>
      <c r="P30" s="36"/>
      <c r="Q30" s="36"/>
      <c r="R30" s="458"/>
      <c r="S30" s="458"/>
      <c r="T30" s="458"/>
      <c r="U30" s="458"/>
      <c r="V30" s="458"/>
      <c r="W30" s="457"/>
    </row>
    <row r="31" spans="1:23" ht="14.25">
      <c r="M31" s="161"/>
      <c r="O31" s="36"/>
      <c r="P31" s="36"/>
      <c r="Q31" s="36"/>
      <c r="R31" s="458"/>
      <c r="S31" s="458"/>
      <c r="T31" s="458"/>
      <c r="U31" s="458"/>
      <c r="V31" s="458"/>
      <c r="W31" s="457"/>
    </row>
    <row r="32" spans="1:23" ht="14.25">
      <c r="M32" s="161"/>
      <c r="O32" s="36"/>
      <c r="P32" s="36"/>
      <c r="Q32" s="36"/>
      <c r="R32" s="458"/>
      <c r="S32" s="458"/>
      <c r="T32" s="458"/>
      <c r="U32" s="458"/>
      <c r="V32" s="458"/>
      <c r="W32" s="457"/>
    </row>
    <row r="33" spans="13:23" ht="14.25">
      <c r="M33" s="161"/>
      <c r="O33" s="36"/>
      <c r="P33" s="36"/>
      <c r="Q33" s="36"/>
      <c r="R33" s="458"/>
      <c r="S33" s="458"/>
      <c r="T33" s="458"/>
      <c r="U33" s="458"/>
      <c r="V33" s="458"/>
      <c r="W33" s="457"/>
    </row>
    <row r="34" spans="13:23" ht="14.25">
      <c r="M34" s="161"/>
      <c r="O34" s="36"/>
      <c r="P34" s="36"/>
      <c r="Q34" s="36"/>
      <c r="R34" s="458"/>
      <c r="S34" s="458"/>
      <c r="T34" s="458"/>
      <c r="U34" s="458"/>
      <c r="V34" s="458"/>
      <c r="W34" s="457"/>
    </row>
    <row r="35" spans="13:23" ht="14.25">
      <c r="M35" s="161"/>
      <c r="O35" s="36"/>
      <c r="P35" s="36"/>
      <c r="Q35" s="36"/>
      <c r="R35" s="458"/>
      <c r="S35" s="458"/>
      <c r="T35" s="458"/>
      <c r="U35" s="458"/>
      <c r="V35" s="458"/>
      <c r="W35" s="457"/>
    </row>
    <row r="36" spans="13:23" ht="14.25">
      <c r="M36" s="161"/>
      <c r="O36" s="36"/>
      <c r="P36" s="36"/>
      <c r="Q36" s="36"/>
      <c r="R36" s="458"/>
      <c r="S36" s="458"/>
      <c r="T36" s="458"/>
      <c r="U36" s="458"/>
      <c r="V36" s="458"/>
      <c r="W36" s="457"/>
    </row>
    <row r="37" spans="13:23" ht="14.25">
      <c r="M37" s="161"/>
      <c r="O37" s="36"/>
      <c r="P37" s="36"/>
      <c r="Q37" s="36"/>
      <c r="R37" s="458"/>
      <c r="S37" s="458"/>
      <c r="T37" s="458"/>
      <c r="U37" s="458"/>
      <c r="V37" s="458"/>
      <c r="W37" s="457"/>
    </row>
    <row r="38" spans="13:23" ht="14.25">
      <c r="M38" s="161"/>
      <c r="O38" s="36"/>
      <c r="P38" s="36"/>
      <c r="Q38" s="36"/>
      <c r="R38" s="458"/>
      <c r="S38" s="458"/>
      <c r="T38" s="458"/>
      <c r="U38" s="458"/>
      <c r="V38" s="458"/>
      <c r="W38" s="457"/>
    </row>
    <row r="39" spans="13:23">
      <c r="M39" s="161"/>
      <c r="O39" s="36"/>
      <c r="R39" s="161"/>
      <c r="S39" s="161"/>
      <c r="T39" s="161"/>
      <c r="U39" s="161"/>
      <c r="V39" s="161"/>
    </row>
    <row r="40" spans="13:23">
      <c r="R40" s="161"/>
      <c r="S40" s="161"/>
      <c r="T40" s="161"/>
      <c r="U40" s="161"/>
      <c r="V40" s="161"/>
    </row>
  </sheetData>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workbookViewId="0"/>
  </sheetViews>
  <sheetFormatPr defaultColWidth="8.42578125" defaultRowHeight="12.75"/>
  <cols>
    <col min="1" max="7" width="8.42578125" style="34"/>
    <col min="8" max="8" width="8.42578125" style="33"/>
    <col min="9" max="16384" width="8.42578125" style="34"/>
  </cols>
  <sheetData>
    <row r="1" spans="1:20">
      <c r="A1" s="18" t="s">
        <v>71</v>
      </c>
      <c r="B1" s="32" t="str">
        <f>IF(Content!$E$1=1,B2,B3)</f>
        <v>Державний сектор</v>
      </c>
      <c r="C1" s="32" t="str">
        <f>IF(Content!$E$1=1,C2,C3)</f>
        <v>Приватний сектор</v>
      </c>
      <c r="D1" s="32" t="str">
        <f>IF(Content!$E$1=1,D2,D3)</f>
        <v>Фінансовий рахунок</v>
      </c>
      <c r="E1" s="32"/>
      <c r="F1" s="32"/>
      <c r="G1" s="32"/>
      <c r="H1" s="32"/>
      <c r="I1" s="32"/>
      <c r="J1" s="32" t="str">
        <f>IF(Content!$E$1=1,J2,J3)</f>
        <v>Фінансовий рахунок: чисті зовнішні зобов’язання, млрд дол.</v>
      </c>
    </row>
    <row r="2" spans="1:20">
      <c r="A2" s="18"/>
      <c r="B2" s="33" t="s">
        <v>510</v>
      </c>
      <c r="C2" s="33" t="s">
        <v>705</v>
      </c>
      <c r="D2" s="33" t="s">
        <v>87</v>
      </c>
      <c r="E2" s="33"/>
      <c r="F2" s="33"/>
      <c r="G2" s="353"/>
      <c r="I2" s="33"/>
      <c r="J2" s="33" t="s">
        <v>260</v>
      </c>
      <c r="K2" s="33"/>
      <c r="L2" s="33"/>
      <c r="M2" s="33"/>
      <c r="N2" s="33"/>
    </row>
    <row r="3" spans="1:20">
      <c r="B3" s="33" t="s">
        <v>511</v>
      </c>
      <c r="C3" s="33" t="s">
        <v>801</v>
      </c>
      <c r="D3" s="33" t="s">
        <v>90</v>
      </c>
      <c r="E3" s="33"/>
      <c r="F3" s="33"/>
      <c r="G3" s="353" t="s">
        <v>261</v>
      </c>
      <c r="I3" s="33"/>
      <c r="J3" s="33" t="s">
        <v>518</v>
      </c>
      <c r="K3" s="33"/>
      <c r="L3" s="33"/>
      <c r="M3" s="33"/>
      <c r="N3" s="33"/>
    </row>
    <row r="4" spans="1:20">
      <c r="A4" s="306" t="s">
        <v>3</v>
      </c>
      <c r="B4" s="298">
        <v>0.08</v>
      </c>
      <c r="C4" s="298">
        <v>-0.61</v>
      </c>
      <c r="D4" s="434">
        <v>-0.53</v>
      </c>
      <c r="E4" s="433">
        <v>1.18</v>
      </c>
      <c r="F4" s="439"/>
      <c r="G4" s="439"/>
      <c r="H4" s="37"/>
      <c r="I4" s="38"/>
      <c r="N4" s="36"/>
      <c r="O4" s="36"/>
      <c r="P4" s="36"/>
      <c r="Q4" s="36"/>
      <c r="R4" s="36"/>
      <c r="S4" s="36"/>
      <c r="T4" s="36"/>
    </row>
    <row r="5" spans="1:20">
      <c r="A5" s="430" t="s">
        <v>706</v>
      </c>
      <c r="B5" s="298">
        <v>0.17</v>
      </c>
      <c r="C5" s="298">
        <v>7.0000000000000007E-2</v>
      </c>
      <c r="D5" s="434">
        <v>0.24</v>
      </c>
      <c r="E5" s="429"/>
      <c r="F5" s="432"/>
      <c r="G5" s="350"/>
      <c r="H5" s="37"/>
      <c r="I5" s="38"/>
      <c r="N5" s="36"/>
      <c r="O5" s="36"/>
      <c r="P5" s="36"/>
      <c r="Q5" s="36"/>
      <c r="R5" s="36"/>
      <c r="S5" s="36"/>
      <c r="T5" s="36"/>
    </row>
    <row r="6" spans="1:20">
      <c r="A6" s="306" t="s">
        <v>707</v>
      </c>
      <c r="B6" s="298">
        <v>-0.02</v>
      </c>
      <c r="C6" s="298">
        <v>0.69</v>
      </c>
      <c r="D6" s="434">
        <v>0.67</v>
      </c>
      <c r="E6" s="429"/>
      <c r="F6" s="432"/>
      <c r="G6" s="351"/>
      <c r="H6" s="37"/>
      <c r="I6" s="38"/>
      <c r="N6" s="36"/>
      <c r="O6" s="36"/>
      <c r="P6" s="36"/>
      <c r="Q6" s="36"/>
      <c r="R6" s="36"/>
      <c r="S6" s="36"/>
      <c r="T6" s="36"/>
    </row>
    <row r="7" spans="1:20">
      <c r="A7" s="430" t="s">
        <v>708</v>
      </c>
      <c r="B7" s="298">
        <v>-0.13</v>
      </c>
      <c r="C7" s="298">
        <v>0.23</v>
      </c>
      <c r="D7" s="434">
        <v>0.1</v>
      </c>
      <c r="E7" s="429"/>
      <c r="F7" s="432"/>
      <c r="G7" s="351"/>
      <c r="H7" s="37"/>
      <c r="I7" s="38"/>
      <c r="N7" s="36"/>
      <c r="O7" s="36"/>
      <c r="P7" s="36"/>
      <c r="Q7" s="36"/>
      <c r="R7" s="36"/>
      <c r="S7" s="36"/>
      <c r="T7" s="36"/>
    </row>
    <row r="8" spans="1:20">
      <c r="A8" s="306" t="s">
        <v>398</v>
      </c>
      <c r="B8" s="298">
        <v>-0.1</v>
      </c>
      <c r="C8" s="298">
        <v>0.44</v>
      </c>
      <c r="D8" s="434">
        <v>0.35</v>
      </c>
      <c r="E8" s="429"/>
      <c r="F8" s="432"/>
      <c r="G8" s="351"/>
      <c r="H8" s="37"/>
      <c r="I8" s="38"/>
      <c r="N8" s="36"/>
      <c r="O8" s="36"/>
      <c r="P8" s="36"/>
      <c r="Q8" s="36"/>
      <c r="R8" s="36"/>
      <c r="S8" s="36"/>
      <c r="T8" s="36"/>
    </row>
    <row r="9" spans="1:20">
      <c r="A9" s="430" t="s">
        <v>709</v>
      </c>
      <c r="B9" s="298">
        <v>0</v>
      </c>
      <c r="C9" s="298">
        <v>0.14000000000000001</v>
      </c>
      <c r="D9" s="434">
        <v>0.15</v>
      </c>
      <c r="E9" s="429"/>
      <c r="F9" s="432"/>
      <c r="G9" s="351"/>
      <c r="H9" s="37"/>
      <c r="I9" s="38"/>
      <c r="N9" s="36"/>
      <c r="O9" s="36"/>
      <c r="P9" s="36"/>
      <c r="Q9" s="36"/>
      <c r="R9" s="36"/>
      <c r="S9" s="36"/>
      <c r="T9" s="36"/>
    </row>
    <row r="10" spans="1:20">
      <c r="A10" s="306" t="s">
        <v>265</v>
      </c>
      <c r="B10" s="298">
        <v>-0.04</v>
      </c>
      <c r="C10" s="298">
        <v>0.84</v>
      </c>
      <c r="D10" s="434">
        <v>0.8</v>
      </c>
      <c r="E10" s="429" t="s">
        <v>265</v>
      </c>
      <c r="F10" s="432"/>
      <c r="G10" s="351"/>
      <c r="H10" s="37"/>
      <c r="I10" s="38"/>
      <c r="N10" s="36"/>
      <c r="O10" s="36"/>
      <c r="P10" s="36"/>
      <c r="Q10" s="36"/>
      <c r="R10" s="36"/>
      <c r="S10" s="36"/>
      <c r="T10" s="36"/>
    </row>
    <row r="11" spans="1:20">
      <c r="A11" s="430" t="s">
        <v>710</v>
      </c>
      <c r="B11" s="298">
        <v>0.61</v>
      </c>
      <c r="C11" s="298">
        <v>-0.23</v>
      </c>
      <c r="D11" s="434">
        <v>0.38</v>
      </c>
      <c r="E11" s="429"/>
      <c r="F11" s="432"/>
      <c r="G11" s="351"/>
      <c r="H11" s="37"/>
      <c r="I11" s="38"/>
      <c r="N11" s="36"/>
      <c r="O11" s="36"/>
      <c r="P11" s="36"/>
      <c r="Q11" s="36"/>
      <c r="R11" s="36"/>
      <c r="S11" s="36"/>
      <c r="T11" s="36"/>
    </row>
    <row r="12" spans="1:20">
      <c r="A12" s="306" t="s">
        <v>341</v>
      </c>
      <c r="B12" s="298">
        <v>0.01</v>
      </c>
      <c r="C12" s="298">
        <v>0.81</v>
      </c>
      <c r="D12" s="434">
        <v>0.81</v>
      </c>
      <c r="E12" s="429"/>
      <c r="F12" s="432"/>
      <c r="G12" s="351"/>
      <c r="H12" s="37"/>
      <c r="I12" s="38"/>
      <c r="N12" s="36"/>
      <c r="O12" s="36"/>
      <c r="P12" s="36"/>
      <c r="Q12" s="36"/>
      <c r="R12" s="36"/>
      <c r="S12" s="36"/>
      <c r="T12" s="36"/>
    </row>
    <row r="13" spans="1:20">
      <c r="A13" s="430" t="s">
        <v>711</v>
      </c>
      <c r="B13" s="298">
        <v>0.02</v>
      </c>
      <c r="C13" s="298">
        <v>0.86</v>
      </c>
      <c r="D13" s="434">
        <v>0.88</v>
      </c>
      <c r="E13" s="429"/>
      <c r="F13" s="432"/>
      <c r="G13" s="351"/>
      <c r="H13" s="37"/>
      <c r="I13" s="38"/>
      <c r="J13" s="240"/>
      <c r="N13" s="36"/>
      <c r="O13" s="36"/>
      <c r="P13" s="36"/>
      <c r="Q13" s="36"/>
      <c r="R13" s="36"/>
      <c r="S13" s="36"/>
      <c r="T13" s="36"/>
    </row>
    <row r="14" spans="1:20">
      <c r="A14" s="306" t="s">
        <v>712</v>
      </c>
      <c r="B14" s="298">
        <v>1.24</v>
      </c>
      <c r="C14" s="298">
        <v>0.19</v>
      </c>
      <c r="D14" s="434">
        <v>1.43</v>
      </c>
      <c r="E14" s="429"/>
      <c r="F14" s="432"/>
      <c r="G14" s="351"/>
      <c r="H14" s="37"/>
      <c r="I14" s="38"/>
      <c r="N14" s="36"/>
      <c r="O14" s="36"/>
      <c r="P14" s="36"/>
      <c r="Q14" s="36"/>
      <c r="R14" s="36"/>
      <c r="S14" s="36"/>
      <c r="T14" s="36"/>
    </row>
    <row r="15" spans="1:20">
      <c r="A15" s="430" t="s">
        <v>267</v>
      </c>
      <c r="B15" s="298">
        <v>1.0900000000000001</v>
      </c>
      <c r="C15" s="298">
        <v>0.85</v>
      </c>
      <c r="D15" s="434">
        <v>1.94</v>
      </c>
      <c r="E15" s="429"/>
      <c r="F15" s="432"/>
      <c r="G15" s="351"/>
      <c r="I15" s="38"/>
      <c r="N15" s="36"/>
      <c r="O15" s="36"/>
      <c r="P15" s="36"/>
      <c r="Q15" s="36"/>
      <c r="R15" s="36"/>
      <c r="S15" s="36"/>
      <c r="T15" s="36"/>
    </row>
    <row r="16" spans="1:20">
      <c r="A16" s="306" t="s">
        <v>266</v>
      </c>
      <c r="B16" s="298">
        <v>0.21</v>
      </c>
      <c r="C16" s="298">
        <v>-0.9</v>
      </c>
      <c r="D16" s="434">
        <v>-0.69</v>
      </c>
      <c r="E16" s="33" t="s">
        <v>266</v>
      </c>
      <c r="F16" s="432"/>
      <c r="G16" s="351"/>
      <c r="N16" s="36"/>
      <c r="O16" s="36"/>
      <c r="P16" s="36"/>
      <c r="Q16" s="36"/>
      <c r="R16" s="36"/>
      <c r="S16" s="36"/>
      <c r="T16" s="36"/>
    </row>
    <row r="17" spans="1:20">
      <c r="A17" s="430" t="s">
        <v>536</v>
      </c>
      <c r="B17" s="298">
        <v>0.04</v>
      </c>
      <c r="C17" s="298">
        <v>-0.04</v>
      </c>
      <c r="D17" s="434">
        <v>0</v>
      </c>
      <c r="E17" s="33"/>
      <c r="F17" s="432"/>
      <c r="G17" s="352"/>
      <c r="N17" s="36"/>
      <c r="O17" s="36"/>
      <c r="P17" s="36"/>
      <c r="Q17" s="36"/>
      <c r="R17" s="36"/>
      <c r="S17" s="36"/>
      <c r="T17" s="36"/>
    </row>
    <row r="18" spans="1:20">
      <c r="A18" s="306" t="s">
        <v>399</v>
      </c>
      <c r="B18" s="298">
        <v>1.22</v>
      </c>
      <c r="C18" s="298">
        <v>-0.04</v>
      </c>
      <c r="D18" s="434">
        <v>1.18</v>
      </c>
      <c r="E18" s="33"/>
      <c r="F18" s="432"/>
      <c r="G18" s="352"/>
      <c r="N18" s="36"/>
      <c r="O18" s="36"/>
      <c r="P18" s="36"/>
      <c r="Q18" s="36"/>
      <c r="R18" s="36"/>
      <c r="S18" s="36"/>
      <c r="T18" s="36"/>
    </row>
    <row r="19" spans="1:20" ht="13.5" customHeight="1">
      <c r="A19" s="306" t="s">
        <v>537</v>
      </c>
      <c r="B19" s="298">
        <v>0.63</v>
      </c>
      <c r="C19" s="298">
        <v>-0.59</v>
      </c>
      <c r="D19" s="434">
        <v>0.05</v>
      </c>
      <c r="E19" s="33"/>
      <c r="F19" s="432"/>
      <c r="G19" s="306"/>
      <c r="J19" s="32" t="str">
        <f>IF(Content!$E$1=1,J22,J23)</f>
        <v>Джерело: НБУ.</v>
      </c>
      <c r="N19" s="36"/>
      <c r="O19" s="36"/>
      <c r="P19" s="36"/>
      <c r="Q19" s="36"/>
      <c r="R19" s="36"/>
      <c r="S19" s="36"/>
    </row>
    <row r="20" spans="1:20">
      <c r="A20" s="306" t="s">
        <v>447</v>
      </c>
      <c r="B20" s="298">
        <v>-0.79</v>
      </c>
      <c r="C20" s="298">
        <v>-0.1</v>
      </c>
      <c r="D20" s="434">
        <v>-0.89</v>
      </c>
      <c r="E20" s="33"/>
      <c r="F20" s="431"/>
      <c r="G20" s="36"/>
      <c r="J20" s="33"/>
      <c r="Q20" s="36"/>
      <c r="R20" s="36"/>
      <c r="S20" s="36"/>
    </row>
    <row r="21" spans="1:20">
      <c r="A21" s="306" t="s">
        <v>515</v>
      </c>
      <c r="B21" s="298">
        <v>1.73</v>
      </c>
      <c r="C21" s="298">
        <v>-0.01</v>
      </c>
      <c r="D21" s="434">
        <v>1.73</v>
      </c>
      <c r="E21" s="33"/>
      <c r="F21" s="432"/>
      <c r="G21" s="36"/>
      <c r="J21" s="2"/>
      <c r="Q21" s="36"/>
      <c r="R21" s="36"/>
      <c r="S21" s="36"/>
    </row>
    <row r="22" spans="1:20">
      <c r="A22" s="306" t="s">
        <v>538</v>
      </c>
      <c r="B22" s="298">
        <v>1.19</v>
      </c>
      <c r="C22" s="298">
        <v>0.7</v>
      </c>
      <c r="D22" s="298">
        <v>1.88</v>
      </c>
      <c r="E22" s="33" t="s">
        <v>538</v>
      </c>
      <c r="G22" s="36"/>
      <c r="J22" s="33" t="s">
        <v>47</v>
      </c>
    </row>
    <row r="23" spans="1:20">
      <c r="A23" s="35" t="s">
        <v>526</v>
      </c>
      <c r="B23" s="298">
        <v>-0.19</v>
      </c>
      <c r="C23" s="298">
        <v>0.72</v>
      </c>
      <c r="D23" s="298">
        <v>0.53</v>
      </c>
      <c r="E23" s="33"/>
      <c r="G23" s="36"/>
      <c r="J23" s="33" t="s">
        <v>48</v>
      </c>
    </row>
    <row r="24" spans="1:20">
      <c r="A24" s="35" t="s">
        <v>490</v>
      </c>
      <c r="B24" s="298">
        <v>-0.09</v>
      </c>
      <c r="C24" s="298">
        <v>1.51</v>
      </c>
      <c r="D24" s="298">
        <v>1.42</v>
      </c>
      <c r="E24" s="33"/>
      <c r="G24" s="36"/>
    </row>
    <row r="25" spans="1:20">
      <c r="A25" s="35" t="s">
        <v>691</v>
      </c>
      <c r="B25" s="298">
        <v>0.41</v>
      </c>
      <c r="C25" s="298">
        <v>0.16</v>
      </c>
      <c r="D25" s="298">
        <v>0.56999999999999995</v>
      </c>
      <c r="E25" s="33"/>
      <c r="G25" s="36"/>
    </row>
    <row r="26" spans="1:20">
      <c r="A26" s="35" t="s">
        <v>620</v>
      </c>
      <c r="B26" s="298">
        <v>0.18</v>
      </c>
      <c r="C26" s="298">
        <v>0.38</v>
      </c>
      <c r="D26" s="298">
        <v>0.56000000000000005</v>
      </c>
      <c r="E26" s="33"/>
      <c r="G26" s="36"/>
    </row>
    <row r="27" spans="1:20">
      <c r="A27" s="35" t="s">
        <v>598</v>
      </c>
      <c r="B27" s="298">
        <v>-0.3</v>
      </c>
      <c r="C27" s="298">
        <v>1.24</v>
      </c>
      <c r="D27" s="298">
        <v>0.94</v>
      </c>
      <c r="E27" s="33"/>
      <c r="G27" s="36"/>
    </row>
    <row r="28" spans="1:20">
      <c r="A28" s="35" t="s">
        <v>599</v>
      </c>
      <c r="B28" s="298">
        <v>1.68</v>
      </c>
      <c r="C28" s="298">
        <v>-1.5</v>
      </c>
      <c r="D28" s="298">
        <v>0.18</v>
      </c>
      <c r="E28" s="33"/>
      <c r="G28" s="36"/>
    </row>
    <row r="29" spans="1:20">
      <c r="A29" s="35" t="s">
        <v>713</v>
      </c>
      <c r="B29" s="298">
        <v>0.06</v>
      </c>
      <c r="C29" s="298">
        <v>0.77</v>
      </c>
      <c r="D29" s="298">
        <v>0.82</v>
      </c>
      <c r="E29" s="33"/>
      <c r="G29" s="36"/>
    </row>
    <row r="30" spans="1:20">
      <c r="A30" s="35" t="s">
        <v>714</v>
      </c>
      <c r="B30" s="298">
        <v>-0.45</v>
      </c>
      <c r="C30" s="298">
        <v>-0.94</v>
      </c>
      <c r="D30" s="298">
        <v>-1.39</v>
      </c>
      <c r="E30" s="33" t="s">
        <v>714</v>
      </c>
      <c r="G30" s="40"/>
    </row>
    <row r="31" spans="1:20">
      <c r="A31" s="35"/>
      <c r="E31" s="33"/>
      <c r="G31" s="40"/>
    </row>
    <row r="32" spans="1:20">
      <c r="A32" s="35"/>
      <c r="B32" s="36"/>
      <c r="C32" s="36"/>
      <c r="D32" s="36"/>
      <c r="E32" s="36"/>
      <c r="F32" s="36"/>
      <c r="G32" s="40"/>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K43"/>
  <sheetViews>
    <sheetView showGridLines="0" zoomScaleNormal="100" zoomScalePageLayoutView="130" workbookViewId="0">
      <selection activeCell="I39" sqref="I39"/>
    </sheetView>
  </sheetViews>
  <sheetFormatPr defaultColWidth="8.85546875" defaultRowHeight="12.75"/>
  <cols>
    <col min="1" max="1" width="14.28515625" style="210" bestFit="1" customWidth="1"/>
    <col min="2" max="3" width="8.85546875" hidden="1" customWidth="1"/>
  </cols>
  <sheetData>
    <row r="1" spans="1:11">
      <c r="A1" s="599" t="s">
        <v>71</v>
      </c>
      <c r="B1" s="91"/>
      <c r="C1" s="91"/>
      <c r="D1" s="91" t="str">
        <f>IF(Content!$E$1=1,D2,D3)</f>
        <v>Інші витрати</v>
      </c>
      <c r="E1" s="91" t="str">
        <f>IF(Content!$E$1=1,E2,E3)</f>
        <v>Відстрочення або відміна сплати податку</v>
      </c>
      <c r="F1" s="91" t="str">
        <f>IF(Content!$E$1=1,F2,F3)</f>
        <v xml:space="preserve">Соціальні видатки </v>
      </c>
      <c r="G1" s="91" t="str">
        <f>IF(Content!$E$1=1,G2,G3)</f>
        <v>Гранти і субсидії для підприємств</v>
      </c>
      <c r="H1" s="91" t="str">
        <f>IF(Content!$E$1=1,H2,H3)</f>
        <v>Кредити та кредитні гарантії</v>
      </c>
      <c r="I1" s="91"/>
      <c r="K1" s="91" t="str">
        <f>IF(Content!$E$1=1,K2,K3)</f>
        <v>Фіскальні стимули за категоріями, % до ВВП за 2019 рік</v>
      </c>
    </row>
    <row r="2" spans="1:11" hidden="1">
      <c r="A2" s="599"/>
      <c r="B2" s="1"/>
      <c r="C2" s="1"/>
      <c r="D2" t="s">
        <v>1037</v>
      </c>
      <c r="E2" t="s">
        <v>1038</v>
      </c>
      <c r="F2" t="s">
        <v>1039</v>
      </c>
      <c r="G2" s="1" t="s">
        <v>1040</v>
      </c>
      <c r="H2" t="s">
        <v>1041</v>
      </c>
      <c r="K2" s="1" t="s">
        <v>1077</v>
      </c>
    </row>
    <row r="3" spans="1:11" hidden="1">
      <c r="B3" s="1"/>
      <c r="C3" s="1"/>
      <c r="D3" t="s">
        <v>1042</v>
      </c>
      <c r="E3" t="s">
        <v>1043</v>
      </c>
      <c r="F3" t="s">
        <v>1044</v>
      </c>
      <c r="G3" s="1" t="s">
        <v>1045</v>
      </c>
      <c r="H3" t="s">
        <v>1046</v>
      </c>
      <c r="K3" s="1" t="s">
        <v>1078</v>
      </c>
    </row>
    <row r="4" spans="1:11">
      <c r="A4" s="600" t="str">
        <f>IF(Content!$E$1=1,B4,C4)</f>
        <v>Німеччина</v>
      </c>
      <c r="B4" s="354" t="s">
        <v>671</v>
      </c>
      <c r="C4" s="354" t="s">
        <v>558</v>
      </c>
      <c r="D4" s="12">
        <v>8.5</v>
      </c>
      <c r="E4" s="12">
        <v>0</v>
      </c>
      <c r="F4" s="12">
        <v>0.3</v>
      </c>
      <c r="G4" s="12">
        <v>1.5</v>
      </c>
      <c r="H4" s="12">
        <v>23.9</v>
      </c>
    </row>
    <row r="5" spans="1:11">
      <c r="A5" s="600" t="str">
        <f>IF(Content!$E$1=1,B5,C5)</f>
        <v>Італія</v>
      </c>
      <c r="B5" s="354" t="s">
        <v>1047</v>
      </c>
      <c r="C5" s="354" t="s">
        <v>1048</v>
      </c>
      <c r="D5" s="12">
        <v>0.9</v>
      </c>
      <c r="E5" s="12">
        <v>0.6</v>
      </c>
      <c r="F5" s="12">
        <v>0.6</v>
      </c>
      <c r="G5" s="12">
        <v>0</v>
      </c>
      <c r="H5" s="12">
        <v>29.8</v>
      </c>
    </row>
    <row r="6" spans="1:11">
      <c r="A6" s="600" t="str">
        <f>IF(Content!$E$1=1,B6,C6)</f>
        <v>Британія</v>
      </c>
      <c r="B6" s="354" t="s">
        <v>1049</v>
      </c>
      <c r="C6" s="354" t="s">
        <v>1050</v>
      </c>
      <c r="D6" s="12">
        <v>0.7</v>
      </c>
      <c r="E6" s="12">
        <v>0.6</v>
      </c>
      <c r="F6" s="12">
        <v>2.8</v>
      </c>
      <c r="G6" s="12">
        <v>0.7</v>
      </c>
      <c r="H6" s="12">
        <v>14.9</v>
      </c>
    </row>
    <row r="7" spans="1:11">
      <c r="A7" s="600" t="str">
        <f>IF(Content!$E$1=1,B7,C7)</f>
        <v>Чехія</v>
      </c>
      <c r="B7" s="354" t="s">
        <v>672</v>
      </c>
      <c r="C7" s="354" t="s">
        <v>1051</v>
      </c>
      <c r="D7" s="12">
        <v>1.9</v>
      </c>
      <c r="E7" s="12">
        <v>2.1</v>
      </c>
      <c r="F7" s="12">
        <v>0.1</v>
      </c>
      <c r="G7" s="12">
        <v>0</v>
      </c>
      <c r="H7" s="12">
        <v>13.2</v>
      </c>
    </row>
    <row r="8" spans="1:11">
      <c r="A8" s="600" t="str">
        <f>IF(Content!$E$1=1,B8,C8)</f>
        <v>Франція</v>
      </c>
      <c r="B8" s="354" t="s">
        <v>692</v>
      </c>
      <c r="C8" s="354" t="s">
        <v>694</v>
      </c>
      <c r="D8" s="12">
        <v>3.6</v>
      </c>
      <c r="E8" s="12">
        <v>1</v>
      </c>
      <c r="F8" s="12">
        <v>0</v>
      </c>
      <c r="G8" s="12">
        <v>0</v>
      </c>
      <c r="H8" s="12">
        <v>12.6</v>
      </c>
    </row>
    <row r="9" spans="1:11">
      <c r="A9" s="600" t="str">
        <f>IF(Content!$E$1=1,B9,C9)</f>
        <v>США</v>
      </c>
      <c r="B9" s="354" t="s">
        <v>135</v>
      </c>
      <c r="C9" s="354" t="s">
        <v>1056</v>
      </c>
      <c r="D9" s="206">
        <v>3.9</v>
      </c>
      <c r="E9" s="206">
        <v>1.4</v>
      </c>
      <c r="F9" s="12">
        <v>1.7</v>
      </c>
      <c r="G9" s="12">
        <v>0.3</v>
      </c>
      <c r="H9" s="12">
        <v>5.5</v>
      </c>
    </row>
    <row r="10" spans="1:11">
      <c r="A10" s="600" t="str">
        <f>IF(Content!$E$1=1,B10,C10)</f>
        <v>Бельгія</v>
      </c>
      <c r="B10" s="354" t="s">
        <v>1052</v>
      </c>
      <c r="C10" s="354" t="s">
        <v>1053</v>
      </c>
      <c r="D10" s="12">
        <v>0.5</v>
      </c>
      <c r="E10" s="12">
        <v>1</v>
      </c>
      <c r="F10" s="12">
        <v>0.6</v>
      </c>
      <c r="G10" s="12">
        <v>0</v>
      </c>
      <c r="H10" s="12">
        <v>10.6</v>
      </c>
    </row>
    <row r="11" spans="1:11">
      <c r="A11" s="600" t="str">
        <f>IF(Content!$E$1=1,B11,C11)</f>
        <v>Іспанія</v>
      </c>
      <c r="B11" s="354" t="s">
        <v>1054</v>
      </c>
      <c r="C11" s="354" t="s">
        <v>1055</v>
      </c>
      <c r="D11" s="12">
        <v>0.3</v>
      </c>
      <c r="E11" s="12">
        <v>1.1000000000000001</v>
      </c>
      <c r="F11" s="12">
        <v>0.8</v>
      </c>
      <c r="G11" s="12">
        <v>0</v>
      </c>
      <c r="H11" s="12">
        <v>9</v>
      </c>
    </row>
    <row r="12" spans="1:11">
      <c r="A12" s="600" t="str">
        <f>IF(Content!$E$1=1,B12,C12)</f>
        <v>Польща</v>
      </c>
      <c r="B12" s="354" t="s">
        <v>85</v>
      </c>
      <c r="C12" s="354" t="s">
        <v>84</v>
      </c>
      <c r="D12" s="12">
        <v>5.3</v>
      </c>
      <c r="E12" s="12">
        <v>0</v>
      </c>
      <c r="F12" s="12">
        <v>1.3</v>
      </c>
      <c r="G12" s="12">
        <v>3.4</v>
      </c>
      <c r="H12" s="12">
        <v>0.6</v>
      </c>
    </row>
    <row r="13" spans="1:11">
      <c r="A13" s="600" t="str">
        <f>IF(Content!$E$1=1,B13,C13)</f>
        <v>Нідерланди</v>
      </c>
      <c r="B13" s="354" t="s">
        <v>1057</v>
      </c>
      <c r="C13" s="354" t="s">
        <v>1058</v>
      </c>
      <c r="D13" s="206">
        <v>0.1</v>
      </c>
      <c r="E13" s="206">
        <v>5.5</v>
      </c>
      <c r="F13" s="12">
        <v>1.8</v>
      </c>
      <c r="G13" s="12">
        <v>0</v>
      </c>
      <c r="H13" s="12">
        <v>2.8</v>
      </c>
    </row>
    <row r="14" spans="1:11">
      <c r="A14" s="600" t="str">
        <f>IF(Content!$E$1=1,B14,C14)</f>
        <v>Естонія</v>
      </c>
      <c r="B14" s="354" t="s">
        <v>1059</v>
      </c>
      <c r="C14" s="354" t="s">
        <v>1060</v>
      </c>
      <c r="D14" s="206">
        <v>5.7</v>
      </c>
      <c r="E14" s="206">
        <v>0</v>
      </c>
      <c r="F14" s="12">
        <v>0.9</v>
      </c>
      <c r="G14" s="12">
        <v>0</v>
      </c>
      <c r="H14" s="12">
        <v>3.6</v>
      </c>
    </row>
    <row r="15" spans="1:11">
      <c r="A15" s="600" t="str">
        <f>IF(Content!$E$1=1,B15,C15)</f>
        <v>Австрія</v>
      </c>
      <c r="B15" s="354" t="s">
        <v>1061</v>
      </c>
      <c r="C15" s="354" t="s">
        <v>1062</v>
      </c>
      <c r="D15" s="206">
        <v>4</v>
      </c>
      <c r="E15" s="206">
        <v>2.5</v>
      </c>
      <c r="F15" s="12">
        <v>0.8</v>
      </c>
      <c r="G15" s="405">
        <v>0</v>
      </c>
      <c r="H15" s="12">
        <v>2.2999999999999998</v>
      </c>
    </row>
    <row r="16" spans="1:11">
      <c r="A16" s="600" t="str">
        <f>IF(Content!$E$1=1,B16,C16)</f>
        <v>Угорщина</v>
      </c>
      <c r="B16" s="354" t="s">
        <v>1063</v>
      </c>
      <c r="C16" s="354" t="s">
        <v>1064</v>
      </c>
      <c r="D16" s="206">
        <v>4</v>
      </c>
      <c r="E16" s="206">
        <v>0.6</v>
      </c>
      <c r="F16" s="12">
        <v>1.1000000000000001</v>
      </c>
      <c r="G16" s="405">
        <v>0</v>
      </c>
      <c r="H16" s="12">
        <v>3.2</v>
      </c>
    </row>
    <row r="17" spans="1:11">
      <c r="A17" s="600" t="str">
        <f>IF(Content!$E$1=1,B17,C17)</f>
        <v>Греція</v>
      </c>
      <c r="B17" s="354" t="s">
        <v>1065</v>
      </c>
      <c r="C17" s="354" t="s">
        <v>1066</v>
      </c>
      <c r="D17" s="206">
        <v>4.4000000000000004</v>
      </c>
      <c r="E17" s="206">
        <v>2</v>
      </c>
      <c r="F17" s="12">
        <v>1.4</v>
      </c>
      <c r="G17" s="405">
        <v>1.1000000000000001</v>
      </c>
      <c r="H17" s="12">
        <v>0</v>
      </c>
    </row>
    <row r="18" spans="1:11">
      <c r="A18" s="600" t="str">
        <f>IF(Content!$E$1=1,B18,C18)</f>
        <v>Казахстан</v>
      </c>
      <c r="B18" s="354" t="s">
        <v>1067</v>
      </c>
      <c r="C18" s="354" t="s">
        <v>1068</v>
      </c>
      <c r="D18" s="206">
        <v>4.5</v>
      </c>
      <c r="E18" s="206">
        <v>0</v>
      </c>
      <c r="F18" s="12">
        <v>2.1</v>
      </c>
      <c r="G18" s="603">
        <v>0.4</v>
      </c>
      <c r="H18" s="12">
        <v>0.7</v>
      </c>
    </row>
    <row r="19" spans="1:11">
      <c r="A19" s="600" t="str">
        <f>IF(Content!$E$1=1,B19,C19)</f>
        <v>Литва</v>
      </c>
      <c r="B19" s="354" t="s">
        <v>1069</v>
      </c>
      <c r="C19" s="354" t="s">
        <v>1070</v>
      </c>
      <c r="D19" s="206">
        <v>2.1</v>
      </c>
      <c r="E19" s="206">
        <v>1</v>
      </c>
      <c r="F19" s="12">
        <v>2.8</v>
      </c>
      <c r="G19" s="603">
        <v>0</v>
      </c>
      <c r="H19" s="12">
        <v>1</v>
      </c>
      <c r="K19" t="str">
        <f>IF(Content!$E$1=1,K21,K22)</f>
        <v>* У разі, якщо неможливо розподілити за категоріями пакет фіскального стимулювання, він зазначається в категорії "Інші витрати".</v>
      </c>
    </row>
    <row r="20" spans="1:11">
      <c r="A20" s="600" t="str">
        <f>IF(Content!$E$1=1,B20,C20)</f>
        <v>Румунія</v>
      </c>
      <c r="B20" s="354" t="s">
        <v>619</v>
      </c>
      <c r="C20" s="354" t="s">
        <v>559</v>
      </c>
      <c r="D20" s="206">
        <v>0.8</v>
      </c>
      <c r="E20" s="206">
        <v>2.2000000000000002</v>
      </c>
      <c r="F20" s="12">
        <v>0.7</v>
      </c>
      <c r="G20" s="405">
        <v>0</v>
      </c>
      <c r="H20" s="12">
        <v>1.4</v>
      </c>
      <c r="K20" t="str">
        <f>IF(Content!$E$1=1,K23,K24)</f>
        <v>Джерело: МВФ, офіційні сторінки урядів держав, розрахунки НБУ.</v>
      </c>
    </row>
    <row r="21" spans="1:11">
      <c r="A21" s="600" t="str">
        <f>IF(Content!$E$1=1,B21,C21)</f>
        <v>Португалія</v>
      </c>
      <c r="B21" s="354" t="s">
        <v>1071</v>
      </c>
      <c r="C21" s="354" t="s">
        <v>1072</v>
      </c>
      <c r="D21" s="206">
        <v>0.5</v>
      </c>
      <c r="E21" s="206">
        <v>2.4</v>
      </c>
      <c r="F21" s="12">
        <v>0</v>
      </c>
      <c r="G21" s="405">
        <v>0</v>
      </c>
      <c r="H21" s="12">
        <v>1.5</v>
      </c>
      <c r="K21" s="2" t="s">
        <v>1079</v>
      </c>
    </row>
    <row r="22" spans="1:11">
      <c r="A22" s="600" t="str">
        <f>IF(Content!$E$1=1,B22,C22)</f>
        <v>Болгарія</v>
      </c>
      <c r="B22" s="354" t="s">
        <v>1073</v>
      </c>
      <c r="C22" s="354" t="s">
        <v>1074</v>
      </c>
      <c r="D22" s="206">
        <v>0.4</v>
      </c>
      <c r="E22" s="206">
        <v>0.5</v>
      </c>
      <c r="F22" s="12">
        <v>1.2</v>
      </c>
      <c r="G22" s="405">
        <v>0</v>
      </c>
      <c r="H22" s="12">
        <v>1.1000000000000001</v>
      </c>
      <c r="K22" s="2" t="s">
        <v>1404</v>
      </c>
    </row>
    <row r="23" spans="1:11">
      <c r="A23" s="600" t="str">
        <f>IF(Content!$E$1=1,B23,C23)</f>
        <v>Туреччина</v>
      </c>
      <c r="B23" s="354" t="s">
        <v>110</v>
      </c>
      <c r="C23" s="354" t="s">
        <v>111</v>
      </c>
      <c r="D23" s="206">
        <v>1.8</v>
      </c>
      <c r="E23" s="206">
        <v>0</v>
      </c>
      <c r="F23" s="12">
        <v>0</v>
      </c>
      <c r="G23" s="405">
        <v>0</v>
      </c>
      <c r="H23" s="12">
        <v>0.6</v>
      </c>
      <c r="K23" s="2" t="s">
        <v>1081</v>
      </c>
    </row>
    <row r="24" spans="1:11">
      <c r="A24" s="600" t="str">
        <f>IF(Content!$E$1=1,B24,C24)</f>
        <v>Росія</v>
      </c>
      <c r="B24" s="354" t="s">
        <v>86</v>
      </c>
      <c r="C24" s="206" t="s">
        <v>81</v>
      </c>
      <c r="D24" s="206">
        <v>0.7</v>
      </c>
      <c r="E24" s="206">
        <v>0.5</v>
      </c>
      <c r="F24" s="12">
        <v>0.2</v>
      </c>
      <c r="G24" s="405">
        <v>0.1</v>
      </c>
      <c r="H24" s="12">
        <v>0.5</v>
      </c>
      <c r="K24" s="2" t="s">
        <v>1080</v>
      </c>
    </row>
    <row r="25" spans="1:11">
      <c r="A25" s="600" t="str">
        <f>IF(Content!$E$1=1,B25,C25)</f>
        <v>Індія</v>
      </c>
      <c r="B25" s="354" t="s">
        <v>1075</v>
      </c>
      <c r="C25" s="206" t="s">
        <v>1076</v>
      </c>
      <c r="D25" s="206">
        <v>0.3</v>
      </c>
      <c r="E25" s="206">
        <v>0.6</v>
      </c>
      <c r="F25" s="12">
        <v>0</v>
      </c>
      <c r="G25" s="12">
        <v>0</v>
      </c>
      <c r="H25" s="12">
        <v>0</v>
      </c>
    </row>
    <row r="26" spans="1:11">
      <c r="A26" s="601"/>
      <c r="B26" s="354"/>
      <c r="C26" s="206"/>
      <c r="D26" s="206"/>
      <c r="E26" s="211"/>
    </row>
    <row r="27" spans="1:11">
      <c r="A27" s="601"/>
      <c r="B27" s="354"/>
      <c r="C27" s="206"/>
      <c r="D27" s="206"/>
      <c r="E27" s="211"/>
    </row>
    <row r="28" spans="1:11">
      <c r="A28" s="602"/>
      <c r="B28" s="12"/>
      <c r="C28" s="12"/>
    </row>
    <row r="29" spans="1:11">
      <c r="A29" s="602"/>
      <c r="B29" s="12"/>
      <c r="C29" s="12"/>
    </row>
    <row r="30" spans="1:11">
      <c r="A30" s="602"/>
      <c r="B30" s="12"/>
      <c r="C30" s="12"/>
    </row>
    <row r="31" spans="1:11">
      <c r="A31" s="602"/>
      <c r="B31" s="12"/>
      <c r="C31" s="12"/>
    </row>
    <row r="32" spans="1:11">
      <c r="A32" s="602"/>
      <c r="B32" s="12"/>
      <c r="C32" s="12"/>
    </row>
    <row r="33" spans="1:3">
      <c r="A33" s="602"/>
      <c r="B33" s="12"/>
      <c r="C33" s="12"/>
    </row>
    <row r="34" spans="1:3">
      <c r="A34" s="602"/>
      <c r="B34" s="12"/>
      <c r="C34" s="12"/>
    </row>
    <row r="35" spans="1:3">
      <c r="A35" s="602"/>
      <c r="B35" s="12"/>
      <c r="C35" s="12"/>
    </row>
    <row r="36" spans="1:3">
      <c r="A36" s="602"/>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K24"/>
  <sheetViews>
    <sheetView showGridLines="0" workbookViewId="0">
      <selection activeCell="R7" sqref="R7"/>
    </sheetView>
  </sheetViews>
  <sheetFormatPr defaultColWidth="8.85546875" defaultRowHeight="12.75"/>
  <cols>
    <col min="1" max="1" width="7.42578125" customWidth="1"/>
    <col min="2" max="2" width="10.42578125" bestFit="1" customWidth="1"/>
  </cols>
  <sheetData>
    <row r="1" spans="1:11">
      <c r="A1" s="18" t="s">
        <v>71</v>
      </c>
      <c r="B1" t="str">
        <f>IF(Content!$E$1=1,B2,B3)</f>
        <v>Єврооблігації сектору ЗДУ</v>
      </c>
      <c r="C1" t="str">
        <f>IF(Content!$E$1=1,C2,C3)</f>
        <v>Гривневі ОВДП</v>
      </c>
      <c r="D1" t="str">
        <f>IF(Content!$E$1=1,D2,D3)</f>
        <v>Інші позики (крім кредитів МВФ)</v>
      </c>
      <c r="E1" t="str">
        <f>IF(Content!$E$1=1,E2,E3)</f>
        <v>Інші інвестиції</v>
      </c>
      <c r="F1" t="str">
        <f>IF(Content!$E$1=1,F2,F3)</f>
        <v>Всього</v>
      </c>
      <c r="I1" t="str">
        <f>IF(Content!$E$1=1,I2,I3)</f>
        <v>Чисті залучення сектору державного управління, млрд дол.</v>
      </c>
    </row>
    <row r="2" spans="1:11" ht="10.5" customHeight="1">
      <c r="B2" s="2" t="s">
        <v>715</v>
      </c>
      <c r="C2" s="43" t="s">
        <v>716</v>
      </c>
      <c r="D2" s="43" t="s">
        <v>717</v>
      </c>
      <c r="E2" s="43" t="s">
        <v>718</v>
      </c>
      <c r="F2" s="2" t="s">
        <v>764</v>
      </c>
      <c r="G2" s="2"/>
      <c r="H2" s="2"/>
      <c r="I2" s="2" t="s">
        <v>723</v>
      </c>
      <c r="J2" s="2"/>
      <c r="K2" s="2"/>
    </row>
    <row r="3" spans="1:11" ht="10.5" customHeight="1">
      <c r="B3" s="2" t="s">
        <v>719</v>
      </c>
      <c r="C3" s="43" t="s">
        <v>720</v>
      </c>
      <c r="D3" s="43" t="s">
        <v>721</v>
      </c>
      <c r="E3" s="43" t="s">
        <v>722</v>
      </c>
      <c r="F3" s="2" t="s">
        <v>650</v>
      </c>
      <c r="G3" s="2"/>
      <c r="H3" s="2"/>
      <c r="I3" s="388" t="s">
        <v>802</v>
      </c>
      <c r="J3" s="2"/>
      <c r="K3" s="2"/>
    </row>
    <row r="4" spans="1:11">
      <c r="A4" s="210" t="s">
        <v>23</v>
      </c>
      <c r="B4" s="435">
        <v>0</v>
      </c>
      <c r="C4" s="436">
        <v>-0.04</v>
      </c>
      <c r="D4" s="436">
        <v>-0.04</v>
      </c>
      <c r="E4" s="436">
        <v>0</v>
      </c>
      <c r="F4" s="437">
        <v>-0.08</v>
      </c>
      <c r="G4" s="419" t="s">
        <v>23</v>
      </c>
      <c r="H4" s="419" t="s">
        <v>19</v>
      </c>
    </row>
    <row r="5" spans="1:11">
      <c r="A5" s="210" t="s">
        <v>24</v>
      </c>
      <c r="B5" s="435">
        <v>0</v>
      </c>
      <c r="C5" s="436">
        <v>0</v>
      </c>
      <c r="D5" s="436">
        <v>0.56999999999999995</v>
      </c>
      <c r="E5" s="436">
        <v>0.02</v>
      </c>
      <c r="F5" s="437">
        <v>0.59</v>
      </c>
      <c r="G5" s="419"/>
      <c r="H5" s="419"/>
    </row>
    <row r="6" spans="1:11">
      <c r="A6" s="210" t="s">
        <v>25</v>
      </c>
      <c r="B6" s="435">
        <v>1.33</v>
      </c>
      <c r="C6" s="436">
        <v>0.11</v>
      </c>
      <c r="D6" s="436">
        <v>-7.0000000000000007E-2</v>
      </c>
      <c r="E6" s="436">
        <v>-0.01</v>
      </c>
      <c r="F6" s="437">
        <v>1.35</v>
      </c>
      <c r="G6" s="419"/>
      <c r="H6" s="419" t="s">
        <v>21</v>
      </c>
    </row>
    <row r="7" spans="1:11">
      <c r="A7" s="210" t="s">
        <v>26</v>
      </c>
      <c r="B7" s="435">
        <v>0</v>
      </c>
      <c r="C7" s="436">
        <v>0.09</v>
      </c>
      <c r="D7" s="436">
        <v>0.08</v>
      </c>
      <c r="E7" s="436">
        <v>-0.02</v>
      </c>
      <c r="F7" s="437">
        <v>0.15</v>
      </c>
      <c r="G7" s="419"/>
      <c r="H7" s="419"/>
    </row>
    <row r="8" spans="1:11">
      <c r="A8" s="210" t="s">
        <v>27</v>
      </c>
      <c r="B8" s="435">
        <v>0</v>
      </c>
      <c r="C8" s="436">
        <v>0.35</v>
      </c>
      <c r="D8" s="436">
        <v>-0.08</v>
      </c>
      <c r="E8" s="436">
        <v>0</v>
      </c>
      <c r="F8" s="437">
        <v>0.27</v>
      </c>
      <c r="G8" s="419" t="s">
        <v>27</v>
      </c>
      <c r="H8" s="419" t="s">
        <v>23</v>
      </c>
    </row>
    <row r="9" spans="1:11">
      <c r="A9" s="210" t="s">
        <v>28</v>
      </c>
      <c r="B9" s="435">
        <v>0</v>
      </c>
      <c r="C9" s="436">
        <v>-0.18</v>
      </c>
      <c r="D9" s="436">
        <v>-0.02</v>
      </c>
      <c r="E9" s="436">
        <v>-0.02</v>
      </c>
      <c r="F9" s="437">
        <v>-0.22</v>
      </c>
      <c r="G9" s="419"/>
      <c r="H9" s="419"/>
    </row>
    <row r="10" spans="1:11">
      <c r="A10" s="210" t="s">
        <v>29</v>
      </c>
      <c r="B10" s="435">
        <v>0.7</v>
      </c>
      <c r="C10" s="436">
        <v>-0.11</v>
      </c>
      <c r="D10" s="436">
        <v>0</v>
      </c>
      <c r="E10" s="436">
        <v>-0.01</v>
      </c>
      <c r="F10" s="437">
        <v>0.57999999999999996</v>
      </c>
      <c r="G10" s="419"/>
      <c r="H10" s="419" t="s">
        <v>25</v>
      </c>
    </row>
    <row r="11" spans="1:11">
      <c r="A11" s="210" t="s">
        <v>120</v>
      </c>
      <c r="B11" s="435">
        <v>1.3</v>
      </c>
      <c r="C11" s="436">
        <v>-0.03</v>
      </c>
      <c r="D11" s="436">
        <v>1.03</v>
      </c>
      <c r="E11" s="436">
        <v>0</v>
      </c>
      <c r="F11" s="437">
        <v>2.29</v>
      </c>
      <c r="G11" s="419"/>
      <c r="H11" s="419"/>
    </row>
    <row r="12" spans="1:11">
      <c r="A12" s="210" t="s">
        <v>147</v>
      </c>
      <c r="B12" s="435">
        <v>0.36</v>
      </c>
      <c r="C12" s="436">
        <v>0.51</v>
      </c>
      <c r="D12" s="436">
        <v>0.6</v>
      </c>
      <c r="E12" s="436">
        <v>0.01</v>
      </c>
      <c r="F12" s="437">
        <v>1.47</v>
      </c>
      <c r="G12" s="419" t="s">
        <v>147</v>
      </c>
      <c r="H12" s="419" t="s">
        <v>27</v>
      </c>
    </row>
    <row r="13" spans="1:11">
      <c r="A13" s="389" t="s">
        <v>148</v>
      </c>
      <c r="B13" s="435">
        <v>0.12</v>
      </c>
      <c r="C13" s="436">
        <v>1.43</v>
      </c>
      <c r="D13" s="436">
        <v>0.04</v>
      </c>
      <c r="E13" s="436">
        <v>-0.02</v>
      </c>
      <c r="F13" s="437">
        <v>1.57</v>
      </c>
      <c r="G13" s="420"/>
      <c r="H13" s="420"/>
    </row>
    <row r="14" spans="1:11">
      <c r="A14" s="390" t="s">
        <v>149</v>
      </c>
      <c r="B14" s="436">
        <v>-0.66</v>
      </c>
      <c r="C14" s="436">
        <v>1.54</v>
      </c>
      <c r="D14" s="436">
        <v>-0.08</v>
      </c>
      <c r="E14" s="436">
        <v>0.11</v>
      </c>
      <c r="F14" s="438">
        <v>0.91</v>
      </c>
      <c r="G14" s="421"/>
      <c r="H14" s="421" t="s">
        <v>29</v>
      </c>
    </row>
    <row r="15" spans="1:11">
      <c r="A15" s="390" t="s">
        <v>124</v>
      </c>
      <c r="B15" s="436">
        <v>0</v>
      </c>
      <c r="C15" s="436">
        <v>0.8</v>
      </c>
      <c r="D15" s="436">
        <v>0.48</v>
      </c>
      <c r="E15" s="436">
        <v>0</v>
      </c>
      <c r="F15" s="438">
        <v>1.28</v>
      </c>
      <c r="G15" s="421"/>
      <c r="H15" s="421"/>
    </row>
    <row r="16" spans="1:11">
      <c r="A16" s="391" t="s">
        <v>150</v>
      </c>
      <c r="B16" s="436">
        <v>1.38</v>
      </c>
      <c r="C16" s="436">
        <v>0.1</v>
      </c>
      <c r="D16" s="436">
        <v>-0.27</v>
      </c>
      <c r="E16" s="436">
        <v>0.08</v>
      </c>
      <c r="F16" s="438">
        <v>1.3</v>
      </c>
      <c r="G16" s="422" t="s">
        <v>150</v>
      </c>
      <c r="H16" s="422" t="s">
        <v>147</v>
      </c>
    </row>
    <row r="17" spans="1:9">
      <c r="A17" s="210"/>
      <c r="B17" s="27"/>
      <c r="C17" s="27"/>
      <c r="D17" s="27"/>
      <c r="E17" s="27"/>
      <c r="F17" s="392"/>
      <c r="H17" s="419"/>
    </row>
    <row r="18" spans="1:9">
      <c r="A18" s="210"/>
      <c r="B18" s="27"/>
      <c r="C18" s="27"/>
      <c r="D18" s="27"/>
      <c r="E18" s="27"/>
      <c r="F18" s="392"/>
      <c r="H18" s="419"/>
      <c r="I18" s="307"/>
    </row>
    <row r="19" spans="1:9">
      <c r="A19" s="210"/>
      <c r="B19" s="27"/>
      <c r="C19" s="27"/>
      <c r="D19" s="27"/>
      <c r="E19" s="27"/>
      <c r="F19" s="392"/>
      <c r="H19" s="419"/>
      <c r="I19" t="str">
        <f>IF(Content!$E$1=1,I21,I23)</f>
        <v>Джерело: НБУ.</v>
      </c>
    </row>
    <row r="21" spans="1:9">
      <c r="I21" s="2" t="s">
        <v>47</v>
      </c>
    </row>
    <row r="22" spans="1:9">
      <c r="I22" s="2"/>
    </row>
    <row r="23" spans="1:9">
      <c r="I23" s="2" t="s">
        <v>48</v>
      </c>
    </row>
    <row r="24" spans="1:9">
      <c r="I24" s="2"/>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23"/>
  <sheetViews>
    <sheetView showGridLines="0" workbookViewId="0">
      <selection activeCell="R7" sqref="R7"/>
    </sheetView>
  </sheetViews>
  <sheetFormatPr defaultColWidth="9.140625" defaultRowHeight="12.75"/>
  <cols>
    <col min="1" max="16384" width="9.140625" style="86"/>
  </cols>
  <sheetData>
    <row r="1" spans="1:19">
      <c r="A1" s="18" t="s">
        <v>71</v>
      </c>
      <c r="B1" s="86" t="str">
        <f>IF(Content!$E$1=1,B2,B3)</f>
        <v>Чисті інші надходження</v>
      </c>
      <c r="C1" s="86" t="str">
        <f>IF(Content!$E$1=1,C2,C3)</f>
        <v>Чисті надходження МВФ</v>
      </c>
      <c r="D1" s="86" t="str">
        <f>IF(Content!$E$1=1,D2,D3)</f>
        <v>Чиста купівля валюти</v>
      </c>
      <c r="E1" s="86" t="str">
        <f>IF(Content!$E$1=1,E2,E3)</f>
        <v>Інше</v>
      </c>
      <c r="F1" s="86" t="str">
        <f>IF(Content!$E$1=1,F2,F3)</f>
        <v>Зміна резервів</v>
      </c>
      <c r="G1" s="86" t="str">
        <f>IF(Content!$E$1=1,G2,G3)</f>
        <v>Міжнародні резерви на кінець періоду (п.ш.)</v>
      </c>
      <c r="I1" s="86" t="str">
        <f>IF(Content!$E$1=1,I2,I3)</f>
        <v>Валові міжнародні резерви та їх зміна, млрд дол.</v>
      </c>
    </row>
    <row r="2" spans="1:19" ht="12.75" customHeight="1">
      <c r="B2" s="100" t="s">
        <v>632</v>
      </c>
      <c r="C2" s="41" t="s">
        <v>630</v>
      </c>
      <c r="D2" s="41" t="s">
        <v>628</v>
      </c>
      <c r="E2" s="41" t="s">
        <v>610</v>
      </c>
      <c r="F2" s="100" t="s">
        <v>634</v>
      </c>
      <c r="G2" s="395" t="s">
        <v>1438</v>
      </c>
      <c r="H2" s="395"/>
      <c r="I2" s="395" t="s">
        <v>627</v>
      </c>
      <c r="J2" s="395"/>
      <c r="K2" s="395"/>
      <c r="L2" s="396"/>
      <c r="M2" s="396"/>
      <c r="N2" s="396"/>
    </row>
    <row r="3" spans="1:19" ht="15" customHeight="1">
      <c r="B3" s="100" t="s">
        <v>633</v>
      </c>
      <c r="C3" s="41" t="s">
        <v>631</v>
      </c>
      <c r="D3" s="41" t="s">
        <v>629</v>
      </c>
      <c r="E3" s="41" t="s">
        <v>62</v>
      </c>
      <c r="F3" s="100" t="s">
        <v>635</v>
      </c>
      <c r="G3" s="395" t="s">
        <v>1439</v>
      </c>
      <c r="H3" s="395"/>
      <c r="I3" s="397" t="s">
        <v>724</v>
      </c>
      <c r="J3" s="395"/>
      <c r="K3" s="395"/>
      <c r="L3" s="396"/>
      <c r="M3" s="396"/>
      <c r="N3" s="396"/>
      <c r="O3" s="396"/>
    </row>
    <row r="4" spans="1:19">
      <c r="A4" s="441">
        <v>2014</v>
      </c>
      <c r="B4" s="660">
        <v>-1.07</v>
      </c>
      <c r="C4" s="660">
        <v>0.91</v>
      </c>
      <c r="D4" s="660">
        <v>-12.27</v>
      </c>
      <c r="E4" s="660">
        <v>-0.46</v>
      </c>
      <c r="F4" s="660">
        <v>-12.88</v>
      </c>
      <c r="G4" s="440">
        <v>7.53</v>
      </c>
      <c r="H4" s="396"/>
      <c r="I4" s="396"/>
      <c r="J4" s="396"/>
      <c r="K4" s="396"/>
      <c r="L4" s="396"/>
      <c r="M4" s="396"/>
      <c r="N4" s="440"/>
      <c r="O4" s="440"/>
      <c r="P4" s="440"/>
      <c r="Q4" s="440"/>
      <c r="R4" s="440"/>
      <c r="S4" s="440"/>
    </row>
    <row r="5" spans="1:19">
      <c r="A5" s="441">
        <v>2015</v>
      </c>
      <c r="B5" s="660">
        <v>-1.28</v>
      </c>
      <c r="C5" s="660">
        <v>5.17</v>
      </c>
      <c r="D5" s="660">
        <v>-0.16</v>
      </c>
      <c r="E5" s="660">
        <v>2.0299999999999998</v>
      </c>
      <c r="F5" s="660">
        <v>5.77</v>
      </c>
      <c r="G5" s="440">
        <v>13.3</v>
      </c>
      <c r="H5" s="396"/>
      <c r="I5" s="396"/>
      <c r="J5" s="396"/>
      <c r="K5" s="396"/>
      <c r="L5" s="396"/>
      <c r="M5" s="396"/>
      <c r="N5" s="440"/>
      <c r="O5" s="440"/>
      <c r="P5" s="440"/>
      <c r="Q5" s="440"/>
      <c r="R5" s="440"/>
      <c r="S5" s="440"/>
    </row>
    <row r="6" spans="1:19">
      <c r="A6" s="441">
        <v>2016</v>
      </c>
      <c r="B6" s="660">
        <v>0.93</v>
      </c>
      <c r="C6" s="660">
        <v>1</v>
      </c>
      <c r="D6" s="660">
        <v>1.55</v>
      </c>
      <c r="E6" s="660">
        <v>-1.25</v>
      </c>
      <c r="F6" s="660">
        <v>2.2400000000000002</v>
      </c>
      <c r="G6" s="660">
        <v>15.54</v>
      </c>
      <c r="H6" s="396"/>
      <c r="I6" s="396"/>
      <c r="J6" s="396"/>
      <c r="K6" s="396"/>
      <c r="L6" s="396"/>
      <c r="M6" s="396"/>
      <c r="N6" s="440"/>
      <c r="O6" s="440"/>
      <c r="P6" s="440"/>
      <c r="Q6" s="440"/>
      <c r="R6" s="440"/>
      <c r="S6" s="440"/>
    </row>
    <row r="7" spans="1:19">
      <c r="A7" s="441">
        <v>2017</v>
      </c>
      <c r="B7" s="660">
        <v>0.69</v>
      </c>
      <c r="C7" s="660">
        <v>0.11</v>
      </c>
      <c r="D7" s="660">
        <v>1.26</v>
      </c>
      <c r="E7" s="660">
        <v>1.2</v>
      </c>
      <c r="F7" s="660">
        <v>3.27</v>
      </c>
      <c r="G7" s="660">
        <v>18.809999999999999</v>
      </c>
      <c r="H7" s="396"/>
      <c r="I7" s="396"/>
      <c r="J7" s="396"/>
      <c r="K7" s="396"/>
      <c r="L7" s="396"/>
      <c r="M7" s="396"/>
      <c r="N7" s="440"/>
      <c r="O7" s="440"/>
      <c r="P7" s="440"/>
      <c r="Q7" s="440"/>
      <c r="R7" s="440"/>
      <c r="S7" s="440"/>
    </row>
    <row r="8" spans="1:19">
      <c r="A8" s="441">
        <v>2018</v>
      </c>
      <c r="B8" s="660">
        <v>1.49</v>
      </c>
      <c r="C8" s="660">
        <v>-0.72</v>
      </c>
      <c r="D8" s="660">
        <v>1.37</v>
      </c>
      <c r="E8" s="660">
        <v>-0.14000000000000001</v>
      </c>
      <c r="F8" s="660">
        <v>2.0099999999999998</v>
      </c>
      <c r="G8" s="660">
        <v>20.82</v>
      </c>
      <c r="H8" s="396"/>
      <c r="I8" s="396"/>
      <c r="J8" s="396"/>
      <c r="K8" s="396"/>
      <c r="L8" s="396"/>
      <c r="M8" s="396"/>
      <c r="N8" s="440"/>
      <c r="O8" s="440"/>
      <c r="P8" s="440"/>
      <c r="Q8" s="440"/>
      <c r="R8" s="440"/>
      <c r="S8" s="440"/>
    </row>
    <row r="9" spans="1:19">
      <c r="A9" s="441">
        <v>2019</v>
      </c>
      <c r="B9" s="660">
        <v>-2.3199999999999998</v>
      </c>
      <c r="C9" s="660">
        <v>-1.59</v>
      </c>
      <c r="D9" s="660">
        <v>7.93</v>
      </c>
      <c r="E9" s="660">
        <v>0.46</v>
      </c>
      <c r="F9" s="660">
        <v>4.4800000000000004</v>
      </c>
      <c r="G9" s="660">
        <v>25.3</v>
      </c>
      <c r="H9" s="396"/>
      <c r="I9" s="396"/>
      <c r="J9" s="396"/>
      <c r="K9" s="396"/>
      <c r="L9" s="396"/>
      <c r="M9" s="396"/>
      <c r="N9" s="440"/>
      <c r="O9" s="440"/>
      <c r="P9" s="440"/>
      <c r="Q9" s="440"/>
      <c r="R9" s="440"/>
      <c r="S9" s="440"/>
    </row>
    <row r="10" spans="1:19">
      <c r="A10" s="86" t="s">
        <v>150</v>
      </c>
      <c r="B10" s="660">
        <v>1.24</v>
      </c>
      <c r="C10" s="660">
        <v>-0.55000000000000004</v>
      </c>
      <c r="D10" s="660">
        <v>-1.4</v>
      </c>
      <c r="E10" s="660">
        <v>0.33</v>
      </c>
      <c r="F10" s="660">
        <v>-0.38</v>
      </c>
      <c r="G10" s="660">
        <v>24.92</v>
      </c>
      <c r="H10" s="396"/>
      <c r="I10" s="396"/>
      <c r="J10" s="396"/>
      <c r="K10" s="396"/>
      <c r="L10" s="396"/>
      <c r="M10" s="396"/>
      <c r="N10" s="440"/>
      <c r="O10" s="440"/>
      <c r="P10" s="440"/>
      <c r="Q10" s="440"/>
      <c r="R10" s="440"/>
      <c r="S10" s="440"/>
    </row>
    <row r="11" spans="1:19">
      <c r="J11" s="396"/>
      <c r="K11" s="396"/>
      <c r="L11" s="396"/>
      <c r="M11" s="396"/>
      <c r="N11" s="396"/>
      <c r="O11" s="396"/>
      <c r="P11" s="396"/>
      <c r="Q11" s="396"/>
      <c r="R11" s="396"/>
      <c r="S11" s="396"/>
    </row>
    <row r="12" spans="1:19">
      <c r="B12" s="660"/>
      <c r="C12" s="660"/>
      <c r="D12" s="660"/>
      <c r="E12" s="660"/>
      <c r="F12" s="660"/>
      <c r="G12" s="660"/>
      <c r="J12" s="396"/>
      <c r="K12" s="396"/>
      <c r="L12" s="396"/>
      <c r="M12" s="396"/>
      <c r="N12" s="396"/>
      <c r="O12" s="396"/>
      <c r="P12" s="396"/>
      <c r="Q12" s="396"/>
      <c r="R12" s="396"/>
      <c r="S12" s="396"/>
    </row>
    <row r="13" spans="1:19">
      <c r="B13" s="660"/>
      <c r="C13" s="660"/>
      <c r="D13" s="660"/>
      <c r="E13" s="660"/>
      <c r="F13" s="660"/>
      <c r="G13" s="660"/>
      <c r="J13" s="396"/>
      <c r="K13" s="396"/>
      <c r="L13" s="396"/>
      <c r="M13" s="396"/>
      <c r="N13" s="396"/>
      <c r="O13" s="396"/>
      <c r="P13" s="396"/>
      <c r="Q13" s="396"/>
      <c r="R13" s="396"/>
      <c r="S13" s="396"/>
    </row>
    <row r="14" spans="1:19">
      <c r="B14" s="660"/>
      <c r="C14" s="660"/>
      <c r="D14" s="660"/>
      <c r="E14" s="660"/>
      <c r="F14" s="660"/>
      <c r="G14" s="660"/>
      <c r="J14" s="396"/>
      <c r="K14" s="396"/>
      <c r="L14" s="396"/>
      <c r="M14" s="396"/>
      <c r="N14" s="396"/>
      <c r="O14" s="396"/>
      <c r="P14" s="396"/>
      <c r="Q14" s="396"/>
      <c r="R14" s="396"/>
      <c r="S14" s="396"/>
    </row>
    <row r="15" spans="1:19">
      <c r="B15" s="660"/>
      <c r="C15" s="660"/>
      <c r="D15" s="660"/>
      <c r="E15" s="660"/>
      <c r="F15" s="660"/>
      <c r="G15" s="660"/>
      <c r="J15" s="396"/>
      <c r="K15" s="396"/>
      <c r="L15" s="396"/>
      <c r="M15" s="396"/>
      <c r="N15" s="396"/>
      <c r="O15" s="396"/>
      <c r="P15" s="396"/>
      <c r="Q15" s="396"/>
      <c r="R15" s="396"/>
      <c r="S15" s="396"/>
    </row>
    <row r="16" spans="1:19">
      <c r="B16" s="660"/>
      <c r="C16" s="660"/>
      <c r="D16" s="660"/>
      <c r="E16" s="660"/>
      <c r="F16" s="660"/>
      <c r="G16" s="660"/>
      <c r="J16" s="396"/>
      <c r="K16" s="396"/>
      <c r="L16" s="396"/>
      <c r="M16" s="396"/>
      <c r="N16" s="396"/>
      <c r="O16" s="396"/>
      <c r="P16" s="396"/>
      <c r="Q16" s="396"/>
      <c r="R16" s="396"/>
      <c r="S16" s="396"/>
    </row>
    <row r="17" spans="1:19">
      <c r="B17" s="660"/>
      <c r="C17" s="660"/>
      <c r="D17" s="660"/>
      <c r="E17" s="660"/>
      <c r="F17" s="660"/>
      <c r="G17" s="660"/>
      <c r="J17" s="396"/>
      <c r="K17" s="396"/>
      <c r="L17" s="396"/>
      <c r="M17" s="396"/>
      <c r="N17" s="396"/>
      <c r="O17" s="396"/>
      <c r="P17" s="396"/>
      <c r="Q17" s="396"/>
      <c r="R17" s="396"/>
      <c r="S17" s="396"/>
    </row>
    <row r="18" spans="1:19">
      <c r="A18" s="398"/>
      <c r="B18" s="660"/>
      <c r="C18" s="660"/>
      <c r="D18" s="660"/>
      <c r="E18" s="660"/>
      <c r="F18" s="660"/>
      <c r="G18" s="660"/>
      <c r="J18" s="396"/>
      <c r="K18" s="396"/>
      <c r="L18" s="396"/>
      <c r="M18" s="396"/>
      <c r="N18" s="396"/>
      <c r="O18" s="396"/>
      <c r="P18" s="396"/>
      <c r="Q18" s="396"/>
      <c r="R18" s="396"/>
      <c r="S18" s="396"/>
    </row>
    <row r="19" spans="1:19">
      <c r="A19" s="398"/>
      <c r="J19" s="396"/>
      <c r="K19" s="396"/>
      <c r="L19" s="396"/>
      <c r="M19" s="396"/>
      <c r="N19" s="396"/>
      <c r="O19" s="396"/>
      <c r="P19" s="396"/>
      <c r="Q19" s="396"/>
      <c r="R19" s="396"/>
      <c r="S19" s="396"/>
    </row>
    <row r="21" spans="1:19">
      <c r="I21" s="86" t="str">
        <f>IF(Content!$E$1=1,I22,I23)</f>
        <v>Джерело: розрахунки НБУ.</v>
      </c>
    </row>
    <row r="22" spans="1:19">
      <c r="I22" s="100" t="s">
        <v>45</v>
      </c>
    </row>
    <row r="23" spans="1:19">
      <c r="I23" s="100" t="s">
        <v>46</v>
      </c>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23"/>
  <sheetViews>
    <sheetView showGridLines="0" workbookViewId="0">
      <selection activeCell="T6" sqref="T6"/>
    </sheetView>
  </sheetViews>
  <sheetFormatPr defaultColWidth="8.85546875" defaultRowHeight="12.75"/>
  <cols>
    <col min="2" max="7" width="11.42578125" customWidth="1"/>
  </cols>
  <sheetData>
    <row r="1" spans="1:12" ht="62.25" customHeight="1">
      <c r="A1" s="18" t="s">
        <v>71</v>
      </c>
      <c r="B1" s="443" t="str">
        <f>IF(Content!$E$1=1,B2,B3)</f>
        <v>Резерви у % до композитного критерію МВФ</v>
      </c>
      <c r="C1" s="443" t="str">
        <f>IF(Content!$E$1=1,C2,C3)</f>
        <v>ЧМІП до ВВП</v>
      </c>
      <c r="D1" s="443" t="str">
        <f>IF(Content!$E$1=1,D2,D3)</f>
        <v>Зовнішній борг до ВВП</v>
      </c>
      <c r="E1" s="443" t="str">
        <f>IF(Content!$E$1=1,E2,E3)</f>
        <v>Короткостроковий/валовий борг</v>
      </c>
      <c r="F1" s="443" t="str">
        <f>IF(Content!$E$1=1,F2,F3)</f>
        <v>Резерви/короткостроковий борг</v>
      </c>
      <c r="G1" s="443" t="str">
        <f>IF(Content!$E$1=1,G2,G3)</f>
        <v>Покриття резервами 3-х міс імпорту</v>
      </c>
      <c r="H1" s="443" t="str">
        <f>IF(Content!$E$1=1,H2,H3)</f>
        <v>Поточний рахунок до ВВП</v>
      </c>
      <c r="L1" t="str">
        <f>IF(Content!$E$1=1,L2,L3)</f>
        <v>Окремі показники зовнішньої стійкості,%</v>
      </c>
    </row>
    <row r="2" spans="1:12" ht="14.25" customHeight="1">
      <c r="A2" s="86"/>
      <c r="B2" s="388" t="s">
        <v>726</v>
      </c>
      <c r="C2" s="388" t="s">
        <v>727</v>
      </c>
      <c r="D2" s="388" t="s">
        <v>728</v>
      </c>
      <c r="E2" s="388" t="s">
        <v>729</v>
      </c>
      <c r="F2" s="388" t="s">
        <v>730</v>
      </c>
      <c r="G2" s="388" t="s">
        <v>731</v>
      </c>
      <c r="H2" s="2" t="s">
        <v>738</v>
      </c>
      <c r="L2" s="2" t="s">
        <v>1428</v>
      </c>
    </row>
    <row r="3" spans="1:12" ht="13.5" customHeight="1">
      <c r="A3" s="86"/>
      <c r="B3" s="397" t="s">
        <v>733</v>
      </c>
      <c r="C3" s="159" t="s">
        <v>735</v>
      </c>
      <c r="D3" s="159" t="s">
        <v>734</v>
      </c>
      <c r="E3" s="159" t="s">
        <v>737</v>
      </c>
      <c r="F3" s="397" t="s">
        <v>736</v>
      </c>
      <c r="G3" s="397" t="s">
        <v>732</v>
      </c>
      <c r="H3" s="2" t="s">
        <v>885</v>
      </c>
      <c r="L3" s="2" t="s">
        <v>1429</v>
      </c>
    </row>
    <row r="4" spans="1:12">
      <c r="A4">
        <v>2008</v>
      </c>
      <c r="B4" s="442">
        <v>79.900000000000006</v>
      </c>
      <c r="C4" s="442">
        <v>-21.2</v>
      </c>
      <c r="D4" s="442">
        <v>53.6</v>
      </c>
      <c r="E4" s="442">
        <v>45.6</v>
      </c>
      <c r="F4" s="442">
        <v>68</v>
      </c>
      <c r="G4" s="442">
        <v>233.5</v>
      </c>
      <c r="H4" s="444">
        <v>-6.7</v>
      </c>
      <c r="J4" s="445">
        <v>2019</v>
      </c>
      <c r="K4" s="446">
        <v>-6.7</v>
      </c>
    </row>
    <row r="5" spans="1:12">
      <c r="A5">
        <v>2014</v>
      </c>
      <c r="B5" s="442">
        <v>17.8</v>
      </c>
      <c r="C5" s="442">
        <v>-37.200000000000003</v>
      </c>
      <c r="D5" s="442">
        <v>93.1</v>
      </c>
      <c r="E5" s="442">
        <v>45</v>
      </c>
      <c r="F5" s="442">
        <v>13.4</v>
      </c>
      <c r="G5" s="442">
        <v>60</v>
      </c>
      <c r="H5" s="444">
        <v>-3.4</v>
      </c>
      <c r="J5" s="445">
        <v>2014</v>
      </c>
      <c r="K5" s="446">
        <v>-3.4</v>
      </c>
    </row>
    <row r="6" spans="1:12">
      <c r="A6">
        <v>2019</v>
      </c>
      <c r="B6" s="442">
        <v>81.900000000000006</v>
      </c>
      <c r="C6" s="442">
        <v>-13.4</v>
      </c>
      <c r="D6" s="442">
        <v>78.599999999999994</v>
      </c>
      <c r="E6" s="442">
        <v>39.700000000000003</v>
      </c>
      <c r="F6" s="442">
        <v>52.4</v>
      </c>
      <c r="G6" s="442">
        <v>154.19999999999999</v>
      </c>
      <c r="H6" s="444">
        <v>-0.9</v>
      </c>
      <c r="J6" s="445">
        <v>2008</v>
      </c>
      <c r="K6" s="446">
        <v>-0.9</v>
      </c>
    </row>
    <row r="7" spans="1:12">
      <c r="A7" s="86"/>
      <c r="B7" s="86"/>
      <c r="C7" s="86"/>
      <c r="D7" s="86"/>
      <c r="E7" s="86"/>
      <c r="F7" s="86"/>
      <c r="G7" s="86"/>
    </row>
    <row r="21" spans="13:13">
      <c r="M21" s="86" t="str">
        <f>IF(Content!$E$1=1,M22,M23)</f>
        <v>Джерело: розрахунки НБУ.</v>
      </c>
    </row>
    <row r="22" spans="13:13">
      <c r="M22" s="100" t="s">
        <v>45</v>
      </c>
    </row>
    <row r="23" spans="13:13">
      <c r="M23" s="100" t="s">
        <v>46</v>
      </c>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5"/>
  <sheetViews>
    <sheetView showGridLines="0" workbookViewId="0"/>
  </sheetViews>
  <sheetFormatPr defaultColWidth="9.42578125" defaultRowHeight="12.75"/>
  <cols>
    <col min="1" max="1" width="9.42578125" style="46"/>
    <col min="2" max="6" width="9.42578125" style="46" customWidth="1"/>
    <col min="7" max="16384" width="9.42578125" style="46"/>
  </cols>
  <sheetData>
    <row r="1" spans="1:23" s="309" customFormat="1">
      <c r="A1" s="169" t="s">
        <v>71</v>
      </c>
      <c r="B1" s="943" t="str">
        <f>IF(Content!$E$1=1,B3,B4)</f>
        <v>Продаж</v>
      </c>
      <c r="C1" s="943"/>
      <c r="D1" s="943" t="str">
        <f>IF(Content!$E$1=1,D3,D4)</f>
        <v>Купівля</v>
      </c>
      <c r="E1" s="943"/>
      <c r="F1" s="308" t="str">
        <f>IF(Content!$E$1=1,F3,F4)</f>
        <v>Сальдо</v>
      </c>
      <c r="G1" s="308"/>
      <c r="H1" s="308" t="str">
        <f>IF(Content!$E$1=1,H3,H4)</f>
        <v xml:space="preserve">Безготівкові операції клієнтів банків з іноземною валютою#, млрд дол. </v>
      </c>
    </row>
    <row r="2" spans="1:23" s="309" customFormat="1">
      <c r="A2" s="169"/>
      <c r="B2" s="308" t="str">
        <f>IF(Content!$E$1=1,B5,B6)</f>
        <v>Спот</v>
      </c>
      <c r="C2" s="308" t="str">
        <f>IF(Content!$E$1=1,C5,C6)</f>
        <v>Форвард</v>
      </c>
      <c r="D2" s="308" t="str">
        <f>IF(Content!$E$1=1,D5,D6)</f>
        <v>Спот</v>
      </c>
      <c r="E2" s="308" t="str">
        <f>IF(Content!$E$1=1,E5,E6)</f>
        <v>Форвард</v>
      </c>
      <c r="F2" s="308" t="str">
        <f>IF(Content!$E$1=1,F5,F6)</f>
        <v>Чистий продаж безготівкової валюти клієнтами банків</v>
      </c>
      <c r="G2" s="308"/>
      <c r="H2" s="308"/>
    </row>
    <row r="3" spans="1:23" s="45" customFormat="1" hidden="1">
      <c r="A3" s="537"/>
      <c r="B3" s="944" t="s">
        <v>886</v>
      </c>
      <c r="C3" s="944"/>
      <c r="D3" s="944" t="s">
        <v>887</v>
      </c>
      <c r="E3" s="944"/>
      <c r="F3" s="154" t="s">
        <v>888</v>
      </c>
      <c r="G3" s="538"/>
      <c r="H3" s="659" t="s">
        <v>1441</v>
      </c>
    </row>
    <row r="4" spans="1:23" s="45" customFormat="1" hidden="1">
      <c r="A4" s="537"/>
      <c r="B4" s="944" t="s">
        <v>930</v>
      </c>
      <c r="C4" s="944"/>
      <c r="D4" s="944" t="s">
        <v>931</v>
      </c>
      <c r="E4" s="944"/>
      <c r="F4" s="228" t="s">
        <v>932</v>
      </c>
      <c r="G4" s="538"/>
      <c r="H4" s="659" t="s">
        <v>1440</v>
      </c>
      <c r="I4" s="508"/>
      <c r="J4" s="508"/>
      <c r="K4" s="508"/>
      <c r="L4" s="508"/>
    </row>
    <row r="5" spans="1:23" s="45" customFormat="1" hidden="1">
      <c r="A5" s="537"/>
      <c r="B5" s="228" t="s">
        <v>889</v>
      </c>
      <c r="C5" s="228" t="s">
        <v>890</v>
      </c>
      <c r="D5" s="228" t="s">
        <v>889</v>
      </c>
      <c r="E5" s="228" t="s">
        <v>890</v>
      </c>
      <c r="F5" s="228" t="s">
        <v>891</v>
      </c>
      <c r="G5" s="538"/>
      <c r="H5" s="229"/>
      <c r="I5" s="508"/>
      <c r="J5" s="508"/>
      <c r="K5" s="508"/>
      <c r="L5" s="508"/>
    </row>
    <row r="6" spans="1:23" s="45" customFormat="1" hidden="1">
      <c r="A6" s="537"/>
      <c r="B6" s="228" t="s">
        <v>933</v>
      </c>
      <c r="C6" s="228" t="s">
        <v>934</v>
      </c>
      <c r="D6" s="228" t="s">
        <v>933</v>
      </c>
      <c r="E6" s="228" t="s">
        <v>934</v>
      </c>
      <c r="F6" s="228" t="s">
        <v>935</v>
      </c>
      <c r="G6" s="538"/>
      <c r="H6" s="535"/>
      <c r="I6" s="508"/>
      <c r="J6" s="508"/>
      <c r="K6" s="508"/>
      <c r="L6" s="508"/>
    </row>
    <row r="7" spans="1:23" s="309" customFormat="1">
      <c r="A7" s="310">
        <v>43131</v>
      </c>
      <c r="B7" s="311">
        <v>3.56</v>
      </c>
      <c r="C7" s="311">
        <v>0.02</v>
      </c>
      <c r="D7" s="311">
        <v>-3.75</v>
      </c>
      <c r="E7" s="311">
        <v>-0.02</v>
      </c>
      <c r="F7" s="311">
        <v>-0.18</v>
      </c>
      <c r="G7" s="214">
        <f>A7</f>
        <v>43131</v>
      </c>
      <c r="H7" s="312"/>
      <c r="Q7" s="313"/>
      <c r="R7" s="310"/>
      <c r="S7" s="311"/>
      <c r="T7" s="509"/>
      <c r="U7" s="311"/>
      <c r="V7" s="509"/>
      <c r="W7" s="510"/>
    </row>
    <row r="8" spans="1:23">
      <c r="A8" s="89">
        <v>43159</v>
      </c>
      <c r="B8" s="311">
        <v>3.91</v>
      </c>
      <c r="C8" s="311">
        <v>0.05</v>
      </c>
      <c r="D8" s="311">
        <v>-3.46</v>
      </c>
      <c r="E8" s="311">
        <v>-7.0000000000000007E-2</v>
      </c>
      <c r="F8" s="311">
        <v>0.44</v>
      </c>
      <c r="G8" s="214"/>
      <c r="H8" s="45"/>
      <c r="I8" s="45"/>
      <c r="J8" s="45"/>
      <c r="Q8" s="50"/>
      <c r="R8" s="310"/>
      <c r="S8" s="311"/>
      <c r="T8" s="509"/>
      <c r="U8" s="311"/>
      <c r="V8" s="509"/>
      <c r="W8" s="510"/>
    </row>
    <row r="9" spans="1:23">
      <c r="A9" s="89">
        <v>43190</v>
      </c>
      <c r="B9" s="311">
        <v>4.22</v>
      </c>
      <c r="C9" s="311">
        <v>0</v>
      </c>
      <c r="D9" s="311">
        <v>-3.91</v>
      </c>
      <c r="E9" s="311">
        <v>0</v>
      </c>
      <c r="F9" s="311">
        <v>0.3</v>
      </c>
      <c r="G9" s="214"/>
      <c r="H9" s="45"/>
      <c r="I9" s="45"/>
      <c r="J9" s="45"/>
      <c r="Q9" s="50"/>
      <c r="R9" s="310"/>
      <c r="S9" s="311"/>
      <c r="T9" s="509"/>
      <c r="U9" s="311"/>
      <c r="V9" s="509"/>
      <c r="W9" s="510"/>
    </row>
    <row r="10" spans="1:23">
      <c r="A10" s="89">
        <v>43220</v>
      </c>
      <c r="B10" s="311">
        <v>4.0599999999999996</v>
      </c>
      <c r="C10" s="311">
        <v>0</v>
      </c>
      <c r="D10" s="311">
        <v>-3.97</v>
      </c>
      <c r="E10" s="311">
        <v>0</v>
      </c>
      <c r="F10" s="311">
        <v>0.08</v>
      </c>
      <c r="G10" s="214"/>
      <c r="H10" s="45"/>
      <c r="I10" s="45"/>
      <c r="J10" s="45"/>
      <c r="Q10" s="50"/>
      <c r="R10" s="310"/>
      <c r="S10" s="311"/>
      <c r="T10" s="509"/>
      <c r="U10" s="311"/>
      <c r="V10" s="509"/>
      <c r="W10" s="510"/>
    </row>
    <row r="11" spans="1:23">
      <c r="A11" s="89">
        <v>43251</v>
      </c>
      <c r="B11" s="311">
        <v>4.4400000000000004</v>
      </c>
      <c r="C11" s="311">
        <v>0</v>
      </c>
      <c r="D11" s="311">
        <v>-4.3600000000000003</v>
      </c>
      <c r="E11" s="311">
        <v>-0.01</v>
      </c>
      <c r="F11" s="311">
        <v>7.0000000000000007E-2</v>
      </c>
      <c r="G11" s="214"/>
      <c r="H11" s="45"/>
      <c r="I11" s="45"/>
      <c r="J11" s="45"/>
      <c r="Q11" s="50"/>
      <c r="R11" s="310"/>
      <c r="S11" s="311"/>
      <c r="T11" s="509"/>
      <c r="U11" s="311"/>
      <c r="V11" s="509"/>
      <c r="W11" s="510"/>
    </row>
    <row r="12" spans="1:23">
      <c r="A12" s="89">
        <v>43281</v>
      </c>
      <c r="B12" s="311">
        <v>4.0599999999999996</v>
      </c>
      <c r="C12" s="311">
        <v>0.02</v>
      </c>
      <c r="D12" s="311">
        <v>-4</v>
      </c>
      <c r="E12" s="311">
        <v>-0.02</v>
      </c>
      <c r="F12" s="311">
        <v>0.05</v>
      </c>
      <c r="G12" s="214"/>
      <c r="H12" s="45"/>
      <c r="I12" s="45"/>
      <c r="J12" s="45"/>
      <c r="Q12" s="50"/>
      <c r="R12" s="310"/>
      <c r="S12" s="311"/>
      <c r="T12" s="509"/>
      <c r="U12" s="311"/>
      <c r="V12" s="509"/>
      <c r="W12" s="510"/>
    </row>
    <row r="13" spans="1:23">
      <c r="A13" s="89">
        <v>43312</v>
      </c>
      <c r="B13" s="311">
        <v>4.76</v>
      </c>
      <c r="C13" s="311">
        <v>0.01</v>
      </c>
      <c r="D13" s="311">
        <v>-4.83</v>
      </c>
      <c r="E13" s="311">
        <v>-0.04</v>
      </c>
      <c r="F13" s="311">
        <v>-0.1</v>
      </c>
      <c r="G13" s="214">
        <f>A13</f>
        <v>43312</v>
      </c>
      <c r="H13" s="45"/>
      <c r="I13" s="45"/>
      <c r="J13" s="45"/>
      <c r="Q13" s="50"/>
      <c r="R13" s="310"/>
      <c r="S13" s="311"/>
      <c r="T13" s="509"/>
      <c r="U13" s="311"/>
      <c r="V13" s="509"/>
      <c r="W13" s="510"/>
    </row>
    <row r="14" spans="1:23">
      <c r="A14" s="89">
        <v>43343</v>
      </c>
      <c r="B14" s="311">
        <v>4.5</v>
      </c>
      <c r="C14" s="311">
        <v>0.04</v>
      </c>
      <c r="D14" s="311">
        <v>-4.91</v>
      </c>
      <c r="E14" s="311">
        <v>-0.08</v>
      </c>
      <c r="F14" s="311">
        <v>-0.43</v>
      </c>
      <c r="G14" s="214"/>
      <c r="H14" s="45"/>
      <c r="I14" s="45"/>
      <c r="J14" s="45"/>
      <c r="Q14" s="50"/>
      <c r="R14" s="310"/>
      <c r="S14" s="311"/>
      <c r="T14" s="509"/>
      <c r="U14" s="311"/>
      <c r="V14" s="509"/>
      <c r="W14" s="510"/>
    </row>
    <row r="15" spans="1:23">
      <c r="A15" s="89">
        <v>43373</v>
      </c>
      <c r="B15" s="311">
        <v>4.34</v>
      </c>
      <c r="C15" s="311">
        <v>0.02</v>
      </c>
      <c r="D15" s="311">
        <v>-4.38</v>
      </c>
      <c r="E15" s="311">
        <v>-0.06</v>
      </c>
      <c r="F15" s="311">
        <v>-0.08</v>
      </c>
      <c r="G15" s="214"/>
      <c r="H15" s="45"/>
      <c r="I15" s="45"/>
      <c r="J15" s="45"/>
      <c r="Q15" s="50"/>
      <c r="R15" s="310"/>
      <c r="S15" s="311"/>
      <c r="T15" s="509"/>
      <c r="U15" s="311"/>
      <c r="V15" s="509"/>
      <c r="W15" s="510"/>
    </row>
    <row r="16" spans="1:23">
      <c r="A16" s="89">
        <v>43404</v>
      </c>
      <c r="B16" s="311">
        <v>5.18</v>
      </c>
      <c r="C16" s="311">
        <v>0.01</v>
      </c>
      <c r="D16" s="311">
        <v>-4.95</v>
      </c>
      <c r="E16" s="311">
        <v>-0.08</v>
      </c>
      <c r="F16" s="311">
        <v>0.17</v>
      </c>
      <c r="G16" s="214"/>
      <c r="H16" s="45"/>
      <c r="I16" s="45"/>
      <c r="J16" s="45"/>
      <c r="Q16" s="50"/>
      <c r="R16" s="310"/>
      <c r="S16" s="311"/>
      <c r="T16" s="509"/>
      <c r="U16" s="311"/>
      <c r="V16" s="509"/>
      <c r="W16" s="510"/>
    </row>
    <row r="17" spans="1:23">
      <c r="A17" s="89">
        <v>43434</v>
      </c>
      <c r="B17" s="311">
        <v>5.14</v>
      </c>
      <c r="C17" s="311">
        <v>0.02</v>
      </c>
      <c r="D17" s="311">
        <v>-4.7300000000000004</v>
      </c>
      <c r="E17" s="311">
        <v>-0.08</v>
      </c>
      <c r="F17" s="311">
        <v>0.34</v>
      </c>
      <c r="G17" s="214"/>
      <c r="H17" s="45"/>
      <c r="I17" s="45"/>
      <c r="J17" s="45"/>
      <c r="Q17" s="50"/>
      <c r="R17" s="310"/>
      <c r="S17" s="311"/>
      <c r="T17" s="509"/>
      <c r="U17" s="311"/>
      <c r="V17" s="509"/>
      <c r="W17" s="510"/>
    </row>
    <row r="18" spans="1:23">
      <c r="A18" s="89">
        <v>43465</v>
      </c>
      <c r="B18" s="311">
        <v>4.9400000000000004</v>
      </c>
      <c r="C18" s="311">
        <v>0.03</v>
      </c>
      <c r="D18" s="311">
        <v>-4.3499999999999996</v>
      </c>
      <c r="E18" s="311">
        <v>-0.09</v>
      </c>
      <c r="F18" s="311">
        <v>0.53</v>
      </c>
      <c r="G18" s="214"/>
      <c r="H18" s="45"/>
      <c r="I18" s="45"/>
      <c r="J18" s="45"/>
      <c r="Q18" s="50"/>
      <c r="R18" s="310"/>
      <c r="S18" s="311"/>
      <c r="T18" s="509"/>
      <c r="U18" s="311"/>
      <c r="V18" s="509"/>
      <c r="W18" s="510"/>
    </row>
    <row r="19" spans="1:23">
      <c r="A19" s="89">
        <v>43496</v>
      </c>
      <c r="B19" s="311">
        <v>4.1500000000000004</v>
      </c>
      <c r="C19" s="311">
        <v>0.03</v>
      </c>
      <c r="D19" s="311">
        <v>-4.04</v>
      </c>
      <c r="E19" s="311">
        <v>-0.09</v>
      </c>
      <c r="F19" s="311">
        <v>0.05</v>
      </c>
      <c r="G19" s="214">
        <f t="shared" ref="G19" si="0">A19</f>
        <v>43496</v>
      </c>
      <c r="H19" s="45"/>
      <c r="I19" s="45"/>
      <c r="J19" s="45"/>
      <c r="Q19" s="50"/>
      <c r="R19" s="310"/>
      <c r="S19" s="311"/>
      <c r="T19" s="509"/>
      <c r="U19" s="311"/>
      <c r="V19" s="509"/>
      <c r="W19" s="510"/>
    </row>
    <row r="20" spans="1:23">
      <c r="A20" s="89">
        <v>43524</v>
      </c>
      <c r="B20" s="311">
        <v>4.41</v>
      </c>
      <c r="C20" s="311">
        <v>0.01</v>
      </c>
      <c r="D20" s="311">
        <v>-3.89</v>
      </c>
      <c r="E20" s="311">
        <v>-0.14000000000000001</v>
      </c>
      <c r="F20" s="311">
        <v>0.39</v>
      </c>
      <c r="G20" s="214"/>
      <c r="H20" s="234" t="str">
        <f>IF(Content!$E$1=1,H23,H24)</f>
        <v># Заштриховані стовпці позначають операції на умовах "форвард".</v>
      </c>
      <c r="K20" s="45"/>
      <c r="L20" s="45"/>
      <c r="Q20" s="50"/>
      <c r="R20" s="310"/>
      <c r="S20" s="311"/>
      <c r="T20" s="509"/>
      <c r="U20" s="311"/>
      <c r="V20" s="509"/>
      <c r="W20" s="510"/>
    </row>
    <row r="21" spans="1:23">
      <c r="A21" s="89">
        <v>43555</v>
      </c>
      <c r="B21" s="311">
        <v>4.62</v>
      </c>
      <c r="C21" s="311">
        <v>0.18</v>
      </c>
      <c r="D21" s="311">
        <v>-4.41</v>
      </c>
      <c r="E21" s="311">
        <v>-0.09</v>
      </c>
      <c r="F21" s="311">
        <v>0.31</v>
      </c>
      <c r="G21" s="214"/>
      <c r="H21" s="234" t="str">
        <f>IF(Content!$E$1=1,H25,H26)</f>
        <v>* Станом на 29.04.2020.</v>
      </c>
      <c r="L21" s="45"/>
      <c r="Q21" s="50"/>
      <c r="R21" s="310"/>
      <c r="S21" s="311"/>
      <c r="T21" s="509"/>
      <c r="U21" s="311"/>
      <c r="V21" s="509"/>
      <c r="W21" s="510"/>
    </row>
    <row r="22" spans="1:23">
      <c r="A22" s="89">
        <v>43585</v>
      </c>
      <c r="B22" s="311">
        <v>4.8</v>
      </c>
      <c r="C22" s="311">
        <v>0.18</v>
      </c>
      <c r="D22" s="311">
        <v>-4.13</v>
      </c>
      <c r="E22" s="311">
        <v>-0.06</v>
      </c>
      <c r="F22" s="311">
        <v>0.79</v>
      </c>
      <c r="G22" s="214"/>
      <c r="H22" s="234" t="str">
        <f>IF(Content!$E$1=1,H27,H28)</f>
        <v>Джерело: НБУ.</v>
      </c>
      <c r="I22" s="45"/>
      <c r="J22" s="45"/>
      <c r="Q22" s="50"/>
      <c r="R22" s="310"/>
      <c r="S22" s="311"/>
      <c r="T22" s="509"/>
      <c r="U22" s="311"/>
      <c r="V22" s="509"/>
      <c r="W22" s="510"/>
    </row>
    <row r="23" spans="1:23">
      <c r="A23" s="89">
        <v>43616</v>
      </c>
      <c r="B23" s="311">
        <v>4.9000000000000004</v>
      </c>
      <c r="C23" s="311">
        <v>0</v>
      </c>
      <c r="D23" s="311">
        <v>-4.5199999999999996</v>
      </c>
      <c r="E23" s="311">
        <v>-0.04</v>
      </c>
      <c r="F23" s="311">
        <v>0.35</v>
      </c>
      <c r="G23" s="214"/>
      <c r="H23" s="314" t="s">
        <v>936</v>
      </c>
      <c r="J23" s="45"/>
      <c r="Q23" s="50"/>
      <c r="R23" s="310"/>
      <c r="S23" s="311"/>
      <c r="T23" s="509"/>
      <c r="U23" s="311"/>
      <c r="V23" s="509"/>
      <c r="W23" s="510"/>
    </row>
    <row r="24" spans="1:23">
      <c r="A24" s="89">
        <v>43646</v>
      </c>
      <c r="B24" s="311">
        <v>4.34</v>
      </c>
      <c r="C24" s="311">
        <v>0.02</v>
      </c>
      <c r="D24" s="311">
        <v>-4.07</v>
      </c>
      <c r="E24" s="311">
        <v>-0.04</v>
      </c>
      <c r="F24" s="311">
        <v>0.25</v>
      </c>
      <c r="G24" s="214"/>
      <c r="H24" s="534" t="s">
        <v>1418</v>
      </c>
      <c r="I24" s="45"/>
      <c r="J24" s="45"/>
      <c r="Q24" s="50"/>
      <c r="R24" s="310"/>
      <c r="S24" s="311"/>
      <c r="T24" s="509"/>
      <c r="U24" s="311"/>
      <c r="V24" s="509"/>
      <c r="W24" s="510"/>
    </row>
    <row r="25" spans="1:23">
      <c r="A25" s="89">
        <v>43677</v>
      </c>
      <c r="B25" s="311">
        <v>6.36</v>
      </c>
      <c r="C25" s="311">
        <v>0.02</v>
      </c>
      <c r="D25" s="311">
        <v>-5.05</v>
      </c>
      <c r="E25" s="311">
        <v>-0.06</v>
      </c>
      <c r="F25" s="311">
        <v>1.26</v>
      </c>
      <c r="G25" s="214">
        <f t="shared" ref="G25" si="1">A25</f>
        <v>43677</v>
      </c>
      <c r="H25" s="90" t="s">
        <v>1725</v>
      </c>
      <c r="Q25" s="50"/>
      <c r="R25" s="310"/>
      <c r="S25" s="311"/>
      <c r="T25" s="509"/>
      <c r="U25" s="311"/>
      <c r="V25" s="509"/>
      <c r="W25" s="510"/>
    </row>
    <row r="26" spans="1:23">
      <c r="A26" s="89">
        <v>43708</v>
      </c>
      <c r="B26" s="311">
        <v>5.29</v>
      </c>
      <c r="C26" s="311">
        <v>0.02</v>
      </c>
      <c r="D26" s="311">
        <v>-4.8099999999999996</v>
      </c>
      <c r="E26" s="311">
        <v>-0.05</v>
      </c>
      <c r="F26" s="311">
        <v>0.45</v>
      </c>
      <c r="G26" s="214"/>
      <c r="H26" s="90" t="s">
        <v>1726</v>
      </c>
      <c r="Q26" s="50"/>
      <c r="R26" s="310"/>
      <c r="S26" s="311"/>
      <c r="T26" s="509"/>
      <c r="U26" s="311"/>
      <c r="V26" s="509"/>
      <c r="W26" s="510"/>
    </row>
    <row r="27" spans="1:23">
      <c r="A27" s="89">
        <v>43738</v>
      </c>
      <c r="B27" s="311">
        <v>6.56</v>
      </c>
      <c r="C27" s="311">
        <v>0.06</v>
      </c>
      <c r="D27" s="311">
        <v>-5.71</v>
      </c>
      <c r="E27" s="311">
        <v>-0.02</v>
      </c>
      <c r="F27" s="311">
        <v>0.89</v>
      </c>
      <c r="G27" s="214"/>
      <c r="H27" s="90" t="s">
        <v>47</v>
      </c>
      <c r="J27" s="45"/>
      <c r="Q27" s="50"/>
      <c r="R27" s="310"/>
      <c r="S27" s="311"/>
      <c r="T27" s="509"/>
      <c r="U27" s="311"/>
      <c r="V27" s="509"/>
      <c r="W27" s="510"/>
    </row>
    <row r="28" spans="1:23">
      <c r="A28" s="89">
        <v>43769</v>
      </c>
      <c r="B28" s="311">
        <v>5.85</v>
      </c>
      <c r="C28" s="311">
        <v>0.12</v>
      </c>
      <c r="D28" s="311">
        <v>-5.63</v>
      </c>
      <c r="E28" s="311">
        <v>-0.03</v>
      </c>
      <c r="F28" s="311">
        <v>0.3</v>
      </c>
      <c r="G28" s="214"/>
      <c r="H28" s="90" t="s">
        <v>48</v>
      </c>
      <c r="I28" s="45"/>
      <c r="J28" s="45"/>
      <c r="Q28" s="50"/>
      <c r="R28" s="310"/>
      <c r="S28" s="311"/>
      <c r="T28" s="509"/>
      <c r="U28" s="311"/>
      <c r="V28" s="509"/>
      <c r="W28" s="510"/>
    </row>
    <row r="29" spans="1:23">
      <c r="A29" s="89">
        <v>43799</v>
      </c>
      <c r="B29" s="311">
        <v>6.57</v>
      </c>
      <c r="C29" s="311">
        <v>0.01</v>
      </c>
      <c r="D29" s="311">
        <v>-5.61</v>
      </c>
      <c r="E29" s="311">
        <v>-0.09</v>
      </c>
      <c r="F29" s="311">
        <v>0.87</v>
      </c>
      <c r="G29" s="214"/>
      <c r="H29" s="45"/>
      <c r="I29" s="45"/>
      <c r="J29" s="45"/>
      <c r="Q29" s="50"/>
      <c r="R29" s="310"/>
      <c r="S29" s="311"/>
      <c r="T29" s="509"/>
      <c r="U29" s="311"/>
      <c r="V29" s="509"/>
      <c r="W29" s="510"/>
    </row>
    <row r="30" spans="1:23">
      <c r="A30" s="89">
        <v>43830</v>
      </c>
      <c r="B30" s="311">
        <v>7.94</v>
      </c>
      <c r="C30" s="311">
        <v>0.11</v>
      </c>
      <c r="D30" s="311">
        <v>-5.68</v>
      </c>
      <c r="E30" s="311">
        <v>0</v>
      </c>
      <c r="F30" s="311">
        <v>2.37</v>
      </c>
      <c r="G30" s="214"/>
      <c r="I30" s="45"/>
      <c r="J30" s="45"/>
      <c r="Q30" s="50"/>
      <c r="R30" s="310"/>
      <c r="S30" s="311"/>
      <c r="T30" s="509"/>
      <c r="U30" s="311"/>
      <c r="V30" s="509"/>
      <c r="W30" s="510"/>
    </row>
    <row r="31" spans="1:23">
      <c r="A31" s="89">
        <v>43861</v>
      </c>
      <c r="B31" s="311">
        <v>5.1100000000000003</v>
      </c>
      <c r="C31" s="311">
        <v>0.13</v>
      </c>
      <c r="D31" s="311">
        <v>-4.96</v>
      </c>
      <c r="E31" s="311">
        <v>-0.05</v>
      </c>
      <c r="F31" s="311">
        <v>0.23</v>
      </c>
      <c r="G31" s="214"/>
      <c r="I31" s="45"/>
      <c r="J31" s="45"/>
      <c r="Q31" s="50"/>
      <c r="R31" s="310"/>
      <c r="S31" s="311"/>
      <c r="T31" s="509"/>
      <c r="U31" s="311"/>
      <c r="V31" s="509"/>
      <c r="W31" s="510"/>
    </row>
    <row r="32" spans="1:23">
      <c r="A32" s="89">
        <v>43890</v>
      </c>
      <c r="B32" s="311">
        <v>6.25</v>
      </c>
      <c r="C32" s="311">
        <v>0.02</v>
      </c>
      <c r="D32" s="311">
        <v>-5.8</v>
      </c>
      <c r="E32" s="311">
        <v>-0.02</v>
      </c>
      <c r="F32" s="311">
        <v>0.45</v>
      </c>
      <c r="G32" s="214"/>
      <c r="Q32" s="50"/>
      <c r="R32" s="310"/>
      <c r="S32" s="311"/>
      <c r="T32" s="509"/>
      <c r="U32" s="311"/>
      <c r="V32" s="509"/>
      <c r="W32" s="510"/>
    </row>
    <row r="33" spans="1:23">
      <c r="A33" s="89">
        <v>43921</v>
      </c>
      <c r="B33" s="311">
        <v>6.11</v>
      </c>
      <c r="C33" s="311">
        <v>0</v>
      </c>
      <c r="D33" s="311">
        <v>-7.33</v>
      </c>
      <c r="E33" s="311">
        <v>-0.46</v>
      </c>
      <c r="F33" s="311">
        <v>-1.68</v>
      </c>
      <c r="G33" s="214"/>
      <c r="H33" s="90"/>
      <c r="I33" s="45"/>
      <c r="J33" s="45"/>
      <c r="Q33" s="50"/>
      <c r="R33" s="310"/>
      <c r="S33" s="311"/>
      <c r="T33" s="509"/>
      <c r="U33" s="311"/>
      <c r="V33" s="509"/>
      <c r="W33" s="510"/>
    </row>
    <row r="34" spans="1:23">
      <c r="A34" s="89">
        <v>43951</v>
      </c>
      <c r="B34" s="311">
        <v>4.51</v>
      </c>
      <c r="C34" s="311">
        <v>0.01</v>
      </c>
      <c r="D34" s="311">
        <v>-3.86</v>
      </c>
      <c r="E34" s="311">
        <v>-0.09</v>
      </c>
      <c r="F34" s="311">
        <v>0.57999999999999996</v>
      </c>
      <c r="G34" s="214" t="s">
        <v>892</v>
      </c>
      <c r="Q34" s="50"/>
      <c r="R34" s="310"/>
      <c r="S34" s="311"/>
      <c r="T34" s="509"/>
      <c r="U34" s="311"/>
      <c r="V34" s="509"/>
      <c r="W34" s="510"/>
    </row>
    <row r="35" spans="1:23">
      <c r="A35" s="89"/>
      <c r="B35" s="245"/>
      <c r="C35" s="245"/>
      <c r="D35" s="245"/>
      <c r="E35" s="245"/>
      <c r="F35" s="245"/>
      <c r="G35" s="214"/>
      <c r="Q35" s="50"/>
      <c r="R35" s="50"/>
      <c r="S35" s="50"/>
    </row>
    <row r="36" spans="1:23">
      <c r="A36" s="89"/>
      <c r="B36" s="245"/>
      <c r="C36" s="245"/>
      <c r="D36" s="245"/>
      <c r="E36" s="245"/>
      <c r="F36" s="245"/>
      <c r="G36" s="214"/>
      <c r="J36" s="45"/>
      <c r="Q36" s="50"/>
      <c r="R36" s="50"/>
      <c r="S36" s="50"/>
    </row>
    <row r="37" spans="1:23">
      <c r="A37" s="89"/>
      <c r="B37" s="245"/>
      <c r="C37" s="245"/>
      <c r="D37" s="270"/>
      <c r="E37" s="270"/>
      <c r="F37" s="270"/>
      <c r="G37" s="214">
        <f>A37</f>
        <v>0</v>
      </c>
      <c r="J37" s="45"/>
      <c r="Q37" s="50"/>
      <c r="R37" s="50"/>
      <c r="S37" s="50"/>
    </row>
    <row r="38" spans="1:23">
      <c r="A38" s="89"/>
      <c r="B38" s="245"/>
      <c r="C38" s="245"/>
      <c r="D38" s="270"/>
      <c r="E38" s="270"/>
      <c r="F38" s="270"/>
      <c r="G38" s="214"/>
      <c r="H38" s="90"/>
      <c r="I38" s="45"/>
      <c r="J38" s="45"/>
      <c r="Q38" s="50"/>
      <c r="R38" s="50"/>
      <c r="S38" s="50"/>
    </row>
    <row r="39" spans="1:23">
      <c r="A39" s="89"/>
      <c r="B39" s="245"/>
      <c r="C39" s="245"/>
      <c r="D39" s="270"/>
      <c r="E39" s="270"/>
      <c r="F39" s="270"/>
      <c r="G39" s="214"/>
      <c r="I39" s="45"/>
      <c r="J39" s="45"/>
      <c r="Q39" s="50"/>
      <c r="R39" s="50"/>
      <c r="S39" s="50"/>
    </row>
    <row r="40" spans="1:23">
      <c r="A40" s="89"/>
      <c r="B40" s="245"/>
      <c r="C40" s="245"/>
      <c r="D40" s="270"/>
      <c r="E40" s="270"/>
      <c r="F40" s="270"/>
      <c r="G40" s="214"/>
      <c r="Q40" s="50"/>
      <c r="R40" s="50"/>
      <c r="S40" s="50"/>
    </row>
    <row r="41" spans="1:23">
      <c r="A41" s="89"/>
      <c r="B41" s="245"/>
      <c r="C41" s="245"/>
      <c r="D41" s="270"/>
      <c r="E41" s="270"/>
      <c r="F41" s="270"/>
      <c r="G41" s="214"/>
      <c r="Q41" s="50"/>
      <c r="R41" s="50"/>
      <c r="S41" s="50"/>
    </row>
    <row r="42" spans="1:23">
      <c r="A42" s="89"/>
      <c r="B42" s="245"/>
      <c r="C42" s="245"/>
      <c r="D42" s="270"/>
      <c r="E42" s="270"/>
      <c r="F42" s="270"/>
      <c r="G42" s="214"/>
      <c r="Q42" s="50"/>
      <c r="R42" s="50"/>
      <c r="S42" s="50"/>
    </row>
    <row r="43" spans="1:23">
      <c r="A43" s="89"/>
      <c r="B43" s="245"/>
      <c r="C43" s="245"/>
      <c r="D43" s="270"/>
      <c r="E43" s="270"/>
      <c r="F43" s="270"/>
      <c r="G43" s="214">
        <f>A43</f>
        <v>0</v>
      </c>
      <c r="Q43" s="50"/>
      <c r="R43" s="50"/>
      <c r="S43" s="50"/>
    </row>
    <row r="44" spans="1:23">
      <c r="G44" s="214"/>
    </row>
    <row r="45" spans="1:23">
      <c r="G45" s="214">
        <f>A33</f>
        <v>43921</v>
      </c>
    </row>
  </sheetData>
  <mergeCells count="6">
    <mergeCell ref="B1:C1"/>
    <mergeCell ref="D1:E1"/>
    <mergeCell ref="B3:C3"/>
    <mergeCell ref="D3:E3"/>
    <mergeCell ref="B4:C4"/>
    <mergeCell ref="D4:E4"/>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2"/>
  <sheetViews>
    <sheetView showGridLines="0" workbookViewId="0"/>
  </sheetViews>
  <sheetFormatPr defaultColWidth="9.42578125" defaultRowHeight="12.75"/>
  <cols>
    <col min="1" max="1" width="9.42578125" style="46"/>
    <col min="2" max="3" width="9.42578125" style="46" customWidth="1"/>
    <col min="4" max="16384" width="9.42578125" style="46"/>
  </cols>
  <sheetData>
    <row r="1" spans="1:20" s="309" customFormat="1">
      <c r="A1" s="169" t="s">
        <v>71</v>
      </c>
      <c r="B1" s="308" t="str">
        <f>IF(Content!$E$1=1,B2,B3)</f>
        <v>Готівка</v>
      </c>
      <c r="C1" s="308" t="str">
        <f>IF(Content!$E$1=1,C2,C3)</f>
        <v>Безготівка**</v>
      </c>
      <c r="D1" s="308"/>
      <c r="E1" s="308" t="str">
        <f>IF(Content!$E$1=1,E2,E3)</f>
        <v>Чистий продаж іноземної валюти фізичними особами, млн дол.</v>
      </c>
    </row>
    <row r="2" spans="1:20" s="309" customFormat="1" hidden="1">
      <c r="A2" s="169"/>
      <c r="B2" s="539" t="s">
        <v>893</v>
      </c>
      <c r="C2" s="539" t="s">
        <v>894</v>
      </c>
      <c r="D2" s="154"/>
      <c r="E2" s="229" t="s">
        <v>1442</v>
      </c>
    </row>
    <row r="3" spans="1:20" s="45" customFormat="1" hidden="1">
      <c r="A3" s="507"/>
      <c r="B3" s="539" t="s">
        <v>937</v>
      </c>
      <c r="C3" s="539" t="s">
        <v>938</v>
      </c>
      <c r="D3" s="538"/>
      <c r="E3" s="535" t="s">
        <v>939</v>
      </c>
    </row>
    <row r="4" spans="1:20" s="309" customFormat="1">
      <c r="A4" s="310">
        <v>43131</v>
      </c>
      <c r="B4" s="510">
        <v>257.2</v>
      </c>
      <c r="C4" s="510"/>
      <c r="D4" s="214">
        <f>A4</f>
        <v>43131</v>
      </c>
      <c r="E4" s="312"/>
      <c r="N4" s="313"/>
      <c r="O4" s="310"/>
      <c r="P4" s="311"/>
      <c r="Q4" s="509"/>
      <c r="R4" s="311"/>
      <c r="S4" s="509"/>
      <c r="T4" s="510"/>
    </row>
    <row r="5" spans="1:20">
      <c r="A5" s="89">
        <v>43159</v>
      </c>
      <c r="B5" s="510">
        <v>18.600000000000001</v>
      </c>
      <c r="C5" s="510"/>
      <c r="D5" s="214"/>
      <c r="E5" s="45"/>
      <c r="F5" s="45"/>
      <c r="G5" s="45"/>
      <c r="N5" s="50"/>
      <c r="O5" s="310"/>
      <c r="P5" s="311"/>
      <c r="Q5" s="509"/>
      <c r="R5" s="311"/>
      <c r="S5" s="509"/>
      <c r="T5" s="510"/>
    </row>
    <row r="6" spans="1:20">
      <c r="A6" s="89">
        <v>43190</v>
      </c>
      <c r="B6" s="510">
        <v>104.9</v>
      </c>
      <c r="C6" s="510"/>
      <c r="D6" s="214"/>
      <c r="E6" s="45"/>
      <c r="F6" s="45"/>
      <c r="G6" s="45"/>
      <c r="N6" s="50"/>
      <c r="O6" s="310"/>
      <c r="P6" s="311"/>
      <c r="Q6" s="509"/>
      <c r="R6" s="311"/>
      <c r="S6" s="509"/>
      <c r="T6" s="510"/>
    </row>
    <row r="7" spans="1:20">
      <c r="A7" s="89">
        <v>43220</v>
      </c>
      <c r="B7" s="510">
        <v>234.7</v>
      </c>
      <c r="C7" s="510"/>
      <c r="D7" s="214"/>
      <c r="E7" s="45"/>
      <c r="F7" s="45"/>
      <c r="G7" s="45"/>
      <c r="N7" s="50"/>
      <c r="O7" s="310"/>
      <c r="P7" s="311"/>
      <c r="Q7" s="509"/>
      <c r="R7" s="311"/>
      <c r="S7" s="509"/>
      <c r="T7" s="510"/>
    </row>
    <row r="8" spans="1:20">
      <c r="A8" s="89">
        <v>43251</v>
      </c>
      <c r="B8" s="510">
        <v>350.6</v>
      </c>
      <c r="C8" s="510"/>
      <c r="D8" s="214"/>
      <c r="E8" s="45"/>
      <c r="F8" s="45"/>
      <c r="G8" s="45"/>
      <c r="N8" s="50"/>
      <c r="O8" s="310"/>
      <c r="P8" s="311"/>
      <c r="Q8" s="509"/>
      <c r="R8" s="311"/>
      <c r="S8" s="509"/>
      <c r="T8" s="510"/>
    </row>
    <row r="9" spans="1:20">
      <c r="A9" s="89">
        <v>43281</v>
      </c>
      <c r="B9" s="510">
        <v>268.7</v>
      </c>
      <c r="C9" s="510"/>
      <c r="D9" s="214"/>
      <c r="E9" s="45"/>
      <c r="F9" s="45"/>
      <c r="G9" s="45"/>
      <c r="N9" s="50"/>
      <c r="O9" s="310"/>
      <c r="P9" s="311"/>
      <c r="Q9" s="509"/>
      <c r="R9" s="311"/>
      <c r="S9" s="509"/>
      <c r="T9" s="510"/>
    </row>
    <row r="10" spans="1:20">
      <c r="A10" s="89">
        <v>43312</v>
      </c>
      <c r="B10" s="510">
        <v>135.30000000000001</v>
      </c>
      <c r="C10" s="510"/>
      <c r="D10" s="214">
        <f>A10</f>
        <v>43312</v>
      </c>
      <c r="E10" s="45"/>
      <c r="F10" s="45"/>
      <c r="G10" s="45"/>
      <c r="N10" s="50"/>
      <c r="O10" s="310"/>
      <c r="P10" s="311"/>
      <c r="Q10" s="509"/>
      <c r="R10" s="311"/>
      <c r="S10" s="509"/>
      <c r="T10" s="510"/>
    </row>
    <row r="11" spans="1:20">
      <c r="A11" s="89">
        <v>43343</v>
      </c>
      <c r="B11" s="510">
        <v>-46</v>
      </c>
      <c r="C11" s="510"/>
      <c r="D11" s="214"/>
      <c r="E11" s="45"/>
      <c r="F11" s="45"/>
      <c r="G11" s="45"/>
      <c r="N11" s="50"/>
      <c r="O11" s="310"/>
      <c r="P11" s="311"/>
      <c r="Q11" s="509"/>
      <c r="R11" s="311"/>
      <c r="S11" s="509"/>
      <c r="T11" s="510"/>
    </row>
    <row r="12" spans="1:20">
      <c r="A12" s="89">
        <v>43373</v>
      </c>
      <c r="B12" s="510">
        <v>215.4</v>
      </c>
      <c r="C12" s="510"/>
      <c r="D12" s="214"/>
      <c r="E12" s="45"/>
      <c r="F12" s="45"/>
      <c r="G12" s="45"/>
      <c r="N12" s="50"/>
      <c r="O12" s="310"/>
      <c r="P12" s="311"/>
      <c r="Q12" s="509"/>
      <c r="R12" s="311"/>
      <c r="S12" s="509"/>
      <c r="T12" s="510"/>
    </row>
    <row r="13" spans="1:20">
      <c r="A13" s="89">
        <v>43404</v>
      </c>
      <c r="B13" s="510">
        <v>141.4</v>
      </c>
      <c r="C13" s="510"/>
      <c r="D13" s="214"/>
      <c r="E13" s="45"/>
      <c r="F13" s="45"/>
      <c r="G13" s="45"/>
      <c r="N13" s="50"/>
      <c r="O13" s="310"/>
      <c r="P13" s="311"/>
      <c r="Q13" s="509"/>
      <c r="R13" s="311"/>
      <c r="S13" s="509"/>
      <c r="T13" s="510"/>
    </row>
    <row r="14" spans="1:20">
      <c r="A14" s="89">
        <v>43434</v>
      </c>
      <c r="B14" s="510">
        <v>-90.5</v>
      </c>
      <c r="C14" s="510"/>
      <c r="D14" s="214"/>
      <c r="E14" s="45"/>
      <c r="F14" s="45"/>
      <c r="G14" s="45"/>
      <c r="N14" s="50"/>
      <c r="O14" s="310"/>
      <c r="P14" s="311"/>
      <c r="Q14" s="509"/>
      <c r="R14" s="311"/>
      <c r="S14" s="509"/>
      <c r="T14" s="510"/>
    </row>
    <row r="15" spans="1:20">
      <c r="A15" s="89">
        <v>43465</v>
      </c>
      <c r="B15" s="510">
        <v>-110.1</v>
      </c>
      <c r="C15" s="510"/>
      <c r="D15" s="214"/>
      <c r="E15" s="45"/>
      <c r="F15" s="45"/>
      <c r="G15" s="45"/>
      <c r="N15" s="50"/>
      <c r="O15" s="310"/>
      <c r="P15" s="311"/>
      <c r="Q15" s="509"/>
      <c r="R15" s="311"/>
      <c r="S15" s="509"/>
      <c r="T15" s="510"/>
    </row>
    <row r="16" spans="1:20">
      <c r="A16" s="89">
        <v>43496</v>
      </c>
      <c r="B16" s="510">
        <v>175.5</v>
      </c>
      <c r="C16" s="510"/>
      <c r="D16" s="214">
        <f t="shared" ref="D16" si="0">A16</f>
        <v>43496</v>
      </c>
      <c r="E16" s="45"/>
      <c r="F16" s="45"/>
      <c r="G16" s="45"/>
      <c r="N16" s="50"/>
      <c r="O16" s="310"/>
      <c r="P16" s="311"/>
      <c r="Q16" s="509"/>
      <c r="R16" s="311"/>
      <c r="S16" s="509"/>
      <c r="T16" s="510"/>
    </row>
    <row r="17" spans="1:20">
      <c r="A17" s="89">
        <v>43524</v>
      </c>
      <c r="B17" s="510">
        <v>63.4</v>
      </c>
      <c r="C17" s="510"/>
      <c r="D17" s="214"/>
      <c r="E17" s="234" t="str">
        <f>IF(Content!$E$1=1,E20,E21)</f>
        <v>* Станом на 29.04.2020.</v>
      </c>
      <c r="H17" s="45"/>
      <c r="I17" s="45"/>
      <c r="N17" s="50"/>
      <c r="O17" s="310"/>
      <c r="P17" s="311"/>
      <c r="Q17" s="509"/>
      <c r="R17" s="311"/>
      <c r="S17" s="509"/>
      <c r="T17" s="510"/>
    </row>
    <row r="18" spans="1:20">
      <c r="A18" s="89">
        <v>43555</v>
      </c>
      <c r="B18" s="510">
        <v>-77.3</v>
      </c>
      <c r="C18" s="510"/>
      <c r="D18" s="214"/>
      <c r="E18" s="234" t="str">
        <f>IF(Content!$E$1=1,E22,E23)</f>
        <v xml:space="preserve">** Дані наявні з грудня 2019 року. </v>
      </c>
      <c r="I18" s="45"/>
      <c r="N18" s="50"/>
      <c r="O18" s="310"/>
      <c r="P18" s="311"/>
      <c r="Q18" s="509"/>
      <c r="R18" s="311"/>
      <c r="S18" s="509"/>
      <c r="T18" s="510"/>
    </row>
    <row r="19" spans="1:20">
      <c r="A19" s="89">
        <v>43585</v>
      </c>
      <c r="B19" s="510">
        <v>-115.4</v>
      </c>
      <c r="C19" s="510"/>
      <c r="D19" s="214"/>
      <c r="E19" s="234" t="str">
        <f>IF(Content!$E$1=1,E24,E25)</f>
        <v>Джерело: НБУ.</v>
      </c>
      <c r="F19" s="45"/>
      <c r="G19" s="45"/>
      <c r="N19" s="50"/>
      <c r="O19" s="310"/>
      <c r="P19" s="311"/>
      <c r="Q19" s="509"/>
      <c r="R19" s="311"/>
      <c r="S19" s="509"/>
      <c r="T19" s="510"/>
    </row>
    <row r="20" spans="1:20">
      <c r="A20" s="89">
        <v>43616</v>
      </c>
      <c r="B20" s="510">
        <v>25</v>
      </c>
      <c r="C20" s="510"/>
      <c r="D20" s="214"/>
      <c r="E20" s="314" t="s">
        <v>1725</v>
      </c>
      <c r="G20" s="45"/>
      <c r="N20" s="50"/>
      <c r="O20" s="310"/>
      <c r="P20" s="311"/>
      <c r="Q20" s="509"/>
      <c r="R20" s="311"/>
      <c r="S20" s="509"/>
      <c r="T20" s="510"/>
    </row>
    <row r="21" spans="1:20">
      <c r="A21" s="89">
        <v>43646</v>
      </c>
      <c r="B21" s="510">
        <v>176</v>
      </c>
      <c r="C21" s="510"/>
      <c r="D21" s="214"/>
      <c r="E21" s="534" t="s">
        <v>1726</v>
      </c>
      <c r="F21" s="45"/>
      <c r="G21" s="45"/>
      <c r="N21" s="50"/>
      <c r="O21" s="310"/>
      <c r="P21" s="311"/>
      <c r="Q21" s="509"/>
      <c r="R21" s="311"/>
      <c r="S21" s="509"/>
      <c r="T21" s="510"/>
    </row>
    <row r="22" spans="1:20">
      <c r="A22" s="89">
        <v>43677</v>
      </c>
      <c r="B22" s="510">
        <v>-93.7</v>
      </c>
      <c r="C22" s="510"/>
      <c r="D22" s="214">
        <f t="shared" ref="D22" si="1">A22</f>
        <v>43677</v>
      </c>
      <c r="E22" s="90" t="s">
        <v>940</v>
      </c>
      <c r="N22" s="50"/>
      <c r="O22" s="310"/>
      <c r="P22" s="311"/>
      <c r="Q22" s="509"/>
      <c r="R22" s="311"/>
      <c r="S22" s="509"/>
      <c r="T22" s="510"/>
    </row>
    <row r="23" spans="1:20">
      <c r="A23" s="89">
        <v>43708</v>
      </c>
      <c r="B23" s="510">
        <v>-97</v>
      </c>
      <c r="C23" s="510"/>
      <c r="D23" s="214"/>
      <c r="E23" s="534" t="s">
        <v>1419</v>
      </c>
      <c r="N23" s="50"/>
      <c r="O23" s="310"/>
      <c r="P23" s="311"/>
      <c r="Q23" s="509"/>
      <c r="R23" s="311"/>
      <c r="S23" s="509"/>
      <c r="T23" s="510"/>
    </row>
    <row r="24" spans="1:20">
      <c r="A24" s="89">
        <v>43738</v>
      </c>
      <c r="B24" s="510">
        <v>88.8</v>
      </c>
      <c r="C24" s="510"/>
      <c r="D24" s="214"/>
      <c r="E24" s="90" t="s">
        <v>47</v>
      </c>
      <c r="G24" s="45"/>
      <c r="N24" s="50"/>
      <c r="O24" s="310"/>
      <c r="P24" s="311"/>
      <c r="Q24" s="509"/>
      <c r="R24" s="311"/>
      <c r="S24" s="509"/>
      <c r="T24" s="510"/>
    </row>
    <row r="25" spans="1:20">
      <c r="A25" s="89">
        <v>43769</v>
      </c>
      <c r="B25" s="510">
        <v>-91.5</v>
      </c>
      <c r="C25" s="510"/>
      <c r="D25" s="214"/>
      <c r="E25" s="90" t="s">
        <v>48</v>
      </c>
      <c r="F25" s="45"/>
      <c r="G25" s="45"/>
      <c r="N25" s="50"/>
      <c r="O25" s="310"/>
      <c r="P25" s="311"/>
      <c r="Q25" s="509"/>
      <c r="R25" s="311"/>
      <c r="S25" s="509"/>
      <c r="T25" s="510"/>
    </row>
    <row r="26" spans="1:20">
      <c r="A26" s="89">
        <v>43799</v>
      </c>
      <c r="B26" s="510">
        <v>-58.4</v>
      </c>
      <c r="C26" s="510"/>
      <c r="D26" s="214"/>
      <c r="F26" s="45"/>
      <c r="G26" s="45"/>
      <c r="N26" s="50"/>
      <c r="O26" s="310"/>
      <c r="P26" s="311"/>
      <c r="Q26" s="509"/>
      <c r="R26" s="311"/>
      <c r="S26" s="509"/>
      <c r="T26" s="510"/>
    </row>
    <row r="27" spans="1:20">
      <c r="A27" s="89">
        <v>43830</v>
      </c>
      <c r="B27" s="510">
        <v>181.5</v>
      </c>
      <c r="C27" s="510">
        <v>28.1</v>
      </c>
      <c r="D27" s="214"/>
      <c r="F27" s="45"/>
      <c r="G27" s="45"/>
      <c r="N27" s="50"/>
      <c r="O27" s="310"/>
      <c r="P27" s="311"/>
      <c r="Q27" s="509"/>
      <c r="R27" s="311"/>
      <c r="S27" s="509"/>
      <c r="T27" s="510"/>
    </row>
    <row r="28" spans="1:20">
      <c r="A28" s="89">
        <v>43861</v>
      </c>
      <c r="B28" s="510">
        <v>102.4</v>
      </c>
      <c r="C28" s="510">
        <v>55</v>
      </c>
      <c r="D28" s="214"/>
      <c r="E28" s="45"/>
      <c r="F28" s="45"/>
      <c r="G28" s="45"/>
      <c r="N28" s="50"/>
      <c r="O28" s="310"/>
      <c r="P28" s="311"/>
      <c r="Q28" s="509"/>
      <c r="R28" s="311"/>
      <c r="S28" s="509"/>
      <c r="T28" s="510"/>
    </row>
    <row r="29" spans="1:20">
      <c r="A29" s="89">
        <v>43890</v>
      </c>
      <c r="B29" s="510">
        <v>291.3</v>
      </c>
      <c r="C29" s="510">
        <v>59.8</v>
      </c>
      <c r="D29" s="214"/>
      <c r="E29" s="45"/>
      <c r="N29" s="50"/>
      <c r="O29" s="310"/>
      <c r="P29" s="311"/>
      <c r="Q29" s="509"/>
      <c r="R29" s="311"/>
      <c r="S29" s="509"/>
      <c r="T29" s="510"/>
    </row>
    <row r="30" spans="1:20">
      <c r="A30" s="89">
        <v>43921</v>
      </c>
      <c r="B30" s="510">
        <v>77.8</v>
      </c>
      <c r="C30" s="510">
        <v>-282.2</v>
      </c>
      <c r="D30" s="214"/>
      <c r="E30" s="45"/>
      <c r="F30" s="45"/>
      <c r="G30" s="45"/>
      <c r="N30" s="50"/>
      <c r="O30" s="310"/>
      <c r="P30" s="311"/>
      <c r="Q30" s="509"/>
      <c r="R30" s="311"/>
      <c r="S30" s="509"/>
      <c r="T30" s="510"/>
    </row>
    <row r="31" spans="1:20">
      <c r="A31" s="89">
        <v>43951</v>
      </c>
      <c r="B31" s="510">
        <v>53.6</v>
      </c>
      <c r="C31" s="510">
        <v>-15.7</v>
      </c>
      <c r="D31" s="214" t="s">
        <v>892</v>
      </c>
      <c r="E31" s="45"/>
      <c r="N31" s="50"/>
      <c r="O31" s="310"/>
      <c r="P31" s="311"/>
      <c r="Q31" s="509"/>
      <c r="R31" s="311"/>
      <c r="S31" s="509"/>
      <c r="T31" s="510"/>
    </row>
    <row r="32" spans="1:20">
      <c r="A32" s="89"/>
      <c r="B32" s="245"/>
      <c r="C32" s="245"/>
      <c r="D32" s="214"/>
      <c r="N32" s="50"/>
      <c r="O32" s="50"/>
      <c r="P32" s="50"/>
    </row>
    <row r="33" spans="1:16">
      <c r="A33" s="89"/>
      <c r="B33" s="245"/>
      <c r="C33" s="245"/>
      <c r="D33" s="214"/>
      <c r="E33" s="90"/>
      <c r="G33" s="45"/>
      <c r="N33" s="50"/>
      <c r="O33" s="50"/>
      <c r="P33" s="50"/>
    </row>
    <row r="34" spans="1:16">
      <c r="A34" s="89"/>
      <c r="B34" s="270"/>
      <c r="C34" s="270"/>
      <c r="D34" s="214">
        <f>A34</f>
        <v>0</v>
      </c>
      <c r="G34" s="45"/>
      <c r="N34" s="50"/>
      <c r="O34" s="50"/>
      <c r="P34" s="50"/>
    </row>
    <row r="35" spans="1:16">
      <c r="A35" s="89"/>
      <c r="B35" s="270"/>
      <c r="C35" s="270"/>
      <c r="D35" s="214"/>
      <c r="F35" s="45"/>
      <c r="G35" s="45"/>
      <c r="N35" s="50"/>
      <c r="O35" s="50"/>
      <c r="P35" s="50"/>
    </row>
    <row r="36" spans="1:16">
      <c r="A36" s="89"/>
      <c r="B36" s="270"/>
      <c r="C36" s="270"/>
      <c r="D36" s="214"/>
      <c r="F36" s="45"/>
      <c r="G36" s="45"/>
      <c r="N36" s="50"/>
      <c r="O36" s="50"/>
      <c r="P36" s="50"/>
    </row>
    <row r="37" spans="1:16">
      <c r="A37" s="89"/>
      <c r="B37" s="270"/>
      <c r="C37" s="270"/>
      <c r="D37" s="214"/>
      <c r="N37" s="50"/>
      <c r="O37" s="50"/>
      <c r="P37" s="50"/>
    </row>
    <row r="38" spans="1:16">
      <c r="A38" s="89"/>
      <c r="B38" s="270"/>
      <c r="C38" s="270"/>
      <c r="D38" s="214"/>
      <c r="E38" s="90"/>
      <c r="N38" s="50"/>
      <c r="O38" s="50"/>
      <c r="P38" s="50"/>
    </row>
    <row r="39" spans="1:16">
      <c r="A39" s="89"/>
      <c r="B39" s="270"/>
      <c r="C39" s="270"/>
      <c r="D39" s="214"/>
      <c r="N39" s="50"/>
      <c r="O39" s="50"/>
      <c r="P39" s="50"/>
    </row>
    <row r="40" spans="1:16">
      <c r="A40" s="89"/>
      <c r="B40" s="270"/>
      <c r="C40" s="270"/>
      <c r="D40" s="214">
        <f>A40</f>
        <v>0</v>
      </c>
      <c r="N40" s="50"/>
      <c r="O40" s="50"/>
      <c r="P40" s="50"/>
    </row>
    <row r="41" spans="1:16">
      <c r="D41" s="214"/>
    </row>
    <row r="42" spans="1:16">
      <c r="D42" s="214">
        <f>A30</f>
        <v>43921</v>
      </c>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42"/>
  <sheetViews>
    <sheetView showGridLines="0" workbookViewId="0"/>
  </sheetViews>
  <sheetFormatPr defaultColWidth="9.42578125" defaultRowHeight="12.75"/>
  <cols>
    <col min="1" max="1" width="9.42578125" style="46"/>
    <col min="2" max="3" width="9.42578125" style="46" customWidth="1"/>
    <col min="4" max="16384" width="9.42578125" style="46"/>
  </cols>
  <sheetData>
    <row r="1" spans="1:17" s="45" customFormat="1">
      <c r="A1" s="341" t="s">
        <v>71</v>
      </c>
      <c r="B1" s="380" t="str">
        <f>IF(Content!$E$1=1,B2,B3)</f>
        <v>Чистий продаж безготівкової валюти клієнтами банків</v>
      </c>
      <c r="C1" s="380" t="str">
        <f>IF(Content!$E$1=1,C2,C3)</f>
        <v>Чиста купівля нерезидентами гривневих ОВДП</v>
      </c>
      <c r="D1" s="380"/>
      <c r="E1" s="380" t="str">
        <f>IF(Content!$E$1=1,E2,E3)</f>
        <v>Валютні операції клієнтів банків та купівля нерезидентами гривневих ОВДП, млрд дол.</v>
      </c>
    </row>
    <row r="2" spans="1:17" s="90" customFormat="1" hidden="1">
      <c r="A2" s="537"/>
      <c r="B2" s="228" t="s">
        <v>891</v>
      </c>
      <c r="C2" s="2" t="s">
        <v>701</v>
      </c>
      <c r="D2" s="538"/>
      <c r="E2" s="229" t="s">
        <v>1443</v>
      </c>
    </row>
    <row r="3" spans="1:17" s="90" customFormat="1" hidden="1">
      <c r="A3" s="537"/>
      <c r="B3" s="228" t="s">
        <v>935</v>
      </c>
      <c r="C3" s="2" t="s">
        <v>941</v>
      </c>
      <c r="D3" s="538"/>
      <c r="E3" s="535" t="s">
        <v>942</v>
      </c>
      <c r="F3" s="229"/>
      <c r="G3" s="229"/>
      <c r="H3" s="229"/>
      <c r="I3" s="229"/>
    </row>
    <row r="4" spans="1:17" s="45" customFormat="1">
      <c r="A4" s="89">
        <v>43131</v>
      </c>
      <c r="B4" s="245">
        <v>-0.18</v>
      </c>
      <c r="C4" s="245">
        <v>0.12</v>
      </c>
      <c r="D4" s="214">
        <f>A4</f>
        <v>43131</v>
      </c>
      <c r="E4" s="542"/>
      <c r="N4" s="109"/>
      <c r="O4" s="89"/>
      <c r="P4" s="543"/>
      <c r="Q4" s="544"/>
    </row>
    <row r="5" spans="1:17">
      <c r="A5" s="89">
        <v>43159</v>
      </c>
      <c r="B5" s="311">
        <v>0.44</v>
      </c>
      <c r="C5" s="311">
        <v>0.21</v>
      </c>
      <c r="D5" s="214"/>
      <c r="E5" s="45"/>
      <c r="F5" s="45"/>
      <c r="G5" s="45"/>
      <c r="N5" s="50"/>
      <c r="O5" s="310"/>
      <c r="P5" s="510"/>
      <c r="Q5" s="509"/>
    </row>
    <row r="6" spans="1:17">
      <c r="A6" s="89">
        <v>43190</v>
      </c>
      <c r="B6" s="311">
        <v>0.3</v>
      </c>
      <c r="C6" s="311">
        <v>0.02</v>
      </c>
      <c r="D6" s="214"/>
      <c r="E6" s="45"/>
      <c r="F6" s="45"/>
      <c r="G6" s="45"/>
      <c r="N6" s="50"/>
      <c r="O6" s="310"/>
      <c r="P6" s="510"/>
      <c r="Q6" s="509"/>
    </row>
    <row r="7" spans="1:17">
      <c r="A7" s="89">
        <v>43220</v>
      </c>
      <c r="B7" s="311">
        <v>0.08</v>
      </c>
      <c r="C7" s="311">
        <v>-0.1</v>
      </c>
      <c r="D7" s="214"/>
      <c r="E7" s="45"/>
      <c r="F7" s="45"/>
      <c r="G7" s="45"/>
      <c r="N7" s="50"/>
      <c r="O7" s="310"/>
      <c r="P7" s="510"/>
      <c r="Q7" s="509"/>
    </row>
    <row r="8" spans="1:17">
      <c r="A8" s="89">
        <v>43251</v>
      </c>
      <c r="B8" s="311">
        <v>7.0000000000000007E-2</v>
      </c>
      <c r="C8" s="311">
        <v>-0.04</v>
      </c>
      <c r="D8" s="214"/>
      <c r="E8" s="45"/>
      <c r="F8" s="45"/>
      <c r="G8" s="45"/>
      <c r="N8" s="50"/>
      <c r="O8" s="310"/>
      <c r="P8" s="510"/>
      <c r="Q8" s="509"/>
    </row>
    <row r="9" spans="1:17">
      <c r="A9" s="89">
        <v>43281</v>
      </c>
      <c r="B9" s="311">
        <v>0.05</v>
      </c>
      <c r="C9" s="311">
        <v>-0.03</v>
      </c>
      <c r="D9" s="214"/>
      <c r="E9" s="45"/>
      <c r="F9" s="45"/>
      <c r="G9" s="45"/>
      <c r="N9" s="50"/>
      <c r="O9" s="310"/>
      <c r="P9" s="510"/>
      <c r="Q9" s="509"/>
    </row>
    <row r="10" spans="1:17">
      <c r="A10" s="89">
        <v>43312</v>
      </c>
      <c r="B10" s="311">
        <v>-0.1</v>
      </c>
      <c r="C10" s="311">
        <v>-0.05</v>
      </c>
      <c r="D10" s="214">
        <f>A10</f>
        <v>43312</v>
      </c>
      <c r="E10" s="45"/>
      <c r="F10" s="45"/>
      <c r="G10" s="45"/>
      <c r="N10" s="50"/>
      <c r="O10" s="310"/>
      <c r="P10" s="510"/>
      <c r="Q10" s="509"/>
    </row>
    <row r="11" spans="1:17">
      <c r="A11" s="89">
        <v>43343</v>
      </c>
      <c r="B11" s="311">
        <v>-0.43</v>
      </c>
      <c r="C11" s="311">
        <v>-0.05</v>
      </c>
      <c r="D11" s="214"/>
      <c r="E11" s="45"/>
      <c r="F11" s="45"/>
      <c r="G11" s="45"/>
      <c r="N11" s="50"/>
      <c r="O11" s="310"/>
      <c r="P11" s="510"/>
      <c r="Q11" s="509"/>
    </row>
    <row r="12" spans="1:17">
      <c r="A12" s="89">
        <v>43373</v>
      </c>
      <c r="B12" s="311">
        <v>-0.08</v>
      </c>
      <c r="C12" s="311">
        <v>-0.01</v>
      </c>
      <c r="D12" s="214"/>
      <c r="E12" s="45"/>
      <c r="F12" s="45"/>
      <c r="G12" s="45"/>
      <c r="N12" s="50"/>
      <c r="O12" s="310"/>
      <c r="P12" s="510"/>
      <c r="Q12" s="509"/>
    </row>
    <row r="13" spans="1:17">
      <c r="A13" s="89">
        <v>43404</v>
      </c>
      <c r="B13" s="311">
        <v>0.17</v>
      </c>
      <c r="C13" s="311">
        <v>0</v>
      </c>
      <c r="D13" s="214"/>
      <c r="E13" s="45"/>
      <c r="F13" s="45"/>
      <c r="G13" s="45"/>
      <c r="N13" s="50"/>
      <c r="O13" s="310"/>
      <c r="P13" s="510"/>
      <c r="Q13" s="509"/>
    </row>
    <row r="14" spans="1:17">
      <c r="A14" s="89">
        <v>43434</v>
      </c>
      <c r="B14" s="311">
        <v>0.34</v>
      </c>
      <c r="C14" s="311">
        <v>-0.03</v>
      </c>
      <c r="D14" s="214"/>
      <c r="E14" s="45"/>
      <c r="F14" s="45"/>
      <c r="G14" s="45"/>
      <c r="N14" s="50"/>
      <c r="O14" s="310"/>
      <c r="P14" s="510"/>
      <c r="Q14" s="509"/>
    </row>
    <row r="15" spans="1:17">
      <c r="A15" s="89">
        <v>43465</v>
      </c>
      <c r="B15" s="311">
        <v>0.53</v>
      </c>
      <c r="C15" s="311">
        <v>0</v>
      </c>
      <c r="D15" s="214"/>
      <c r="E15" s="45"/>
      <c r="F15" s="45"/>
      <c r="G15" s="45"/>
      <c r="N15" s="50"/>
      <c r="O15" s="310"/>
      <c r="P15" s="510"/>
      <c r="Q15" s="509"/>
    </row>
    <row r="16" spans="1:17">
      <c r="A16" s="89">
        <v>43496</v>
      </c>
      <c r="B16" s="311">
        <v>0.05</v>
      </c>
      <c r="C16" s="311">
        <v>0.21</v>
      </c>
      <c r="D16" s="214">
        <f t="shared" ref="D16" si="0">A16</f>
        <v>43496</v>
      </c>
      <c r="E16" s="45"/>
      <c r="F16" s="45"/>
      <c r="G16" s="45"/>
      <c r="N16" s="50"/>
      <c r="O16" s="310"/>
      <c r="P16" s="510"/>
      <c r="Q16" s="509"/>
    </row>
    <row r="17" spans="1:17">
      <c r="A17" s="89">
        <v>43524</v>
      </c>
      <c r="B17" s="311">
        <v>0.39</v>
      </c>
      <c r="C17" s="311">
        <v>0.05</v>
      </c>
      <c r="D17" s="214"/>
      <c r="E17" s="234" t="str">
        <f>IF(Content!$E$1=1,E19,E20)</f>
        <v>* Станом на 29.04.2020.</v>
      </c>
      <c r="H17" s="45"/>
      <c r="I17" s="45"/>
      <c r="N17" s="50"/>
      <c r="O17" s="310"/>
      <c r="P17" s="510"/>
      <c r="Q17" s="509"/>
    </row>
    <row r="18" spans="1:17">
      <c r="A18" s="89">
        <v>43555</v>
      </c>
      <c r="B18" s="311">
        <v>0.31</v>
      </c>
      <c r="C18" s="311">
        <v>0.25</v>
      </c>
      <c r="D18" s="214"/>
      <c r="E18" s="234" t="str">
        <f>IF(Content!$E$1=1,E21,E22)</f>
        <v>Джерело: розрахунки НБУ.</v>
      </c>
      <c r="I18" s="45"/>
      <c r="N18" s="50"/>
      <c r="O18" s="310"/>
      <c r="P18" s="510"/>
      <c r="Q18" s="509"/>
    </row>
    <row r="19" spans="1:17">
      <c r="A19" s="89">
        <v>43585</v>
      </c>
      <c r="B19" s="311">
        <v>0.79</v>
      </c>
      <c r="C19" s="311">
        <v>0.65</v>
      </c>
      <c r="D19" s="214"/>
      <c r="E19" s="532" t="s">
        <v>1725</v>
      </c>
      <c r="F19" s="45"/>
      <c r="G19" s="45"/>
      <c r="N19" s="50"/>
      <c r="O19" s="310"/>
      <c r="P19" s="510"/>
      <c r="Q19" s="509"/>
    </row>
    <row r="20" spans="1:17">
      <c r="A20" s="89">
        <v>43616</v>
      </c>
      <c r="B20" s="311">
        <v>0.35</v>
      </c>
      <c r="C20" s="311">
        <v>0.27</v>
      </c>
      <c r="D20" s="214"/>
      <c r="E20" s="533" t="s">
        <v>1726</v>
      </c>
      <c r="G20" s="45"/>
      <c r="N20" s="50"/>
      <c r="O20" s="310"/>
      <c r="P20" s="510"/>
      <c r="Q20" s="509"/>
    </row>
    <row r="21" spans="1:17">
      <c r="A21" s="89">
        <v>43646</v>
      </c>
      <c r="B21" s="311">
        <v>0.25</v>
      </c>
      <c r="C21" s="311">
        <v>0.52</v>
      </c>
      <c r="D21" s="214"/>
      <c r="E21" s="90" t="s">
        <v>45</v>
      </c>
      <c r="F21" s="45"/>
      <c r="G21" s="45"/>
      <c r="N21" s="50"/>
      <c r="O21" s="310"/>
      <c r="P21" s="510"/>
      <c r="Q21" s="509"/>
    </row>
    <row r="22" spans="1:17">
      <c r="A22" s="89">
        <v>43677</v>
      </c>
      <c r="B22" s="311">
        <v>1.26</v>
      </c>
      <c r="C22" s="311">
        <v>1.1100000000000001</v>
      </c>
      <c r="D22" s="214">
        <f t="shared" ref="D22" si="1">A22</f>
        <v>43677</v>
      </c>
      <c r="E22" s="90" t="s">
        <v>46</v>
      </c>
      <c r="N22" s="50"/>
      <c r="O22" s="310"/>
      <c r="P22" s="510"/>
      <c r="Q22" s="509"/>
    </row>
    <row r="23" spans="1:17">
      <c r="A23" s="89">
        <v>43708</v>
      </c>
      <c r="B23" s="311">
        <v>0.45</v>
      </c>
      <c r="C23" s="311">
        <v>0.02</v>
      </c>
      <c r="D23" s="214"/>
      <c r="E23" s="45"/>
      <c r="N23" s="50"/>
      <c r="O23" s="310"/>
      <c r="P23" s="510"/>
      <c r="Q23" s="509"/>
    </row>
    <row r="24" spans="1:17">
      <c r="A24" s="89">
        <v>43738</v>
      </c>
      <c r="B24" s="311">
        <v>0.89</v>
      </c>
      <c r="C24" s="311">
        <v>0.41</v>
      </c>
      <c r="D24" s="214"/>
      <c r="E24" s="45"/>
      <c r="G24" s="45"/>
      <c r="N24" s="50"/>
      <c r="O24" s="310"/>
      <c r="P24" s="510"/>
      <c r="Q24" s="509"/>
    </row>
    <row r="25" spans="1:17">
      <c r="A25" s="89">
        <v>43769</v>
      </c>
      <c r="B25" s="311">
        <v>0.3</v>
      </c>
      <c r="C25" s="311">
        <v>0.08</v>
      </c>
      <c r="D25" s="214"/>
      <c r="E25" s="45"/>
      <c r="F25" s="45"/>
      <c r="G25" s="45"/>
      <c r="N25" s="50"/>
      <c r="O25" s="310"/>
      <c r="P25" s="510"/>
      <c r="Q25" s="509"/>
    </row>
    <row r="26" spans="1:17">
      <c r="A26" s="89">
        <v>43799</v>
      </c>
      <c r="B26" s="311">
        <v>0.87</v>
      </c>
      <c r="C26" s="311">
        <v>0.24</v>
      </c>
      <c r="D26" s="214"/>
      <c r="E26" s="45"/>
      <c r="F26" s="45"/>
      <c r="G26" s="45"/>
      <c r="N26" s="50"/>
      <c r="O26" s="310"/>
      <c r="P26" s="510"/>
      <c r="Q26" s="509"/>
    </row>
    <row r="27" spans="1:17">
      <c r="A27" s="89">
        <v>43830</v>
      </c>
      <c r="B27" s="311">
        <v>2.37</v>
      </c>
      <c r="C27" s="311">
        <v>0.48</v>
      </c>
      <c r="D27" s="214"/>
      <c r="E27" s="45"/>
      <c r="F27" s="45"/>
      <c r="G27" s="45"/>
      <c r="N27" s="50"/>
      <c r="O27" s="310"/>
      <c r="P27" s="510"/>
      <c r="Q27" s="509"/>
    </row>
    <row r="28" spans="1:17">
      <c r="A28" s="89">
        <v>43861</v>
      </c>
      <c r="B28" s="311">
        <v>0.23</v>
      </c>
      <c r="C28" s="311">
        <v>0.32</v>
      </c>
      <c r="D28" s="214"/>
      <c r="E28" s="45"/>
      <c r="F28" s="45"/>
      <c r="G28" s="45"/>
      <c r="N28" s="50"/>
      <c r="O28" s="310"/>
      <c r="P28" s="510"/>
      <c r="Q28" s="509"/>
    </row>
    <row r="29" spans="1:17">
      <c r="A29" s="89">
        <v>43890</v>
      </c>
      <c r="B29" s="311">
        <v>0.45</v>
      </c>
      <c r="C29" s="311">
        <v>0.13</v>
      </c>
      <c r="D29" s="214"/>
      <c r="N29" s="50"/>
      <c r="O29" s="310"/>
      <c r="P29" s="510"/>
      <c r="Q29" s="509"/>
    </row>
    <row r="30" spans="1:17">
      <c r="A30" s="89">
        <v>43921</v>
      </c>
      <c r="B30" s="311">
        <v>-1.68</v>
      </c>
      <c r="C30" s="311">
        <v>-0.34</v>
      </c>
      <c r="D30" s="214"/>
      <c r="E30" s="90"/>
      <c r="F30" s="45"/>
      <c r="G30" s="45"/>
      <c r="N30" s="50"/>
      <c r="O30" s="310"/>
      <c r="P30" s="510"/>
      <c r="Q30" s="509"/>
    </row>
    <row r="31" spans="1:17">
      <c r="A31" s="89">
        <v>43951</v>
      </c>
      <c r="B31" s="311">
        <v>0.57999999999999996</v>
      </c>
      <c r="C31" s="311">
        <v>-0.27</v>
      </c>
      <c r="D31" s="214" t="s">
        <v>892</v>
      </c>
      <c r="N31" s="50"/>
      <c r="O31" s="310"/>
      <c r="P31" s="510"/>
      <c r="Q31" s="509"/>
    </row>
    <row r="32" spans="1:17">
      <c r="A32" s="89"/>
      <c r="B32" s="245"/>
      <c r="C32" s="245"/>
      <c r="D32" s="214"/>
      <c r="N32" s="50"/>
      <c r="O32" s="50"/>
    </row>
    <row r="33" spans="1:15">
      <c r="A33" s="89"/>
      <c r="B33" s="245"/>
      <c r="C33" s="245"/>
      <c r="D33" s="214"/>
      <c r="G33" s="45"/>
      <c r="N33" s="50"/>
      <c r="O33" s="50"/>
    </row>
    <row r="34" spans="1:15">
      <c r="A34" s="89"/>
      <c r="B34" s="270"/>
      <c r="C34" s="270"/>
      <c r="D34" s="214">
        <f>A34</f>
        <v>0</v>
      </c>
      <c r="G34" s="45"/>
      <c r="N34" s="50"/>
      <c r="O34" s="50"/>
    </row>
    <row r="35" spans="1:15">
      <c r="A35" s="89"/>
      <c r="B35" s="270"/>
      <c r="C35" s="270"/>
      <c r="D35" s="214"/>
      <c r="E35" s="90"/>
      <c r="F35" s="45"/>
      <c r="G35" s="45"/>
      <c r="N35" s="50"/>
      <c r="O35" s="50"/>
    </row>
    <row r="36" spans="1:15">
      <c r="A36" s="89"/>
      <c r="B36" s="270"/>
      <c r="C36" s="270"/>
      <c r="D36" s="214"/>
      <c r="F36" s="45"/>
      <c r="G36" s="45"/>
      <c r="N36" s="50"/>
      <c r="O36" s="50"/>
    </row>
    <row r="37" spans="1:15">
      <c r="A37" s="89"/>
      <c r="B37" s="270"/>
      <c r="C37" s="270"/>
      <c r="D37" s="214"/>
      <c r="N37" s="50"/>
      <c r="O37" s="50"/>
    </row>
    <row r="38" spans="1:15">
      <c r="A38" s="89"/>
      <c r="B38" s="270"/>
      <c r="C38" s="270"/>
      <c r="D38" s="214"/>
      <c r="N38" s="50"/>
      <c r="O38" s="50"/>
    </row>
    <row r="39" spans="1:15">
      <c r="A39" s="89"/>
      <c r="B39" s="270"/>
      <c r="C39" s="270"/>
      <c r="D39" s="214"/>
      <c r="N39" s="50"/>
      <c r="O39" s="50"/>
    </row>
    <row r="40" spans="1:15">
      <c r="A40" s="89"/>
      <c r="B40" s="270"/>
      <c r="C40" s="270"/>
      <c r="D40" s="214">
        <f>A40</f>
        <v>0</v>
      </c>
      <c r="N40" s="50"/>
      <c r="O40" s="50"/>
    </row>
    <row r="41" spans="1:15">
      <c r="D41" s="214"/>
    </row>
    <row r="42" spans="1:15">
      <c r="D42" s="214">
        <f>A30</f>
        <v>43921</v>
      </c>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01"/>
  <sheetViews>
    <sheetView showGridLines="0" workbookViewId="0"/>
  </sheetViews>
  <sheetFormatPr defaultColWidth="9.42578125" defaultRowHeight="12.75"/>
  <cols>
    <col min="1" max="1" width="10.42578125" style="46" bestFit="1" customWidth="1"/>
    <col min="2" max="4" width="7.42578125" style="49" customWidth="1"/>
    <col min="5" max="5" width="9.42578125" style="309"/>
    <col min="6" max="15" width="9.42578125" style="46"/>
    <col min="16" max="18" width="7.42578125" style="49" customWidth="1"/>
    <col min="19" max="16384" width="9.42578125" style="46"/>
  </cols>
  <sheetData>
    <row r="1" spans="1:25" s="45" customFormat="1">
      <c r="A1" s="341" t="s">
        <v>71</v>
      </c>
      <c r="B1" s="234" t="str">
        <f>IF(Content!$E$1=1,B2,B3)</f>
        <v>РЕОК, 01.2019=1</v>
      </c>
      <c r="C1" s="234" t="str">
        <f>IF(Content!$E$1=1,C2,C3)</f>
        <v>НЕОК, 01.2019=1</v>
      </c>
      <c r="D1" s="234" t="str">
        <f>IF(Content!$E$1=1,D2,D3)</f>
        <v>UAH/USD  (обернена п.ш.)</v>
      </c>
      <c r="E1" s="234" t="str">
        <f>IF(Content!$E$1=1,E2,E3)</f>
        <v>зміцнення</v>
      </c>
      <c r="F1" s="234" t="str">
        <f>IF(Content!$E$1=1,F2,F3)</f>
        <v>Індекс РЕОК і НЕОК та офіційний обмінний курс гривні до долара*</v>
      </c>
      <c r="P1" s="234"/>
      <c r="Q1" s="234"/>
      <c r="R1" s="234"/>
    </row>
    <row r="2" spans="1:25" s="45" customFormat="1" hidden="1">
      <c r="B2" s="540" t="s">
        <v>1445</v>
      </c>
      <c r="C2" s="540" t="s">
        <v>1446</v>
      </c>
      <c r="D2" s="540" t="s">
        <v>895</v>
      </c>
      <c r="E2" s="90" t="s">
        <v>324</v>
      </c>
      <c r="F2" s="90" t="s">
        <v>1444</v>
      </c>
      <c r="P2" s="512"/>
      <c r="Q2" s="512"/>
      <c r="R2" s="512"/>
    </row>
    <row r="3" spans="1:25" s="45" customFormat="1" hidden="1">
      <c r="B3" s="540" t="s">
        <v>1447</v>
      </c>
      <c r="C3" s="540" t="s">
        <v>1448</v>
      </c>
      <c r="D3" s="540" t="s">
        <v>896</v>
      </c>
      <c r="E3" s="90" t="s">
        <v>325</v>
      </c>
      <c r="F3" s="90" t="s">
        <v>943</v>
      </c>
      <c r="P3" s="512"/>
      <c r="Q3" s="512"/>
      <c r="R3" s="512"/>
    </row>
    <row r="4" spans="1:25" s="45" customFormat="1">
      <c r="A4" s="342">
        <v>43480</v>
      </c>
      <c r="B4" s="343">
        <v>1</v>
      </c>
      <c r="C4" s="343">
        <v>1</v>
      </c>
      <c r="D4" s="343">
        <v>27.88</v>
      </c>
      <c r="E4" s="345"/>
      <c r="L4" s="109"/>
      <c r="M4" s="109"/>
      <c r="N4" s="109"/>
      <c r="O4" s="109"/>
      <c r="P4" s="343"/>
      <c r="Q4" s="343"/>
      <c r="R4" s="343"/>
      <c r="S4" s="109"/>
      <c r="T4" s="109"/>
    </row>
    <row r="5" spans="1:25">
      <c r="A5" s="342">
        <v>43511</v>
      </c>
      <c r="B5" s="343">
        <v>1.03</v>
      </c>
      <c r="C5" s="343">
        <v>1.03</v>
      </c>
      <c r="D5" s="343">
        <v>27.16</v>
      </c>
      <c r="E5" s="346"/>
      <c r="L5" s="109"/>
      <c r="M5" s="109"/>
      <c r="N5" s="109"/>
      <c r="O5" s="109"/>
      <c r="P5" s="343"/>
      <c r="Q5" s="343"/>
      <c r="R5" s="343"/>
      <c r="S5" s="109"/>
      <c r="T5" s="109"/>
      <c r="V5" s="344"/>
      <c r="W5" s="344"/>
      <c r="X5" s="344"/>
      <c r="Y5" s="344"/>
    </row>
    <row r="6" spans="1:25">
      <c r="A6" s="342">
        <v>43539</v>
      </c>
      <c r="B6" s="343">
        <v>1.04</v>
      </c>
      <c r="C6" s="343">
        <v>1.04</v>
      </c>
      <c r="D6" s="343">
        <v>26.86</v>
      </c>
      <c r="E6" s="346"/>
      <c r="L6" s="109"/>
      <c r="M6" s="109"/>
      <c r="N6" s="109"/>
      <c r="O6" s="109"/>
      <c r="P6" s="343"/>
      <c r="Q6" s="343"/>
      <c r="R6" s="343"/>
      <c r="S6" s="109"/>
      <c r="T6" s="109"/>
      <c r="V6" s="344"/>
      <c r="W6" s="344"/>
      <c r="X6" s="344"/>
      <c r="Y6" s="344"/>
    </row>
    <row r="7" spans="1:25">
      <c r="A7" s="342">
        <v>43570</v>
      </c>
      <c r="B7" s="343">
        <v>1.05</v>
      </c>
      <c r="C7" s="343">
        <v>1.04</v>
      </c>
      <c r="D7" s="343">
        <v>26.81</v>
      </c>
      <c r="E7" s="346"/>
      <c r="L7" s="109"/>
      <c r="M7" s="109"/>
      <c r="N7" s="109"/>
      <c r="O7" s="109"/>
      <c r="P7" s="343"/>
      <c r="Q7" s="343"/>
      <c r="R7" s="343"/>
      <c r="S7" s="109"/>
      <c r="T7" s="109"/>
      <c r="V7" s="344"/>
      <c r="W7" s="344"/>
      <c r="X7" s="344"/>
      <c r="Y7" s="344"/>
    </row>
    <row r="8" spans="1:25">
      <c r="A8" s="342">
        <v>43600</v>
      </c>
      <c r="B8" s="343">
        <v>1.08</v>
      </c>
      <c r="C8" s="343">
        <v>1.07</v>
      </c>
      <c r="D8" s="343">
        <v>26.38</v>
      </c>
      <c r="E8" s="345"/>
      <c r="L8" s="109"/>
      <c r="M8" s="109"/>
      <c r="N8" s="109"/>
      <c r="O8" s="109"/>
      <c r="P8" s="343"/>
      <c r="Q8" s="343"/>
      <c r="R8" s="343"/>
      <c r="S8" s="109"/>
      <c r="T8" s="109"/>
      <c r="V8" s="344"/>
      <c r="W8" s="344"/>
      <c r="X8" s="344"/>
      <c r="Y8" s="344"/>
    </row>
    <row r="9" spans="1:25">
      <c r="A9" s="342">
        <v>43631</v>
      </c>
      <c r="B9" s="343">
        <v>1.06</v>
      </c>
      <c r="C9" s="343">
        <v>1.06</v>
      </c>
      <c r="D9" s="343">
        <v>26.5</v>
      </c>
      <c r="E9" s="346"/>
      <c r="L9" s="109"/>
      <c r="M9" s="109"/>
      <c r="N9" s="109"/>
      <c r="O9" s="109"/>
      <c r="P9" s="343"/>
      <c r="Q9" s="343"/>
      <c r="R9" s="343"/>
      <c r="S9" s="109"/>
      <c r="T9" s="109"/>
      <c r="V9" s="344"/>
      <c r="W9" s="344"/>
      <c r="X9" s="344"/>
      <c r="Y9" s="344"/>
    </row>
    <row r="10" spans="1:25">
      <c r="A10" s="342">
        <v>43661</v>
      </c>
      <c r="B10" s="343">
        <v>1.0900000000000001</v>
      </c>
      <c r="C10" s="343">
        <v>1.08</v>
      </c>
      <c r="D10" s="343">
        <v>25.75</v>
      </c>
      <c r="E10" s="345"/>
      <c r="L10" s="109"/>
      <c r="M10" s="109"/>
      <c r="N10" s="109"/>
      <c r="O10" s="109"/>
      <c r="P10" s="343"/>
      <c r="Q10" s="343"/>
      <c r="R10" s="343"/>
      <c r="S10" s="109"/>
      <c r="T10" s="109"/>
      <c r="V10" s="344"/>
      <c r="W10" s="344"/>
      <c r="X10" s="344"/>
      <c r="Y10" s="344"/>
    </row>
    <row r="11" spans="1:25">
      <c r="A11" s="342">
        <v>43692</v>
      </c>
      <c r="B11" s="343">
        <v>1.1200000000000001</v>
      </c>
      <c r="C11" s="343">
        <v>1.1200000000000001</v>
      </c>
      <c r="D11" s="343">
        <v>25.25</v>
      </c>
      <c r="E11" s="346"/>
      <c r="L11" s="109"/>
      <c r="M11" s="109"/>
      <c r="N11" s="109"/>
      <c r="O11" s="109"/>
      <c r="P11" s="343"/>
      <c r="Q11" s="343"/>
      <c r="R11" s="343"/>
      <c r="S11" s="109"/>
      <c r="T11" s="109"/>
      <c r="V11" s="344"/>
      <c r="W11" s="344"/>
      <c r="X11" s="344"/>
      <c r="Y11" s="344"/>
    </row>
    <row r="12" spans="1:25">
      <c r="A12" s="342">
        <v>43723</v>
      </c>
      <c r="B12" s="343">
        <v>1.1499999999999999</v>
      </c>
      <c r="C12" s="343">
        <v>1.1499999999999999</v>
      </c>
      <c r="D12" s="343">
        <v>24.77</v>
      </c>
      <c r="E12" s="345"/>
      <c r="L12" s="109"/>
      <c r="M12" s="109"/>
      <c r="N12" s="109"/>
      <c r="O12" s="109"/>
      <c r="P12" s="343"/>
      <c r="Q12" s="343"/>
      <c r="R12" s="343"/>
      <c r="S12" s="109"/>
      <c r="T12" s="109"/>
      <c r="V12" s="344"/>
      <c r="W12" s="344"/>
      <c r="X12" s="344"/>
      <c r="Y12" s="344"/>
    </row>
    <row r="13" spans="1:25">
      <c r="A13" s="342">
        <v>43753</v>
      </c>
      <c r="B13" s="343">
        <v>1.1399999999999999</v>
      </c>
      <c r="C13" s="343">
        <v>1.1399999999999999</v>
      </c>
      <c r="D13" s="343">
        <v>24.81</v>
      </c>
      <c r="E13" s="346"/>
      <c r="L13" s="109"/>
      <c r="M13" s="109"/>
      <c r="N13" s="109"/>
      <c r="O13" s="109"/>
      <c r="P13" s="343"/>
      <c r="Q13" s="343"/>
      <c r="R13" s="343"/>
      <c r="S13" s="109"/>
      <c r="T13" s="109"/>
      <c r="V13" s="344"/>
      <c r="W13" s="344"/>
      <c r="X13" s="344"/>
      <c r="Y13" s="344"/>
    </row>
    <row r="14" spans="1:25">
      <c r="A14" s="342">
        <v>43784</v>
      </c>
      <c r="B14" s="343">
        <v>1.17</v>
      </c>
      <c r="C14" s="343">
        <v>1.1599999999999999</v>
      </c>
      <c r="D14" s="343">
        <v>24.37</v>
      </c>
      <c r="E14" s="346"/>
      <c r="L14" s="109"/>
      <c r="M14" s="109"/>
      <c r="N14" s="109"/>
      <c r="O14" s="109"/>
      <c r="P14" s="343"/>
      <c r="Q14" s="343"/>
      <c r="R14" s="343"/>
      <c r="S14" s="109"/>
      <c r="T14" s="109"/>
      <c r="V14" s="344"/>
      <c r="W14" s="344"/>
      <c r="X14" s="344"/>
      <c r="Y14" s="344"/>
    </row>
    <row r="15" spans="1:25">
      <c r="A15" s="342">
        <v>43814</v>
      </c>
      <c r="B15" s="343">
        <v>1.19</v>
      </c>
      <c r="C15" s="343">
        <v>1.19</v>
      </c>
      <c r="D15" s="343">
        <v>23.61</v>
      </c>
      <c r="E15" s="346"/>
      <c r="L15" s="109"/>
      <c r="M15" s="109"/>
      <c r="N15" s="109"/>
      <c r="O15" s="109"/>
      <c r="P15" s="343"/>
      <c r="Q15" s="343"/>
      <c r="R15" s="343"/>
      <c r="S15" s="109"/>
      <c r="T15" s="109"/>
      <c r="V15" s="344"/>
      <c r="W15" s="344"/>
      <c r="X15" s="344"/>
      <c r="Y15" s="344"/>
    </row>
    <row r="16" spans="1:25">
      <c r="A16" s="513">
        <v>43831</v>
      </c>
      <c r="B16" s="343">
        <v>1.1499999999999999</v>
      </c>
      <c r="C16" s="343">
        <v>1.17</v>
      </c>
      <c r="D16" s="343">
        <v>23.69</v>
      </c>
      <c r="E16" s="345"/>
      <c r="L16" s="109"/>
      <c r="M16" s="109"/>
      <c r="N16" s="109"/>
      <c r="O16" s="109"/>
      <c r="P16" s="343"/>
      <c r="Q16" s="343"/>
      <c r="R16" s="343"/>
      <c r="S16" s="109"/>
      <c r="T16" s="109"/>
      <c r="V16" s="344"/>
      <c r="W16" s="344"/>
      <c r="X16" s="344"/>
      <c r="Y16" s="344"/>
    </row>
    <row r="17" spans="1:25">
      <c r="A17" s="513">
        <v>43832</v>
      </c>
      <c r="B17" s="343">
        <v>1.1499999999999999</v>
      </c>
      <c r="C17" s="343">
        <v>1.17</v>
      </c>
      <c r="D17" s="343">
        <v>23.69</v>
      </c>
      <c r="E17" s="346"/>
      <c r="L17" s="109"/>
      <c r="M17" s="109"/>
      <c r="N17" s="109"/>
      <c r="O17" s="109"/>
      <c r="P17" s="343"/>
      <c r="Q17" s="343"/>
      <c r="R17" s="343"/>
      <c r="S17" s="109"/>
      <c r="T17" s="109"/>
      <c r="V17" s="344"/>
      <c r="W17" s="344"/>
      <c r="X17" s="344"/>
      <c r="Y17" s="344"/>
    </row>
    <row r="18" spans="1:25">
      <c r="A18" s="513">
        <v>43833</v>
      </c>
      <c r="B18" s="343">
        <v>1.1499999999999999</v>
      </c>
      <c r="C18" s="343">
        <v>1.17</v>
      </c>
      <c r="D18" s="343">
        <v>23.69</v>
      </c>
      <c r="E18" s="346"/>
      <c r="F18" s="234" t="str">
        <f>IF(Content!$E$1=1,F20,F21)</f>
        <v>* 2019 рік – середньомісячні; 2020 рік – РЕОК середньомісячний, НЕОК та UAH/USD – щоденні, станом на 29.04.2020.</v>
      </c>
      <c r="G18" s="45"/>
      <c r="H18" s="45"/>
      <c r="L18" s="109"/>
      <c r="M18" s="109"/>
      <c r="N18" s="109"/>
      <c r="O18" s="109"/>
      <c r="P18" s="343"/>
      <c r="Q18" s="343"/>
      <c r="R18" s="343"/>
      <c r="S18" s="109"/>
      <c r="T18" s="109"/>
      <c r="V18" s="344"/>
      <c r="W18" s="344"/>
      <c r="X18" s="344"/>
      <c r="Y18" s="344"/>
    </row>
    <row r="19" spans="1:25">
      <c r="A19" s="513">
        <v>43836</v>
      </c>
      <c r="B19" s="343">
        <v>1.1499999999999999</v>
      </c>
      <c r="C19" s="343">
        <v>1.17</v>
      </c>
      <c r="D19" s="343">
        <v>23.69</v>
      </c>
      <c r="E19" s="346"/>
      <c r="F19" s="234" t="str">
        <f>IF(Content!$E$1=1,F22,F23)</f>
        <v xml:space="preserve">Джерело: розрахунки НБУ, Bloomberg.
</v>
      </c>
      <c r="G19" s="45"/>
      <c r="H19" s="45"/>
      <c r="L19" s="109"/>
      <c r="M19" s="109"/>
      <c r="N19" s="109"/>
      <c r="O19" s="109"/>
      <c r="P19" s="343"/>
      <c r="Q19" s="343"/>
      <c r="R19" s="343"/>
      <c r="S19" s="109"/>
      <c r="T19" s="109"/>
      <c r="V19" s="344"/>
      <c r="W19" s="344"/>
      <c r="X19" s="344"/>
      <c r="Y19" s="344"/>
    </row>
    <row r="20" spans="1:25">
      <c r="A20" s="513">
        <v>43837</v>
      </c>
      <c r="B20" s="343">
        <v>1.1499999999999999</v>
      </c>
      <c r="C20" s="343">
        <v>1.17</v>
      </c>
      <c r="D20" s="343">
        <v>23.69</v>
      </c>
      <c r="E20" s="345"/>
      <c r="F20" s="535" t="s">
        <v>1739</v>
      </c>
      <c r="L20" s="109"/>
      <c r="M20" s="109"/>
      <c r="N20" s="109"/>
      <c r="O20" s="109"/>
      <c r="P20" s="343"/>
      <c r="Q20" s="343"/>
      <c r="R20" s="343"/>
      <c r="S20" s="109"/>
      <c r="T20" s="109"/>
      <c r="V20" s="344"/>
      <c r="W20" s="344"/>
      <c r="X20" s="344"/>
      <c r="Y20" s="344"/>
    </row>
    <row r="21" spans="1:25">
      <c r="A21" s="513">
        <v>43838</v>
      </c>
      <c r="B21" s="343">
        <v>1.1499999999999999</v>
      </c>
      <c r="C21" s="343">
        <v>1.17</v>
      </c>
      <c r="D21" s="343">
        <v>23.68</v>
      </c>
      <c r="E21" s="346"/>
      <c r="F21" s="229" t="s">
        <v>1740</v>
      </c>
      <c r="L21" s="109"/>
      <c r="M21" s="109"/>
      <c r="N21" s="109"/>
      <c r="O21" s="109"/>
      <c r="P21" s="343"/>
      <c r="Q21" s="343"/>
      <c r="R21" s="343"/>
      <c r="S21" s="109"/>
      <c r="T21" s="109"/>
      <c r="V21" s="344"/>
      <c r="W21" s="344"/>
      <c r="X21" s="344"/>
      <c r="Y21" s="344"/>
    </row>
    <row r="22" spans="1:25">
      <c r="A22" s="513">
        <v>43839</v>
      </c>
      <c r="B22" s="343">
        <v>1.1499999999999999</v>
      </c>
      <c r="C22" s="343">
        <v>1.1499999999999999</v>
      </c>
      <c r="D22" s="343">
        <v>23.83</v>
      </c>
      <c r="E22" s="345"/>
      <c r="F22" s="229" t="s">
        <v>897</v>
      </c>
      <c r="L22" s="109"/>
      <c r="M22" s="109"/>
      <c r="N22" s="109"/>
      <c r="O22" s="109"/>
      <c r="P22" s="343"/>
      <c r="Q22" s="343"/>
      <c r="R22" s="343"/>
      <c r="S22" s="109"/>
      <c r="T22" s="109"/>
      <c r="V22" s="344"/>
      <c r="W22" s="344"/>
      <c r="X22" s="344"/>
      <c r="Y22" s="344"/>
    </row>
    <row r="23" spans="1:25">
      <c r="A23" s="513">
        <v>43840</v>
      </c>
      <c r="B23" s="343">
        <v>1.1499999999999999</v>
      </c>
      <c r="C23" s="343">
        <v>1.1599999999999999</v>
      </c>
      <c r="D23" s="343">
        <v>24.12</v>
      </c>
      <c r="E23" s="346"/>
      <c r="F23" s="98" t="s">
        <v>898</v>
      </c>
      <c r="L23" s="109"/>
      <c r="M23" s="109"/>
      <c r="N23" s="109"/>
      <c r="O23" s="109"/>
      <c r="P23" s="343"/>
      <c r="Q23" s="343"/>
      <c r="R23" s="343"/>
      <c r="S23" s="109"/>
      <c r="T23" s="109"/>
      <c r="V23" s="344"/>
      <c r="W23" s="344"/>
      <c r="X23" s="344"/>
      <c r="Y23" s="344"/>
    </row>
    <row r="24" spans="1:25">
      <c r="A24" s="513">
        <v>43843</v>
      </c>
      <c r="B24" s="343">
        <v>1.1499999999999999</v>
      </c>
      <c r="C24" s="343">
        <v>1.1599999999999999</v>
      </c>
      <c r="D24" s="343">
        <v>23.97</v>
      </c>
      <c r="E24" s="345"/>
      <c r="L24" s="109"/>
      <c r="M24" s="109"/>
      <c r="N24" s="109"/>
      <c r="O24" s="109"/>
      <c r="P24" s="343"/>
      <c r="Q24" s="343"/>
      <c r="R24" s="343"/>
      <c r="S24" s="109"/>
      <c r="T24" s="109"/>
      <c r="V24" s="344"/>
      <c r="W24" s="344"/>
      <c r="X24" s="344"/>
      <c r="Y24" s="344"/>
    </row>
    <row r="25" spans="1:25">
      <c r="A25" s="513">
        <v>43844</v>
      </c>
      <c r="B25" s="343">
        <v>1.1499999999999999</v>
      </c>
      <c r="C25" s="343">
        <v>1.1599999999999999</v>
      </c>
      <c r="D25" s="343">
        <v>23.93</v>
      </c>
      <c r="E25" s="345"/>
      <c r="L25" s="109"/>
      <c r="M25" s="109"/>
      <c r="N25" s="109"/>
      <c r="O25" s="109"/>
      <c r="P25" s="343"/>
      <c r="Q25" s="343"/>
      <c r="R25" s="343"/>
      <c r="S25" s="109"/>
      <c r="T25" s="109"/>
      <c r="V25" s="344"/>
      <c r="W25" s="344"/>
      <c r="X25" s="344"/>
      <c r="Y25" s="344"/>
    </row>
    <row r="26" spans="1:25">
      <c r="A26" s="513">
        <v>43845</v>
      </c>
      <c r="B26" s="343">
        <v>1.1499999999999999</v>
      </c>
      <c r="C26" s="343">
        <v>1.1599999999999999</v>
      </c>
      <c r="D26" s="343">
        <v>24.03</v>
      </c>
      <c r="E26" s="346"/>
      <c r="L26" s="109"/>
      <c r="M26" s="109"/>
      <c r="N26" s="109"/>
      <c r="O26" s="109"/>
      <c r="P26" s="343"/>
      <c r="Q26" s="343"/>
      <c r="R26" s="343"/>
      <c r="S26" s="109"/>
      <c r="T26" s="109"/>
      <c r="V26" s="344"/>
      <c r="W26" s="344"/>
      <c r="X26" s="344"/>
      <c r="Y26" s="344"/>
    </row>
    <row r="27" spans="1:25">
      <c r="A27" s="513">
        <v>43846</v>
      </c>
      <c r="B27" s="343">
        <v>1.1499999999999999</v>
      </c>
      <c r="C27" s="343">
        <v>1.1499999999999999</v>
      </c>
      <c r="D27" s="343">
        <v>23.98</v>
      </c>
      <c r="E27" s="346"/>
      <c r="L27" s="109"/>
      <c r="M27" s="109"/>
      <c r="N27" s="109"/>
      <c r="O27" s="109"/>
      <c r="P27" s="343"/>
      <c r="Q27" s="343"/>
      <c r="R27" s="343"/>
      <c r="S27" s="109"/>
      <c r="T27" s="109"/>
      <c r="V27" s="344"/>
      <c r="W27" s="344"/>
      <c r="X27" s="344"/>
      <c r="Y27" s="344"/>
    </row>
    <row r="28" spans="1:25">
      <c r="A28" s="513">
        <v>43847</v>
      </c>
      <c r="B28" s="343">
        <v>1.1499999999999999</v>
      </c>
      <c r="C28" s="343">
        <v>1.1499999999999999</v>
      </c>
      <c r="D28" s="343">
        <v>24.09</v>
      </c>
      <c r="E28" s="345"/>
      <c r="L28" s="109"/>
      <c r="M28" s="109"/>
      <c r="N28" s="109"/>
      <c r="O28" s="109"/>
      <c r="P28" s="343"/>
      <c r="Q28" s="343"/>
      <c r="R28" s="343"/>
      <c r="S28" s="109"/>
      <c r="T28" s="109"/>
      <c r="V28" s="344"/>
      <c r="W28" s="344"/>
      <c r="X28" s="344"/>
      <c r="Y28" s="344"/>
    </row>
    <row r="29" spans="1:25">
      <c r="A29" s="513">
        <v>43850</v>
      </c>
      <c r="B29" s="343">
        <v>1.1499999999999999</v>
      </c>
      <c r="C29" s="343">
        <v>1.1399999999999999</v>
      </c>
      <c r="D29" s="343">
        <v>24.25</v>
      </c>
      <c r="E29" s="345"/>
      <c r="L29" s="109"/>
      <c r="M29" s="109"/>
      <c r="N29" s="109"/>
      <c r="O29" s="109"/>
      <c r="P29" s="343"/>
      <c r="Q29" s="343"/>
      <c r="R29" s="343"/>
      <c r="S29" s="109"/>
      <c r="T29" s="109"/>
      <c r="V29" s="344"/>
      <c r="W29" s="344"/>
      <c r="X29" s="344"/>
      <c r="Y29" s="344"/>
    </row>
    <row r="30" spans="1:25">
      <c r="A30" s="513">
        <v>43851</v>
      </c>
      <c r="B30" s="343">
        <v>1.1499999999999999</v>
      </c>
      <c r="C30" s="343">
        <v>1.1499999999999999</v>
      </c>
      <c r="D30" s="343">
        <v>24.33</v>
      </c>
      <c r="E30" s="345"/>
      <c r="L30" s="109"/>
      <c r="M30" s="109"/>
      <c r="N30" s="109"/>
      <c r="O30" s="109"/>
      <c r="P30" s="343"/>
      <c r="Q30" s="343"/>
      <c r="R30" s="343"/>
      <c r="S30" s="109"/>
      <c r="T30" s="109"/>
      <c r="V30" s="344"/>
      <c r="W30" s="344"/>
      <c r="X30" s="344"/>
      <c r="Y30" s="344"/>
    </row>
    <row r="31" spans="1:25">
      <c r="A31" s="513">
        <v>43852</v>
      </c>
      <c r="B31" s="343">
        <v>1.1499999999999999</v>
      </c>
      <c r="C31" s="343">
        <v>1.1499999999999999</v>
      </c>
      <c r="D31" s="343">
        <v>24.26</v>
      </c>
      <c r="E31" s="345"/>
      <c r="L31" s="109"/>
      <c r="M31" s="109"/>
      <c r="N31" s="109"/>
      <c r="O31" s="109"/>
      <c r="P31" s="343"/>
      <c r="Q31" s="343"/>
      <c r="R31" s="343"/>
      <c r="S31" s="109"/>
      <c r="T31" s="109"/>
      <c r="V31" s="344"/>
      <c r="W31" s="344"/>
      <c r="X31" s="344"/>
      <c r="Y31" s="344"/>
    </row>
    <row r="32" spans="1:25">
      <c r="A32" s="513">
        <v>43853</v>
      </c>
      <c r="B32" s="343">
        <v>1.1499999999999999</v>
      </c>
      <c r="C32" s="343">
        <v>1.1399999999999999</v>
      </c>
      <c r="D32" s="343">
        <v>24.33</v>
      </c>
      <c r="E32" s="346"/>
      <c r="L32" s="109"/>
      <c r="M32" s="109"/>
      <c r="N32" s="109"/>
      <c r="O32" s="109"/>
      <c r="P32" s="343"/>
      <c r="Q32" s="343"/>
      <c r="R32" s="343"/>
      <c r="S32" s="109"/>
      <c r="T32" s="109"/>
      <c r="V32" s="344"/>
      <c r="W32" s="344"/>
      <c r="X32" s="344"/>
      <c r="Y32" s="344"/>
    </row>
    <row r="33" spans="1:25">
      <c r="A33" s="513">
        <v>43854</v>
      </c>
      <c r="B33" s="343">
        <v>1.1499999999999999</v>
      </c>
      <c r="C33" s="343">
        <v>1.1499999999999999</v>
      </c>
      <c r="D33" s="343">
        <v>24.52</v>
      </c>
      <c r="E33" s="346"/>
      <c r="L33" s="109"/>
      <c r="M33" s="109"/>
      <c r="N33" s="109"/>
      <c r="O33" s="109"/>
      <c r="P33" s="343"/>
      <c r="Q33" s="343"/>
      <c r="R33" s="343"/>
      <c r="S33" s="109"/>
      <c r="T33" s="109"/>
      <c r="V33" s="344"/>
      <c r="W33" s="344"/>
      <c r="X33" s="344"/>
      <c r="Y33" s="344"/>
    </row>
    <row r="34" spans="1:25">
      <c r="A34" s="513">
        <v>43857</v>
      </c>
      <c r="B34" s="343">
        <v>1.1499999999999999</v>
      </c>
      <c r="C34" s="343">
        <v>1.1399999999999999</v>
      </c>
      <c r="D34" s="343">
        <v>24.33</v>
      </c>
      <c r="E34" s="346"/>
      <c r="L34" s="109"/>
      <c r="M34" s="109"/>
      <c r="N34" s="109"/>
      <c r="O34" s="109"/>
      <c r="P34" s="343"/>
      <c r="Q34" s="343"/>
      <c r="R34" s="343"/>
      <c r="S34" s="109"/>
      <c r="T34" s="109"/>
      <c r="V34" s="344"/>
      <c r="W34" s="344"/>
      <c r="X34" s="344"/>
      <c r="Y34" s="344"/>
    </row>
    <row r="35" spans="1:25">
      <c r="A35" s="513">
        <v>43858</v>
      </c>
      <c r="B35" s="343">
        <v>1.1499999999999999</v>
      </c>
      <c r="C35" s="343">
        <v>1.1299999999999999</v>
      </c>
      <c r="D35" s="343">
        <v>24.6</v>
      </c>
      <c r="E35" s="346"/>
      <c r="L35" s="109"/>
      <c r="M35" s="109"/>
      <c r="N35" s="109"/>
      <c r="O35" s="109"/>
      <c r="P35" s="343"/>
      <c r="Q35" s="343"/>
      <c r="R35" s="343"/>
      <c r="S35" s="109"/>
      <c r="T35" s="109"/>
      <c r="V35" s="344"/>
      <c r="W35" s="344"/>
      <c r="X35" s="344"/>
      <c r="Y35" s="344"/>
    </row>
    <row r="36" spans="1:25">
      <c r="A36" s="514">
        <v>43859</v>
      </c>
      <c r="B36" s="343">
        <v>1.1499999999999999</v>
      </c>
      <c r="C36" s="343">
        <v>1.1299999999999999</v>
      </c>
      <c r="D36" s="343">
        <v>24.72</v>
      </c>
      <c r="E36" s="347"/>
      <c r="P36" s="110"/>
      <c r="Q36" s="110"/>
      <c r="R36" s="110"/>
      <c r="S36" s="109"/>
      <c r="T36" s="109"/>
      <c r="V36" s="344"/>
      <c r="W36" s="344"/>
      <c r="X36" s="344"/>
      <c r="Y36" s="344"/>
    </row>
    <row r="37" spans="1:25">
      <c r="A37" s="514">
        <v>43860</v>
      </c>
      <c r="B37" s="343">
        <v>1.1499999999999999</v>
      </c>
      <c r="C37" s="343">
        <v>1.1299999999999999</v>
      </c>
      <c r="D37" s="343">
        <v>24.85</v>
      </c>
      <c r="E37" s="347"/>
      <c r="P37" s="110"/>
      <c r="Q37" s="110"/>
      <c r="R37" s="110"/>
      <c r="S37" s="109"/>
      <c r="T37" s="109"/>
      <c r="V37" s="344"/>
      <c r="W37" s="344"/>
      <c r="X37" s="344"/>
      <c r="Y37" s="344"/>
    </row>
    <row r="38" spans="1:25">
      <c r="A38" s="514">
        <v>43861</v>
      </c>
      <c r="B38" s="343">
        <v>1.1499999999999999</v>
      </c>
      <c r="C38" s="343">
        <v>1.1200000000000001</v>
      </c>
      <c r="D38" s="343">
        <v>24.92</v>
      </c>
      <c r="E38" s="347"/>
      <c r="P38" s="110"/>
      <c r="Q38" s="110"/>
      <c r="R38" s="110"/>
      <c r="S38" s="109"/>
      <c r="T38" s="109"/>
      <c r="V38" s="344"/>
      <c r="W38" s="344"/>
      <c r="X38" s="344"/>
      <c r="Y38" s="344"/>
    </row>
    <row r="39" spans="1:25">
      <c r="A39" s="514">
        <v>43864</v>
      </c>
      <c r="B39" s="343">
        <v>1.1499999999999999</v>
      </c>
      <c r="C39" s="343">
        <v>1.1200000000000001</v>
      </c>
      <c r="D39" s="343">
        <v>25.03</v>
      </c>
      <c r="E39" s="347"/>
      <c r="P39" s="110"/>
      <c r="Q39" s="110"/>
      <c r="R39" s="110"/>
      <c r="V39" s="344"/>
      <c r="W39" s="344"/>
      <c r="X39" s="344"/>
      <c r="Y39" s="344"/>
    </row>
    <row r="40" spans="1:25">
      <c r="A40" s="514">
        <v>43865</v>
      </c>
      <c r="B40" s="343">
        <v>1.1499999999999999</v>
      </c>
      <c r="C40" s="343">
        <v>1.1299999999999999</v>
      </c>
      <c r="D40" s="343">
        <v>25.08</v>
      </c>
      <c r="E40" s="347"/>
      <c r="P40" s="110"/>
      <c r="Q40" s="110"/>
      <c r="R40" s="110"/>
      <c r="V40" s="344"/>
      <c r="W40" s="344"/>
      <c r="X40" s="344"/>
      <c r="Y40" s="344"/>
    </row>
    <row r="41" spans="1:25">
      <c r="A41" s="514">
        <v>43866</v>
      </c>
      <c r="B41" s="343">
        <v>1.1499999999999999</v>
      </c>
      <c r="C41" s="343">
        <v>1.1299999999999999</v>
      </c>
      <c r="D41" s="343">
        <v>24.85</v>
      </c>
      <c r="E41" s="347"/>
      <c r="P41" s="110"/>
      <c r="Q41" s="110"/>
      <c r="R41" s="110"/>
      <c r="V41" s="344"/>
      <c r="W41" s="344"/>
      <c r="X41" s="344"/>
      <c r="Y41" s="344"/>
    </row>
    <row r="42" spans="1:25">
      <c r="A42" s="514">
        <v>43867</v>
      </c>
      <c r="B42" s="343">
        <v>1.1499999999999999</v>
      </c>
      <c r="C42" s="343">
        <v>1.1499999999999999</v>
      </c>
      <c r="D42" s="343">
        <v>24.8</v>
      </c>
      <c r="E42" s="347"/>
      <c r="P42" s="110"/>
      <c r="Q42" s="110"/>
      <c r="R42" s="110"/>
      <c r="V42" s="344"/>
      <c r="W42" s="344"/>
      <c r="X42" s="344"/>
      <c r="Y42" s="344"/>
    </row>
    <row r="43" spans="1:25">
      <c r="A43" s="514">
        <v>43868</v>
      </c>
      <c r="B43" s="343">
        <v>1.1499999999999999</v>
      </c>
      <c r="C43" s="343">
        <v>1.1499999999999999</v>
      </c>
      <c r="D43" s="343">
        <v>24.58</v>
      </c>
      <c r="E43" s="347"/>
      <c r="P43" s="110"/>
      <c r="Q43" s="110"/>
      <c r="R43" s="110"/>
      <c r="V43" s="344"/>
      <c r="W43" s="344"/>
      <c r="X43" s="344"/>
      <c r="Y43" s="344"/>
    </row>
    <row r="44" spans="1:25">
      <c r="A44" s="515">
        <v>43871</v>
      </c>
      <c r="B44" s="343">
        <v>1.1499999999999999</v>
      </c>
      <c r="C44" s="343">
        <v>1.1499999999999999</v>
      </c>
      <c r="D44" s="343">
        <v>24.54</v>
      </c>
      <c r="P44" s="110"/>
      <c r="Q44" s="110"/>
      <c r="R44" s="110"/>
      <c r="V44" s="344"/>
      <c r="W44" s="344"/>
      <c r="X44" s="344"/>
      <c r="Y44" s="344"/>
    </row>
    <row r="45" spans="1:25">
      <c r="A45" s="515">
        <v>43872</v>
      </c>
      <c r="B45" s="343">
        <v>1.1499999999999999</v>
      </c>
      <c r="C45" s="343">
        <v>1.1599999999999999</v>
      </c>
      <c r="D45" s="343">
        <v>24.52</v>
      </c>
      <c r="P45" s="110"/>
      <c r="Q45" s="110"/>
      <c r="R45" s="110"/>
    </row>
    <row r="46" spans="1:25">
      <c r="A46" s="515">
        <v>43873</v>
      </c>
      <c r="B46" s="343">
        <v>1.1499999999999999</v>
      </c>
      <c r="C46" s="343">
        <v>1.1499999999999999</v>
      </c>
      <c r="D46" s="343">
        <v>24.42</v>
      </c>
      <c r="P46" s="110"/>
      <c r="Q46" s="110"/>
      <c r="R46" s="110"/>
    </row>
    <row r="47" spans="1:25">
      <c r="A47" s="515">
        <v>43874</v>
      </c>
      <c r="B47" s="343">
        <v>1.1499999999999999</v>
      </c>
      <c r="C47" s="343">
        <v>1.1599999999999999</v>
      </c>
      <c r="D47" s="343">
        <v>24.5</v>
      </c>
      <c r="P47" s="110"/>
      <c r="Q47" s="110"/>
      <c r="R47" s="110"/>
    </row>
    <row r="48" spans="1:25">
      <c r="A48" s="515">
        <v>43875</v>
      </c>
      <c r="B48" s="343">
        <v>1.1499999999999999</v>
      </c>
      <c r="C48" s="343">
        <v>1.1599999999999999</v>
      </c>
      <c r="D48" s="343">
        <v>24.48</v>
      </c>
      <c r="P48" s="110"/>
      <c r="Q48" s="110"/>
      <c r="R48" s="110"/>
    </row>
    <row r="49" spans="1:18">
      <c r="A49" s="515">
        <v>43878</v>
      </c>
      <c r="B49" s="343">
        <v>1.1499999999999999</v>
      </c>
      <c r="C49" s="343">
        <v>1.1599999999999999</v>
      </c>
      <c r="D49" s="343">
        <v>24.45</v>
      </c>
      <c r="P49" s="110"/>
      <c r="Q49" s="110"/>
      <c r="R49" s="110"/>
    </row>
    <row r="50" spans="1:18">
      <c r="A50" s="515">
        <v>43879</v>
      </c>
      <c r="B50" s="343">
        <v>1.1499999999999999</v>
      </c>
      <c r="C50" s="343">
        <v>1.1599999999999999</v>
      </c>
      <c r="D50" s="343">
        <v>24.45</v>
      </c>
      <c r="P50" s="110"/>
      <c r="Q50" s="110"/>
      <c r="R50" s="110"/>
    </row>
    <row r="51" spans="1:18">
      <c r="A51" s="515">
        <v>43880</v>
      </c>
      <c r="B51" s="343">
        <v>1.1499999999999999</v>
      </c>
      <c r="C51" s="343">
        <v>1.1599999999999999</v>
      </c>
      <c r="D51" s="343">
        <v>24.44</v>
      </c>
      <c r="P51" s="110"/>
      <c r="Q51" s="110"/>
      <c r="R51" s="110"/>
    </row>
    <row r="52" spans="1:18">
      <c r="A52" s="515">
        <v>43881</v>
      </c>
      <c r="B52" s="343">
        <v>1.1499999999999999</v>
      </c>
      <c r="C52" s="343">
        <v>1.1599999999999999</v>
      </c>
      <c r="D52" s="343">
        <v>24.52</v>
      </c>
      <c r="P52" s="110"/>
      <c r="Q52" s="110"/>
      <c r="R52" s="110"/>
    </row>
    <row r="53" spans="1:18">
      <c r="A53" s="515">
        <v>43882</v>
      </c>
      <c r="B53" s="343">
        <v>1.1499999999999999</v>
      </c>
      <c r="C53" s="343">
        <v>1.1599999999999999</v>
      </c>
      <c r="D53" s="343">
        <v>24.48</v>
      </c>
      <c r="P53" s="110"/>
      <c r="Q53" s="110"/>
      <c r="R53" s="110"/>
    </row>
    <row r="54" spans="1:18">
      <c r="A54" s="515">
        <v>43885</v>
      </c>
      <c r="B54" s="343">
        <v>1.1499999999999999</v>
      </c>
      <c r="C54" s="343">
        <v>1.17</v>
      </c>
      <c r="D54" s="343">
        <v>24.45</v>
      </c>
      <c r="P54" s="110"/>
      <c r="Q54" s="110"/>
      <c r="R54" s="110"/>
    </row>
    <row r="55" spans="1:18">
      <c r="A55" s="515">
        <v>43886</v>
      </c>
      <c r="B55" s="343">
        <v>1.1499999999999999</v>
      </c>
      <c r="C55" s="343">
        <v>1.1599999999999999</v>
      </c>
      <c r="D55" s="343">
        <v>24.5</v>
      </c>
      <c r="P55" s="110"/>
      <c r="Q55" s="110"/>
      <c r="R55" s="110"/>
    </row>
    <row r="56" spans="1:18">
      <c r="A56" s="515">
        <v>43887</v>
      </c>
      <c r="B56" s="343">
        <v>1.1499999999999999</v>
      </c>
      <c r="C56" s="343">
        <v>1.1599999999999999</v>
      </c>
      <c r="D56" s="343">
        <v>24.53</v>
      </c>
      <c r="P56" s="110"/>
      <c r="Q56" s="110"/>
      <c r="R56" s="110"/>
    </row>
    <row r="57" spans="1:18">
      <c r="A57" s="515">
        <v>43888</v>
      </c>
      <c r="B57" s="343">
        <v>1.1499999999999999</v>
      </c>
      <c r="C57" s="343">
        <v>1.1599999999999999</v>
      </c>
      <c r="D57" s="343">
        <v>24.65</v>
      </c>
      <c r="P57" s="110"/>
      <c r="Q57" s="110"/>
      <c r="R57" s="110"/>
    </row>
    <row r="58" spans="1:18">
      <c r="A58" s="515">
        <v>43889</v>
      </c>
      <c r="B58" s="343">
        <v>1.1499999999999999</v>
      </c>
      <c r="C58" s="343">
        <v>1.1599999999999999</v>
      </c>
      <c r="D58" s="343">
        <v>24.56</v>
      </c>
      <c r="P58" s="110"/>
      <c r="Q58" s="110"/>
      <c r="R58" s="110"/>
    </row>
    <row r="59" spans="1:18">
      <c r="A59" s="515">
        <v>43892</v>
      </c>
      <c r="B59" s="343">
        <v>1.1000000000000001</v>
      </c>
      <c r="C59" s="343">
        <v>1.1399999999999999</v>
      </c>
      <c r="D59" s="343">
        <v>24.59</v>
      </c>
      <c r="P59" s="110"/>
      <c r="Q59" s="110"/>
      <c r="R59" s="110"/>
    </row>
    <row r="60" spans="1:18">
      <c r="A60" s="515">
        <v>43893</v>
      </c>
      <c r="B60" s="343">
        <v>1.1000000000000001</v>
      </c>
      <c r="C60" s="343">
        <v>1.1299999999999999</v>
      </c>
      <c r="D60" s="343">
        <v>24.82</v>
      </c>
      <c r="P60" s="110"/>
      <c r="Q60" s="110"/>
      <c r="R60" s="110"/>
    </row>
    <row r="61" spans="1:18">
      <c r="A61" s="515">
        <v>43894</v>
      </c>
      <c r="B61" s="343">
        <v>1.1000000000000001</v>
      </c>
      <c r="C61" s="343">
        <v>1.1299999999999999</v>
      </c>
      <c r="D61" s="343">
        <v>24.94</v>
      </c>
      <c r="P61" s="110"/>
      <c r="Q61" s="110"/>
      <c r="R61" s="110"/>
    </row>
    <row r="62" spans="1:18">
      <c r="A62" s="515">
        <v>43895</v>
      </c>
      <c r="B62" s="343">
        <v>1.1000000000000001</v>
      </c>
      <c r="C62" s="343">
        <v>1.1399999999999999</v>
      </c>
      <c r="D62" s="343">
        <v>24.89</v>
      </c>
      <c r="P62" s="110"/>
      <c r="Q62" s="110"/>
      <c r="R62" s="110"/>
    </row>
    <row r="63" spans="1:18">
      <c r="A63" s="515">
        <v>43896</v>
      </c>
      <c r="B63" s="343">
        <v>1.1000000000000001</v>
      </c>
      <c r="C63" s="343">
        <v>1.1299999999999999</v>
      </c>
      <c r="D63" s="343">
        <v>24.74</v>
      </c>
      <c r="P63" s="110"/>
      <c r="Q63" s="110"/>
      <c r="R63" s="110"/>
    </row>
    <row r="64" spans="1:18">
      <c r="A64" s="515">
        <v>43899</v>
      </c>
      <c r="B64" s="343">
        <v>1.1000000000000001</v>
      </c>
      <c r="C64" s="343">
        <v>1.1499999999999999</v>
      </c>
      <c r="D64" s="343">
        <v>24.74</v>
      </c>
      <c r="P64" s="110"/>
      <c r="Q64" s="110"/>
      <c r="R64" s="110"/>
    </row>
    <row r="65" spans="1:18">
      <c r="A65" s="515">
        <v>43900</v>
      </c>
      <c r="B65" s="343">
        <v>1.1000000000000001</v>
      </c>
      <c r="C65" s="343">
        <v>1.1299999999999999</v>
      </c>
      <c r="D65" s="343">
        <v>24.92</v>
      </c>
      <c r="P65" s="110"/>
      <c r="Q65" s="110"/>
      <c r="R65" s="110"/>
    </row>
    <row r="66" spans="1:18">
      <c r="A66" s="515">
        <v>43901</v>
      </c>
      <c r="B66" s="343">
        <v>1.1000000000000001</v>
      </c>
      <c r="C66" s="343">
        <v>1.1200000000000001</v>
      </c>
      <c r="D66" s="343">
        <v>25.31</v>
      </c>
      <c r="P66" s="110"/>
      <c r="Q66" s="110"/>
      <c r="R66" s="110"/>
    </row>
    <row r="67" spans="1:18">
      <c r="A67" s="515">
        <v>43902</v>
      </c>
      <c r="B67" s="343">
        <v>1.1000000000000001</v>
      </c>
      <c r="C67" s="343">
        <v>1.1299999999999999</v>
      </c>
      <c r="D67" s="343">
        <v>25.62</v>
      </c>
      <c r="P67" s="110"/>
      <c r="Q67" s="110"/>
      <c r="R67" s="110"/>
    </row>
    <row r="68" spans="1:18">
      <c r="A68" s="515">
        <v>43903</v>
      </c>
      <c r="B68" s="343">
        <v>1.1000000000000001</v>
      </c>
      <c r="C68" s="343">
        <v>1.1200000000000001</v>
      </c>
      <c r="D68" s="343">
        <v>25.86</v>
      </c>
      <c r="P68" s="110"/>
      <c r="Q68" s="110"/>
      <c r="R68" s="110"/>
    </row>
    <row r="69" spans="1:18">
      <c r="A69" s="515">
        <v>43906</v>
      </c>
      <c r="B69" s="343">
        <v>1.1000000000000001</v>
      </c>
      <c r="C69" s="343">
        <v>1.1000000000000001</v>
      </c>
      <c r="D69" s="343">
        <v>26.09</v>
      </c>
      <c r="P69" s="110"/>
      <c r="Q69" s="110"/>
      <c r="R69" s="110"/>
    </row>
    <row r="70" spans="1:18">
      <c r="A70" s="515">
        <v>43907</v>
      </c>
      <c r="B70" s="343">
        <v>1.1000000000000001</v>
      </c>
      <c r="C70" s="343">
        <v>1.0900000000000001</v>
      </c>
      <c r="D70" s="343">
        <v>26.52</v>
      </c>
      <c r="P70" s="110"/>
      <c r="Q70" s="110"/>
      <c r="R70" s="110"/>
    </row>
    <row r="71" spans="1:18">
      <c r="A71" s="515">
        <v>43908</v>
      </c>
      <c r="B71" s="343">
        <v>1.1000000000000001</v>
      </c>
      <c r="C71" s="343">
        <v>1.1100000000000001</v>
      </c>
      <c r="D71" s="343">
        <v>27.06</v>
      </c>
      <c r="P71" s="110"/>
      <c r="Q71" s="110"/>
      <c r="R71" s="110"/>
    </row>
    <row r="72" spans="1:18">
      <c r="A72" s="515">
        <v>43909</v>
      </c>
      <c r="B72" s="343">
        <v>1.1000000000000001</v>
      </c>
      <c r="C72" s="343">
        <v>1.0900000000000001</v>
      </c>
      <c r="D72" s="343">
        <v>27.27</v>
      </c>
      <c r="P72" s="110"/>
      <c r="Q72" s="110"/>
      <c r="R72" s="110"/>
    </row>
    <row r="73" spans="1:18">
      <c r="A73" s="515">
        <v>43910</v>
      </c>
      <c r="B73" s="343">
        <v>1.1000000000000001</v>
      </c>
      <c r="C73" s="343">
        <v>1.0900000000000001</v>
      </c>
      <c r="D73" s="343">
        <v>27.8</v>
      </c>
      <c r="P73" s="110"/>
      <c r="Q73" s="110"/>
      <c r="R73" s="110"/>
    </row>
    <row r="74" spans="1:18">
      <c r="A74" s="515">
        <v>43913</v>
      </c>
      <c r="B74" s="343">
        <v>1.1000000000000001</v>
      </c>
      <c r="C74" s="343">
        <v>1.08</v>
      </c>
      <c r="D74" s="343">
        <v>27.74</v>
      </c>
      <c r="P74" s="110"/>
      <c r="Q74" s="110"/>
      <c r="R74" s="110"/>
    </row>
    <row r="75" spans="1:18">
      <c r="A75" s="515">
        <v>43914</v>
      </c>
      <c r="B75" s="343">
        <v>1.1000000000000001</v>
      </c>
      <c r="C75" s="343">
        <v>1.0900000000000001</v>
      </c>
      <c r="D75" s="343">
        <v>28.11</v>
      </c>
      <c r="P75" s="110"/>
      <c r="Q75" s="110"/>
      <c r="R75" s="110"/>
    </row>
    <row r="76" spans="1:18">
      <c r="A76" s="515">
        <v>43915</v>
      </c>
      <c r="B76" s="343">
        <v>1.1000000000000001</v>
      </c>
      <c r="C76" s="343">
        <v>1.08</v>
      </c>
      <c r="D76" s="343">
        <v>27.77</v>
      </c>
      <c r="P76" s="110"/>
      <c r="Q76" s="110"/>
      <c r="R76" s="110"/>
    </row>
    <row r="77" spans="1:18">
      <c r="A77" s="515">
        <v>43916</v>
      </c>
      <c r="B77" s="343">
        <v>1.1000000000000001</v>
      </c>
      <c r="C77" s="343">
        <v>1.06</v>
      </c>
      <c r="D77" s="343">
        <v>27.96</v>
      </c>
      <c r="P77" s="110"/>
      <c r="Q77" s="110"/>
      <c r="R77" s="110"/>
    </row>
    <row r="78" spans="1:18">
      <c r="A78" s="515">
        <v>43917</v>
      </c>
      <c r="B78" s="343">
        <v>1.1000000000000001</v>
      </c>
      <c r="C78" s="343">
        <v>1.06</v>
      </c>
      <c r="D78" s="343">
        <v>28.14</v>
      </c>
      <c r="P78" s="110"/>
      <c r="Q78" s="110"/>
      <c r="R78" s="110"/>
    </row>
    <row r="79" spans="1:18">
      <c r="A79" s="515">
        <v>43920</v>
      </c>
      <c r="B79" s="343">
        <v>1.1000000000000001</v>
      </c>
      <c r="C79" s="343">
        <v>1.07</v>
      </c>
      <c r="D79" s="343">
        <v>28.18</v>
      </c>
      <c r="P79" s="110"/>
      <c r="Q79" s="110"/>
      <c r="R79" s="110"/>
    </row>
    <row r="80" spans="1:18">
      <c r="A80" s="515">
        <v>43921</v>
      </c>
      <c r="B80" s="343">
        <v>1.1000000000000001</v>
      </c>
      <c r="C80" s="343">
        <v>1.08</v>
      </c>
      <c r="D80" s="343">
        <v>28.06</v>
      </c>
      <c r="P80" s="110"/>
      <c r="Q80" s="110"/>
      <c r="R80" s="110"/>
    </row>
    <row r="81" spans="1:18">
      <c r="A81" s="515">
        <v>43922</v>
      </c>
      <c r="B81" s="110"/>
      <c r="C81" s="343">
        <v>1.08</v>
      </c>
      <c r="D81" s="343">
        <v>27.63</v>
      </c>
      <c r="P81" s="110"/>
      <c r="Q81" s="110"/>
      <c r="R81" s="110"/>
    </row>
    <row r="82" spans="1:18">
      <c r="A82" s="515">
        <v>43923</v>
      </c>
      <c r="B82" s="110"/>
      <c r="C82" s="343">
        <v>1.0900000000000001</v>
      </c>
      <c r="D82" s="343">
        <v>27.75</v>
      </c>
      <c r="P82" s="110"/>
      <c r="Q82" s="110"/>
      <c r="R82" s="110"/>
    </row>
    <row r="83" spans="1:18">
      <c r="A83" s="515">
        <v>43924</v>
      </c>
      <c r="B83" s="110"/>
      <c r="C83" s="343">
        <v>1.1000000000000001</v>
      </c>
      <c r="D83" s="343">
        <v>27.6</v>
      </c>
      <c r="P83" s="110"/>
      <c r="Q83" s="110"/>
      <c r="R83" s="110"/>
    </row>
    <row r="84" spans="1:18">
      <c r="A84" s="515">
        <v>43927</v>
      </c>
      <c r="B84" s="110"/>
      <c r="C84" s="343">
        <v>1.1100000000000001</v>
      </c>
      <c r="D84" s="343">
        <v>27.37</v>
      </c>
      <c r="P84" s="110"/>
      <c r="Q84" s="110"/>
      <c r="R84" s="110"/>
    </row>
    <row r="85" spans="1:18">
      <c r="A85" s="515">
        <v>43928</v>
      </c>
      <c r="B85" s="110"/>
      <c r="C85" s="343">
        <v>1.1000000000000001</v>
      </c>
      <c r="D85" s="343">
        <v>27.24</v>
      </c>
      <c r="P85" s="110"/>
      <c r="Q85" s="110"/>
      <c r="R85" s="110"/>
    </row>
    <row r="86" spans="1:18">
      <c r="A86" s="515">
        <v>43929</v>
      </c>
      <c r="B86" s="110"/>
      <c r="C86" s="343">
        <v>1.1000000000000001</v>
      </c>
      <c r="D86" s="343">
        <v>27.1</v>
      </c>
      <c r="P86" s="110"/>
      <c r="Q86" s="110"/>
      <c r="R86" s="110"/>
    </row>
    <row r="87" spans="1:18">
      <c r="A87" s="515">
        <v>43930</v>
      </c>
      <c r="B87" s="110"/>
      <c r="C87" s="343">
        <v>1.0900000000000001</v>
      </c>
      <c r="D87" s="343">
        <v>27.2</v>
      </c>
      <c r="P87" s="110"/>
      <c r="Q87" s="110"/>
      <c r="R87" s="110"/>
    </row>
    <row r="88" spans="1:18">
      <c r="A88" s="515">
        <v>43931</v>
      </c>
      <c r="B88" s="110"/>
      <c r="C88" s="343">
        <v>1.0900000000000001</v>
      </c>
      <c r="D88" s="343">
        <v>27.26</v>
      </c>
      <c r="P88" s="110"/>
      <c r="Q88" s="110"/>
      <c r="R88" s="110"/>
    </row>
    <row r="89" spans="1:18">
      <c r="A89" s="515">
        <v>43934</v>
      </c>
      <c r="B89" s="110"/>
      <c r="C89" s="343">
        <v>1.1000000000000001</v>
      </c>
      <c r="D89" s="343">
        <v>27.2</v>
      </c>
      <c r="P89" s="110"/>
      <c r="Q89" s="110"/>
      <c r="R89" s="110"/>
    </row>
    <row r="90" spans="1:18">
      <c r="A90" s="515">
        <v>43935</v>
      </c>
      <c r="B90" s="110"/>
      <c r="C90" s="343">
        <v>1.0900000000000001</v>
      </c>
      <c r="D90" s="343">
        <v>27.04</v>
      </c>
      <c r="P90" s="110"/>
      <c r="Q90" s="110"/>
      <c r="R90" s="110"/>
    </row>
    <row r="91" spans="1:18">
      <c r="A91" s="515">
        <v>43936</v>
      </c>
      <c r="B91" s="110"/>
      <c r="C91" s="343">
        <v>1.0900000000000001</v>
      </c>
      <c r="D91" s="343">
        <v>27.09</v>
      </c>
      <c r="P91" s="110"/>
      <c r="Q91" s="110"/>
      <c r="R91" s="110"/>
    </row>
    <row r="92" spans="1:18">
      <c r="A92" s="515">
        <v>43937</v>
      </c>
      <c r="B92" s="110"/>
      <c r="C92" s="343">
        <v>1.1000000000000001</v>
      </c>
      <c r="D92" s="343">
        <v>27.22</v>
      </c>
      <c r="P92" s="110"/>
      <c r="Q92" s="110"/>
      <c r="R92" s="110"/>
    </row>
    <row r="93" spans="1:18">
      <c r="A93" s="515">
        <v>43938</v>
      </c>
      <c r="B93" s="110"/>
      <c r="C93" s="343">
        <v>1.1000000000000001</v>
      </c>
      <c r="D93" s="343">
        <v>27.2</v>
      </c>
      <c r="P93" s="110"/>
      <c r="Q93" s="110"/>
      <c r="R93" s="110"/>
    </row>
    <row r="94" spans="1:18">
      <c r="A94" s="515">
        <v>43941</v>
      </c>
      <c r="B94" s="110"/>
      <c r="C94" s="343">
        <v>1.1000000000000001</v>
      </c>
      <c r="D94" s="343">
        <v>27.2</v>
      </c>
      <c r="P94" s="110"/>
      <c r="Q94" s="110"/>
      <c r="R94" s="110"/>
    </row>
    <row r="95" spans="1:18">
      <c r="A95" s="515">
        <v>43942</v>
      </c>
      <c r="B95" s="110"/>
      <c r="C95" s="343">
        <v>1.1100000000000001</v>
      </c>
      <c r="D95" s="343">
        <v>27.08</v>
      </c>
      <c r="P95" s="110"/>
      <c r="Q95" s="110"/>
      <c r="R95" s="110"/>
    </row>
    <row r="96" spans="1:18">
      <c r="A96" s="515">
        <v>43943</v>
      </c>
      <c r="B96" s="110"/>
      <c r="C96" s="343">
        <v>1.1100000000000001</v>
      </c>
      <c r="D96" s="343">
        <v>27.08</v>
      </c>
      <c r="P96" s="110"/>
      <c r="Q96" s="110"/>
      <c r="R96" s="110"/>
    </row>
    <row r="97" spans="1:4">
      <c r="A97" s="515">
        <v>43944</v>
      </c>
      <c r="B97" s="110"/>
      <c r="C97" s="343">
        <v>1.1100000000000001</v>
      </c>
      <c r="D97" s="343">
        <v>27.05</v>
      </c>
    </row>
    <row r="98" spans="1:4">
      <c r="A98" s="515">
        <v>43945</v>
      </c>
      <c r="B98" s="110"/>
      <c r="C98" s="343">
        <v>1.1000000000000001</v>
      </c>
      <c r="D98" s="343">
        <v>27.01</v>
      </c>
    </row>
    <row r="99" spans="1:4">
      <c r="A99" s="515">
        <v>43948</v>
      </c>
      <c r="B99" s="110"/>
      <c r="C99" s="343">
        <v>1.1000000000000001</v>
      </c>
      <c r="D99" s="343">
        <v>27.14</v>
      </c>
    </row>
    <row r="100" spans="1:4">
      <c r="A100" s="515">
        <v>43949</v>
      </c>
      <c r="B100" s="110"/>
      <c r="C100" s="343">
        <v>1.1000000000000001</v>
      </c>
      <c r="D100" s="343">
        <v>27.1</v>
      </c>
    </row>
    <row r="101" spans="1:4">
      <c r="A101" s="515">
        <v>43950</v>
      </c>
      <c r="B101" s="110"/>
      <c r="C101" s="343">
        <v>1.1000000000000001</v>
      </c>
      <c r="D101" s="343">
        <v>27.05</v>
      </c>
    </row>
  </sheetData>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A76"/>
  <sheetViews>
    <sheetView showGridLines="0" workbookViewId="0"/>
  </sheetViews>
  <sheetFormatPr defaultColWidth="9.140625" defaultRowHeight="12.75"/>
  <cols>
    <col min="1" max="2" width="10.42578125" style="517" customWidth="1"/>
    <col min="3" max="3" width="10.7109375" style="517" customWidth="1"/>
    <col min="4" max="4" width="12.42578125" style="517" customWidth="1"/>
    <col min="5" max="6" width="14.28515625" style="516" customWidth="1"/>
    <col min="7" max="16384" width="9.140625" style="516"/>
  </cols>
  <sheetData>
    <row r="1" spans="1:27">
      <c r="A1" s="341" t="s">
        <v>71</v>
      </c>
      <c r="B1" s="91" t="str">
        <f>IF(Content!$E$1=1,B2,B3)</f>
        <v>Залишок ОВДП</v>
      </c>
      <c r="C1" s="91" t="str">
        <f>IF(Content!$E$1=1,C2,C3)</f>
        <v>Купівля на вторинному ринку</v>
      </c>
      <c r="D1" s="91" t="str">
        <f>IF(Content!$E$1=1,D2,D3)</f>
        <v>Купівля при первинному розміщенні</v>
      </c>
      <c r="E1" s="91" t="str">
        <f>IF(Content!$E$1=1,E2,E3)</f>
        <v>Продаж на вторинному ринку</v>
      </c>
      <c r="F1" s="91" t="str">
        <f>IF(Content!$E$1=1,F2,F3)</f>
        <v>Погашення та купон</v>
      </c>
      <c r="G1" s="91" t="str">
        <f>IF(Content!$E$1=1,G2,G3)</f>
        <v>Операції нерезидентів та графік погашення ОВДП*, млрд грн</v>
      </c>
    </row>
    <row r="2" spans="1:27" s="545" customFormat="1" hidden="1">
      <c r="B2" s="545" t="s">
        <v>899</v>
      </c>
      <c r="C2" s="545" t="s">
        <v>900</v>
      </c>
      <c r="D2" s="170" t="s">
        <v>901</v>
      </c>
      <c r="E2" s="170" t="s">
        <v>902</v>
      </c>
      <c r="F2" s="170" t="s">
        <v>903</v>
      </c>
      <c r="G2" s="98" t="s">
        <v>904</v>
      </c>
    </row>
    <row r="3" spans="1:27" s="545" customFormat="1" hidden="1">
      <c r="B3" s="545" t="s">
        <v>905</v>
      </c>
      <c r="C3" s="545" t="s">
        <v>906</v>
      </c>
      <c r="D3" s="170" t="s">
        <v>907</v>
      </c>
      <c r="E3" s="170" t="s">
        <v>908</v>
      </c>
      <c r="F3" s="170" t="s">
        <v>909</v>
      </c>
      <c r="G3" s="277" t="s">
        <v>1449</v>
      </c>
    </row>
    <row r="4" spans="1:27">
      <c r="A4" s="387"/>
      <c r="B4" s="518"/>
      <c r="C4" s="518"/>
      <c r="D4" s="519"/>
      <c r="E4" s="519"/>
      <c r="F4" s="519"/>
      <c r="P4" s="520"/>
      <c r="Q4" s="520"/>
      <c r="S4" s="520"/>
      <c r="T4" s="520"/>
      <c r="U4" s="520"/>
      <c r="V4" s="520"/>
      <c r="X4" s="520"/>
      <c r="Y4" s="520"/>
    </row>
    <row r="5" spans="1:27" ht="13.5" customHeight="1">
      <c r="A5" s="387"/>
      <c r="B5" s="147" t="str">
        <f>IF(Content!$E$1=1,B6,B7)</f>
        <v>немає дозволу</v>
      </c>
      <c r="C5" s="518"/>
      <c r="D5" s="519"/>
      <c r="E5" s="519"/>
      <c r="F5" s="519"/>
      <c r="P5" s="520"/>
      <c r="Q5" s="520"/>
      <c r="S5" s="520"/>
      <c r="T5" s="520"/>
      <c r="U5" s="520"/>
      <c r="V5" s="520"/>
      <c r="Y5" s="520"/>
      <c r="Z5" s="520"/>
      <c r="AA5" s="520"/>
    </row>
    <row r="6" spans="1:27">
      <c r="A6" s="387"/>
      <c r="B6" s="100" t="s">
        <v>250</v>
      </c>
      <c r="C6" s="518"/>
      <c r="D6" s="519"/>
      <c r="E6" s="519"/>
      <c r="F6" s="519"/>
      <c r="P6" s="520"/>
      <c r="Q6" s="520"/>
      <c r="S6" s="520"/>
      <c r="T6" s="520"/>
      <c r="U6" s="520"/>
      <c r="V6" s="520"/>
      <c r="Y6" s="520"/>
      <c r="Z6" s="520"/>
      <c r="AA6" s="520"/>
    </row>
    <row r="7" spans="1:27" ht="15.75" customHeight="1">
      <c r="A7" s="387"/>
      <c r="B7" s="100" t="s">
        <v>251</v>
      </c>
      <c r="C7" s="518"/>
      <c r="D7" s="519"/>
      <c r="E7" s="519"/>
      <c r="F7" s="519"/>
      <c r="P7" s="520"/>
      <c r="Q7" s="520"/>
      <c r="S7" s="520"/>
      <c r="T7" s="520"/>
      <c r="U7" s="520"/>
      <c r="V7" s="520"/>
      <c r="Y7" s="520"/>
      <c r="Z7" s="520"/>
      <c r="AA7" s="520"/>
    </row>
    <row r="8" spans="1:27">
      <c r="A8" s="387"/>
      <c r="B8" s="518"/>
      <c r="C8" s="518"/>
      <c r="D8" s="519"/>
      <c r="E8" s="519"/>
      <c r="F8" s="519"/>
      <c r="P8" s="520"/>
      <c r="Q8" s="520"/>
      <c r="S8" s="520"/>
      <c r="T8" s="520"/>
      <c r="U8" s="520"/>
      <c r="V8" s="520"/>
      <c r="Y8" s="520"/>
      <c r="Z8" s="520"/>
      <c r="AA8" s="520"/>
    </row>
    <row r="9" spans="1:27">
      <c r="A9" s="387"/>
      <c r="B9" s="518"/>
      <c r="C9" s="518"/>
      <c r="D9" s="519"/>
      <c r="E9" s="519"/>
      <c r="F9" s="519"/>
      <c r="P9" s="520"/>
      <c r="Q9" s="520"/>
      <c r="S9" s="520"/>
      <c r="T9" s="520"/>
      <c r="U9" s="520"/>
      <c r="V9" s="520"/>
      <c r="Y9" s="520"/>
      <c r="Z9" s="520"/>
      <c r="AA9" s="520"/>
    </row>
    <row r="10" spans="1:27">
      <c r="A10" s="387"/>
      <c r="B10" s="518"/>
      <c r="C10" s="518"/>
      <c r="D10" s="519"/>
      <c r="E10" s="519"/>
      <c r="F10" s="519"/>
      <c r="P10" s="520"/>
      <c r="Q10" s="520"/>
      <c r="S10" s="520"/>
      <c r="T10" s="520"/>
      <c r="U10" s="520"/>
      <c r="V10" s="520"/>
      <c r="Y10" s="520"/>
      <c r="Z10" s="520"/>
      <c r="AA10" s="520"/>
    </row>
    <row r="11" spans="1:27">
      <c r="A11" s="387"/>
      <c r="B11" s="518"/>
      <c r="C11" s="518"/>
      <c r="D11" s="519"/>
      <c r="E11" s="519"/>
      <c r="F11" s="519"/>
      <c r="P11" s="520"/>
      <c r="Q11" s="520"/>
      <c r="S11" s="520"/>
      <c r="T11" s="520"/>
      <c r="U11" s="520"/>
      <c r="V11" s="520"/>
      <c r="Y11" s="520"/>
      <c r="Z11" s="520"/>
      <c r="AA11" s="520"/>
    </row>
    <row r="12" spans="1:27">
      <c r="A12" s="387"/>
      <c r="B12" s="518"/>
      <c r="C12" s="518"/>
      <c r="D12" s="519"/>
      <c r="E12" s="519"/>
      <c r="F12" s="519"/>
      <c r="P12" s="520"/>
      <c r="Q12" s="520"/>
      <c r="S12" s="520"/>
      <c r="T12" s="520"/>
      <c r="U12" s="520"/>
      <c r="V12" s="520"/>
      <c r="Y12" s="520"/>
      <c r="Z12" s="520"/>
      <c r="AA12" s="520"/>
    </row>
    <row r="13" spans="1:27">
      <c r="A13" s="387"/>
      <c r="B13" s="518"/>
      <c r="C13" s="518"/>
      <c r="D13" s="519"/>
      <c r="E13" s="519"/>
      <c r="F13" s="519"/>
      <c r="P13" s="520"/>
      <c r="Q13" s="520"/>
      <c r="S13" s="520"/>
      <c r="T13" s="520"/>
      <c r="U13" s="520"/>
      <c r="V13" s="520"/>
      <c r="Y13" s="520"/>
      <c r="Z13" s="520"/>
      <c r="AA13" s="520"/>
    </row>
    <row r="14" spans="1:27">
      <c r="A14" s="387"/>
      <c r="B14" s="518"/>
      <c r="C14" s="518"/>
      <c r="D14" s="519"/>
      <c r="E14" s="519"/>
      <c r="F14" s="519"/>
      <c r="P14" s="520"/>
      <c r="Q14" s="520"/>
      <c r="S14" s="520"/>
      <c r="T14" s="520"/>
      <c r="U14" s="520"/>
      <c r="V14" s="520"/>
      <c r="Y14" s="520"/>
      <c r="Z14" s="520"/>
      <c r="AA14" s="520"/>
    </row>
    <row r="15" spans="1:27">
      <c r="A15" s="387"/>
      <c r="B15" s="518"/>
      <c r="C15" s="518"/>
      <c r="D15" s="519"/>
      <c r="E15" s="519"/>
      <c r="F15" s="519"/>
      <c r="P15" s="520"/>
      <c r="Q15" s="520"/>
      <c r="S15" s="520"/>
      <c r="T15" s="520"/>
      <c r="U15" s="520"/>
      <c r="V15" s="520"/>
      <c r="Y15" s="520"/>
      <c r="Z15" s="520"/>
      <c r="AA15" s="520"/>
    </row>
    <row r="16" spans="1:27">
      <c r="A16" s="387"/>
      <c r="B16" s="518"/>
      <c r="C16" s="518"/>
      <c r="D16" s="519"/>
      <c r="E16" s="519"/>
      <c r="F16" s="519"/>
      <c r="P16" s="520"/>
      <c r="Q16" s="520"/>
      <c r="S16" s="520"/>
      <c r="T16" s="520"/>
      <c r="U16" s="520"/>
      <c r="V16" s="520"/>
      <c r="Y16" s="520"/>
      <c r="Z16" s="520"/>
      <c r="AA16" s="520"/>
    </row>
    <row r="17" spans="1:27" ht="12.75" customHeight="1">
      <c r="A17" s="387"/>
      <c r="B17" s="518"/>
      <c r="C17" s="518"/>
      <c r="D17" s="519"/>
      <c r="E17" s="519"/>
      <c r="F17" s="519"/>
      <c r="P17" s="520"/>
      <c r="Q17" s="520"/>
      <c r="S17" s="520"/>
      <c r="T17" s="520"/>
      <c r="U17" s="520"/>
      <c r="V17" s="520"/>
      <c r="Y17" s="520"/>
      <c r="Z17" s="520"/>
      <c r="AA17" s="520"/>
    </row>
    <row r="18" spans="1:27">
      <c r="A18" s="387"/>
      <c r="B18" s="518"/>
      <c r="C18" s="518"/>
      <c r="D18" s="521"/>
      <c r="E18" s="522"/>
      <c r="F18" s="522"/>
      <c r="G18" s="91" t="str">
        <f>IF(Content!$E$1=1,G20,G21)</f>
        <v>* Станом на 30.04.2020.</v>
      </c>
      <c r="T18" s="520"/>
      <c r="U18" s="520"/>
      <c r="V18" s="520"/>
      <c r="Y18" s="520"/>
      <c r="Z18" s="520"/>
      <c r="AA18" s="520"/>
    </row>
    <row r="19" spans="1:27">
      <c r="A19" s="523"/>
      <c r="B19" s="523"/>
      <c r="C19" s="523"/>
      <c r="G19" s="91" t="str">
        <f>IF(Content!$E$1=1,G22,G23)</f>
        <v>Джерело: НБУ.</v>
      </c>
      <c r="T19" s="520"/>
    </row>
    <row r="20" spans="1:27">
      <c r="A20" s="523"/>
      <c r="B20" s="523"/>
      <c r="C20" s="523"/>
      <c r="D20" s="524"/>
      <c r="E20" s="520"/>
      <c r="F20" s="520"/>
      <c r="G20" s="536" t="s">
        <v>1727</v>
      </c>
    </row>
    <row r="21" spans="1:27">
      <c r="A21" s="523"/>
      <c r="B21" s="523"/>
      <c r="D21" s="524"/>
      <c r="E21" s="520"/>
      <c r="F21" s="520"/>
      <c r="G21" s="90" t="s">
        <v>1728</v>
      </c>
    </row>
    <row r="22" spans="1:27">
      <c r="A22" s="523"/>
      <c r="B22" s="523"/>
      <c r="C22" s="523"/>
      <c r="D22" s="524"/>
      <c r="E22" s="520"/>
      <c r="F22" s="520"/>
      <c r="G22" s="97" t="s">
        <v>47</v>
      </c>
    </row>
    <row r="23" spans="1:27">
      <c r="A23" s="523"/>
      <c r="B23" s="523"/>
      <c r="C23" s="523"/>
      <c r="D23" s="524"/>
      <c r="E23" s="520"/>
      <c r="F23" s="520"/>
      <c r="G23" s="98" t="s">
        <v>48</v>
      </c>
    </row>
    <row r="24" spans="1:27">
      <c r="A24" s="523"/>
      <c r="B24" s="523"/>
      <c r="C24" s="523"/>
      <c r="D24" s="524"/>
      <c r="E24" s="520"/>
      <c r="F24" s="520"/>
    </row>
    <row r="25" spans="1:27">
      <c r="A25" s="523"/>
      <c r="B25" s="523"/>
      <c r="C25" s="523"/>
      <c r="D25" s="524"/>
      <c r="E25" s="520"/>
      <c r="F25" s="520"/>
    </row>
    <row r="26" spans="1:27">
      <c r="A26" s="523"/>
      <c r="B26" s="523"/>
      <c r="C26" s="523"/>
      <c r="D26" s="524"/>
      <c r="E26" s="520"/>
      <c r="F26" s="270"/>
    </row>
    <row r="27" spans="1:27">
      <c r="A27" s="523"/>
      <c r="B27" s="523"/>
      <c r="C27" s="523"/>
      <c r="D27" s="524"/>
      <c r="E27" s="520"/>
      <c r="F27" s="520"/>
    </row>
    <row r="28" spans="1:27">
      <c r="A28" s="523"/>
      <c r="B28" s="523"/>
      <c r="C28" s="523"/>
      <c r="D28" s="524"/>
      <c r="E28" s="520"/>
      <c r="F28" s="520"/>
    </row>
    <row r="29" spans="1:27">
      <c r="A29" s="523"/>
      <c r="B29" s="523"/>
      <c r="C29" s="523"/>
      <c r="D29" s="524"/>
      <c r="E29" s="520"/>
      <c r="F29" s="520"/>
    </row>
    <row r="30" spans="1:27">
      <c r="A30" s="523"/>
      <c r="B30" s="523"/>
      <c r="C30" s="523"/>
      <c r="D30" s="524"/>
      <c r="E30" s="520"/>
      <c r="F30" s="520"/>
    </row>
    <row r="31" spans="1:27">
      <c r="A31" s="523"/>
      <c r="B31" s="523"/>
      <c r="C31" s="523"/>
      <c r="D31" s="524"/>
      <c r="E31" s="520"/>
      <c r="F31" s="520"/>
    </row>
    <row r="32" spans="1:27">
      <c r="A32" s="523"/>
      <c r="B32" s="523"/>
      <c r="C32" s="523"/>
      <c r="D32" s="524"/>
      <c r="E32" s="520"/>
      <c r="F32" s="520"/>
    </row>
    <row r="33" spans="1:17">
      <c r="A33" s="523"/>
      <c r="B33" s="523"/>
      <c r="C33" s="523"/>
      <c r="D33" s="524"/>
      <c r="E33" s="520"/>
      <c r="F33" s="520"/>
    </row>
    <row r="34" spans="1:17">
      <c r="A34" s="523"/>
      <c r="B34" s="523"/>
      <c r="C34" s="523"/>
      <c r="D34" s="524"/>
      <c r="E34" s="520"/>
      <c r="F34" s="520"/>
    </row>
    <row r="35" spans="1:17">
      <c r="A35" s="523"/>
      <c r="B35" s="523"/>
      <c r="C35" s="523"/>
      <c r="G35" s="520"/>
      <c r="H35" s="520"/>
      <c r="I35" s="520"/>
      <c r="J35" s="520"/>
      <c r="K35" s="520"/>
      <c r="L35" s="520"/>
      <c r="M35" s="520"/>
      <c r="N35" s="520"/>
      <c r="O35" s="520"/>
      <c r="P35" s="520"/>
      <c r="Q35" s="520"/>
    </row>
    <row r="36" spans="1:17">
      <c r="A36" s="523"/>
      <c r="B36" s="523"/>
      <c r="C36" s="523"/>
      <c r="D36" s="521"/>
      <c r="E36" s="522"/>
      <c r="F36" s="522"/>
      <c r="G36" s="520"/>
      <c r="H36" s="520"/>
      <c r="I36" s="520"/>
      <c r="J36" s="520"/>
      <c r="K36" s="520"/>
      <c r="L36" s="520"/>
      <c r="M36" s="520"/>
      <c r="N36" s="520"/>
      <c r="O36" s="520"/>
      <c r="P36" s="520"/>
      <c r="Q36" s="520"/>
    </row>
    <row r="37" spans="1:17">
      <c r="A37" s="523"/>
      <c r="B37" s="523"/>
      <c r="C37" s="523"/>
      <c r="D37" s="521"/>
      <c r="E37" s="522"/>
      <c r="F37" s="522"/>
    </row>
    <row r="38" spans="1:17">
      <c r="A38" s="523"/>
      <c r="B38" s="523"/>
      <c r="C38" s="523"/>
    </row>
    <row r="39" spans="1:17">
      <c r="E39" s="525"/>
      <c r="F39" s="525"/>
    </row>
    <row r="40" spans="1:17">
      <c r="E40" s="525"/>
      <c r="F40" s="525"/>
    </row>
    <row r="41" spans="1:17">
      <c r="E41" s="525"/>
      <c r="F41" s="525"/>
    </row>
    <row r="42" spans="1:17">
      <c r="E42" s="525"/>
      <c r="F42" s="525"/>
    </row>
    <row r="43" spans="1:17">
      <c r="E43" s="525"/>
      <c r="F43" s="525"/>
    </row>
    <row r="44" spans="1:17">
      <c r="E44" s="525"/>
      <c r="F44" s="525"/>
    </row>
    <row r="45" spans="1:17">
      <c r="E45" s="525"/>
      <c r="F45" s="525"/>
    </row>
    <row r="46" spans="1:17">
      <c r="E46" s="525"/>
      <c r="F46" s="525"/>
    </row>
    <row r="47" spans="1:17">
      <c r="E47" s="525"/>
      <c r="F47" s="525"/>
    </row>
    <row r="48" spans="1:17">
      <c r="E48" s="525"/>
      <c r="F48" s="525"/>
    </row>
    <row r="49" spans="5:6">
      <c r="E49" s="525"/>
      <c r="F49" s="525"/>
    </row>
    <row r="50" spans="5:6">
      <c r="E50" s="525"/>
      <c r="F50" s="525"/>
    </row>
    <row r="51" spans="5:6">
      <c r="E51" s="525"/>
      <c r="F51" s="525"/>
    </row>
    <row r="52" spans="5:6">
      <c r="E52" s="525"/>
      <c r="F52" s="525"/>
    </row>
    <row r="53" spans="5:6">
      <c r="E53" s="525"/>
      <c r="F53" s="525"/>
    </row>
    <row r="54" spans="5:6">
      <c r="E54" s="525"/>
      <c r="F54" s="525"/>
    </row>
    <row r="55" spans="5:6">
      <c r="E55" s="525"/>
      <c r="F55" s="525"/>
    </row>
    <row r="56" spans="5:6">
      <c r="E56" s="525"/>
      <c r="F56" s="525"/>
    </row>
    <row r="57" spans="5:6">
      <c r="E57" s="525"/>
      <c r="F57" s="525"/>
    </row>
    <row r="58" spans="5:6">
      <c r="E58" s="525"/>
      <c r="F58" s="525"/>
    </row>
    <row r="59" spans="5:6">
      <c r="E59" s="525"/>
      <c r="F59" s="525"/>
    </row>
    <row r="60" spans="5:6">
      <c r="E60" s="525"/>
      <c r="F60" s="525"/>
    </row>
    <row r="61" spans="5:6">
      <c r="E61" s="525"/>
      <c r="F61" s="525"/>
    </row>
    <row r="62" spans="5:6">
      <c r="E62" s="525"/>
      <c r="F62" s="525"/>
    </row>
    <row r="63" spans="5:6">
      <c r="E63" s="525"/>
      <c r="F63" s="525"/>
    </row>
    <row r="64" spans="5:6">
      <c r="E64" s="525"/>
      <c r="F64" s="525"/>
    </row>
    <row r="65" spans="5:6">
      <c r="E65" s="525"/>
      <c r="F65" s="525"/>
    </row>
    <row r="66" spans="5:6">
      <c r="E66" s="525"/>
      <c r="F66" s="525"/>
    </row>
    <row r="67" spans="5:6">
      <c r="E67" s="525"/>
      <c r="F67" s="525"/>
    </row>
    <row r="68" spans="5:6">
      <c r="E68" s="525"/>
      <c r="F68" s="525"/>
    </row>
    <row r="69" spans="5:6">
      <c r="E69" s="525"/>
      <c r="F69" s="525"/>
    </row>
    <row r="70" spans="5:6">
      <c r="E70" s="525"/>
      <c r="F70" s="525"/>
    </row>
    <row r="71" spans="5:6">
      <c r="E71" s="525"/>
      <c r="F71" s="525"/>
    </row>
    <row r="72" spans="5:6">
      <c r="E72" s="525"/>
      <c r="F72" s="525"/>
    </row>
    <row r="73" spans="5:6">
      <c r="E73" s="525"/>
      <c r="F73" s="525"/>
    </row>
    <row r="74" spans="5:6">
      <c r="E74" s="525"/>
      <c r="F74" s="525"/>
    </row>
    <row r="75" spans="5:6">
      <c r="E75" s="525"/>
      <c r="F75" s="525"/>
    </row>
    <row r="76" spans="5:6">
      <c r="E76" s="525"/>
      <c r="F76" s="525"/>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5"/>
  <sheetViews>
    <sheetView showGridLines="0" zoomScale="110" zoomScaleNormal="110" workbookViewId="0"/>
  </sheetViews>
  <sheetFormatPr defaultColWidth="9.42578125" defaultRowHeight="12.75"/>
  <cols>
    <col min="1" max="1" width="9.42578125" style="46"/>
    <col min="2" max="2" width="11.42578125" style="46" customWidth="1"/>
    <col min="3" max="3" width="10.42578125" style="46" customWidth="1"/>
    <col min="4" max="4" width="11" style="46" customWidth="1"/>
    <col min="5" max="16384" width="9.42578125" style="46"/>
  </cols>
  <sheetData>
    <row r="1" spans="1:23">
      <c r="A1" s="88" t="s">
        <v>71</v>
      </c>
      <c r="B1" s="91" t="str">
        <f>IF(Content!$E$1=1,B2,B3)</f>
        <v>До року</v>
      </c>
      <c r="C1" s="91" t="str">
        <f>IF(Content!$E$1=1,C2,C3)</f>
        <v>1-2 роки</v>
      </c>
      <c r="D1" s="91" t="str">
        <f>IF(Content!$E$1=1,D2,D3)</f>
        <v>2-3 роки</v>
      </c>
      <c r="E1" s="91" t="str">
        <f>IF(Content!$E$1=1,E2,E3)</f>
        <v>Понад 3 роки</v>
      </c>
      <c r="F1" s="91" t="str">
        <f>IF(Content!$E$1=1,F2,F3)</f>
        <v>EMBI+ Україна (п.ш.)</v>
      </c>
      <c r="G1" s="91"/>
      <c r="H1" s="91" t="str">
        <f>IF(Content!$E$1=1,H2,H3)</f>
        <v>Дохідність гривневих ОВДП на вторинному ринку за строком до погашення та дохідність Єврооблігацій України (EMBI+), %</v>
      </c>
      <c r="I1" s="45"/>
      <c r="J1" s="45"/>
    </row>
    <row r="2" spans="1:23" s="90" customFormat="1" hidden="1">
      <c r="A2" s="316"/>
      <c r="B2" s="230" t="s">
        <v>946</v>
      </c>
      <c r="C2" s="230" t="s">
        <v>947</v>
      </c>
      <c r="D2" s="230" t="s">
        <v>948</v>
      </c>
      <c r="E2" s="230" t="s">
        <v>949</v>
      </c>
      <c r="F2" s="230" t="s">
        <v>950</v>
      </c>
      <c r="G2" s="231"/>
      <c r="H2" s="90" t="s">
        <v>944</v>
      </c>
    </row>
    <row r="3" spans="1:23" s="90" customFormat="1" hidden="1">
      <c r="A3" s="316"/>
      <c r="B3" s="230" t="s">
        <v>951</v>
      </c>
      <c r="C3" s="230" t="s">
        <v>952</v>
      </c>
      <c r="D3" s="230" t="s">
        <v>953</v>
      </c>
      <c r="E3" s="230" t="s">
        <v>954</v>
      </c>
      <c r="F3" s="230" t="s">
        <v>955</v>
      </c>
      <c r="G3" s="232"/>
      <c r="H3" s="90" t="s">
        <v>945</v>
      </c>
    </row>
    <row r="4" spans="1:23">
      <c r="A4" s="89">
        <v>43131</v>
      </c>
      <c r="B4" s="245">
        <v>16.8</v>
      </c>
      <c r="C4" s="245">
        <v>16.2</v>
      </c>
      <c r="D4" s="245">
        <v>16.399999999999999</v>
      </c>
      <c r="E4" s="245">
        <v>16.5</v>
      </c>
      <c r="G4" s="526">
        <f>A4</f>
        <v>43131</v>
      </c>
      <c r="H4" s="45"/>
      <c r="I4" s="45"/>
      <c r="J4" s="45"/>
      <c r="K4" s="45"/>
      <c r="L4" s="45"/>
      <c r="M4" s="45"/>
      <c r="N4" s="89"/>
      <c r="O4" s="245"/>
      <c r="P4" s="245"/>
      <c r="Q4" s="245"/>
      <c r="R4" s="245"/>
      <c r="S4" s="109"/>
      <c r="T4" s="109"/>
      <c r="U4" s="109"/>
      <c r="V4" s="109"/>
      <c r="W4" s="109"/>
    </row>
    <row r="5" spans="1:23">
      <c r="A5" s="89">
        <v>43159</v>
      </c>
      <c r="B5" s="245">
        <v>17.3</v>
      </c>
      <c r="C5" s="245">
        <v>16.600000000000001</v>
      </c>
      <c r="D5" s="245">
        <v>16.399999999999999</v>
      </c>
      <c r="E5" s="245">
        <v>16.399999999999999</v>
      </c>
      <c r="F5" s="147" t="str">
        <f>IF(Content!$E$1=1,F6,F7)</f>
        <v>немає дозволу</v>
      </c>
      <c r="G5" s="95"/>
      <c r="H5" s="45"/>
      <c r="I5" s="45"/>
      <c r="J5" s="45"/>
      <c r="N5" s="89"/>
      <c r="O5" s="245"/>
      <c r="P5" s="245"/>
      <c r="Q5" s="245"/>
      <c r="R5" s="245"/>
      <c r="S5" s="109"/>
      <c r="T5" s="109"/>
      <c r="U5" s="109"/>
      <c r="V5" s="109"/>
      <c r="W5" s="109"/>
    </row>
    <row r="6" spans="1:23">
      <c r="A6" s="89">
        <v>43190</v>
      </c>
      <c r="B6" s="245">
        <v>18.399999999999999</v>
      </c>
      <c r="C6" s="245">
        <v>17</v>
      </c>
      <c r="D6" s="245">
        <v>17</v>
      </c>
      <c r="E6" s="245">
        <v>16.100000000000001</v>
      </c>
      <c r="F6" s="100" t="s">
        <v>250</v>
      </c>
      <c r="G6" s="95"/>
      <c r="H6" s="45"/>
      <c r="I6" s="45"/>
      <c r="J6" s="45"/>
      <c r="N6" s="89"/>
      <c r="O6" s="245"/>
      <c r="P6" s="245"/>
      <c r="Q6" s="245"/>
      <c r="R6" s="245"/>
      <c r="S6" s="109"/>
      <c r="T6" s="109"/>
      <c r="U6" s="109"/>
      <c r="V6" s="109"/>
      <c r="W6" s="109"/>
    </row>
    <row r="7" spans="1:23">
      <c r="A7" s="89">
        <v>43220</v>
      </c>
      <c r="B7" s="245">
        <v>18.600000000000001</v>
      </c>
      <c r="C7" s="245">
        <v>17.2</v>
      </c>
      <c r="D7" s="245">
        <v>16.8</v>
      </c>
      <c r="E7" s="245">
        <v>16.600000000000001</v>
      </c>
      <c r="F7" s="100" t="s">
        <v>251</v>
      </c>
      <c r="G7" s="95"/>
      <c r="H7" s="45"/>
      <c r="I7" s="45"/>
      <c r="J7" s="45"/>
      <c r="N7" s="89"/>
      <c r="O7" s="245"/>
      <c r="P7" s="245"/>
      <c r="Q7" s="245"/>
      <c r="R7" s="245"/>
      <c r="S7" s="109"/>
      <c r="T7" s="109"/>
      <c r="U7" s="109"/>
      <c r="V7" s="109"/>
      <c r="W7" s="109"/>
    </row>
    <row r="8" spans="1:23">
      <c r="A8" s="89">
        <v>43251</v>
      </c>
      <c r="B8" s="245">
        <v>18.600000000000001</v>
      </c>
      <c r="C8" s="245">
        <v>17.3</v>
      </c>
      <c r="D8" s="245">
        <v>17</v>
      </c>
      <c r="E8" s="245">
        <v>17</v>
      </c>
      <c r="F8" s="245"/>
      <c r="G8" s="95"/>
      <c r="H8" s="45"/>
      <c r="I8" s="45"/>
      <c r="J8" s="45"/>
      <c r="N8" s="89"/>
      <c r="O8" s="245"/>
      <c r="P8" s="245"/>
      <c r="Q8" s="245"/>
      <c r="R8" s="245"/>
      <c r="S8" s="109"/>
      <c r="T8" s="109"/>
      <c r="U8" s="109"/>
      <c r="V8" s="109"/>
      <c r="W8" s="109"/>
    </row>
    <row r="9" spans="1:23">
      <c r="A9" s="89">
        <v>43281</v>
      </c>
      <c r="B9" s="245">
        <v>19.100000000000001</v>
      </c>
      <c r="C9" s="245">
        <v>17.5</v>
      </c>
      <c r="D9" s="245">
        <v>16.8</v>
      </c>
      <c r="E9" s="245">
        <v>17.399999999999999</v>
      </c>
      <c r="F9" s="245"/>
      <c r="G9" s="95"/>
      <c r="H9" s="45"/>
      <c r="I9" s="45"/>
      <c r="J9" s="45"/>
      <c r="N9" s="89"/>
      <c r="O9" s="245"/>
      <c r="P9" s="245"/>
      <c r="Q9" s="245"/>
      <c r="R9" s="245"/>
      <c r="S9" s="109"/>
      <c r="T9" s="109"/>
      <c r="U9" s="109"/>
      <c r="V9" s="109"/>
      <c r="W9" s="109"/>
    </row>
    <row r="10" spans="1:23">
      <c r="A10" s="89">
        <v>43312</v>
      </c>
      <c r="B10" s="245">
        <v>18.600000000000001</v>
      </c>
      <c r="C10" s="245">
        <v>17.600000000000001</v>
      </c>
      <c r="D10" s="245">
        <v>17.2</v>
      </c>
      <c r="E10" s="245">
        <v>16.7</v>
      </c>
      <c r="F10" s="245"/>
      <c r="G10" s="526">
        <f>A10</f>
        <v>43312</v>
      </c>
      <c r="H10" s="45"/>
      <c r="I10" s="45"/>
      <c r="J10" s="45"/>
      <c r="N10" s="89"/>
      <c r="O10" s="245"/>
      <c r="P10" s="245"/>
      <c r="Q10" s="245"/>
      <c r="R10" s="245"/>
      <c r="S10" s="109"/>
      <c r="T10" s="109"/>
      <c r="U10" s="109"/>
      <c r="V10" s="109"/>
      <c r="W10" s="109"/>
    </row>
    <row r="11" spans="1:23">
      <c r="A11" s="89">
        <v>43343</v>
      </c>
      <c r="B11" s="245">
        <v>19.5</v>
      </c>
      <c r="C11" s="245">
        <v>18.5</v>
      </c>
      <c r="D11" s="245">
        <v>17.2</v>
      </c>
      <c r="E11" s="245">
        <v>14.6</v>
      </c>
      <c r="F11" s="245"/>
      <c r="G11" s="95"/>
      <c r="H11" s="45"/>
      <c r="I11" s="45"/>
      <c r="J11" s="45"/>
      <c r="N11" s="89"/>
      <c r="O11" s="245"/>
      <c r="P11" s="245"/>
      <c r="Q11" s="245"/>
      <c r="R11" s="245"/>
      <c r="S11" s="109"/>
      <c r="T11" s="109"/>
      <c r="U11" s="109"/>
      <c r="V11" s="109"/>
      <c r="W11" s="109"/>
    </row>
    <row r="12" spans="1:23">
      <c r="A12" s="89">
        <v>43373</v>
      </c>
      <c r="B12" s="245">
        <v>19.7</v>
      </c>
      <c r="C12" s="245">
        <v>18.7</v>
      </c>
      <c r="D12" s="245">
        <v>19.899999999999999</v>
      </c>
      <c r="E12" s="245">
        <v>15.6</v>
      </c>
      <c r="F12" s="245"/>
      <c r="G12" s="95"/>
      <c r="H12" s="45"/>
      <c r="I12" s="45"/>
      <c r="J12" s="45"/>
      <c r="N12" s="89"/>
      <c r="O12" s="245"/>
      <c r="P12" s="245"/>
      <c r="Q12" s="245"/>
      <c r="R12" s="245"/>
      <c r="S12" s="109"/>
      <c r="T12" s="109"/>
      <c r="U12" s="109"/>
      <c r="V12" s="109"/>
      <c r="W12" s="109"/>
    </row>
    <row r="13" spans="1:23">
      <c r="A13" s="89">
        <v>43404</v>
      </c>
      <c r="B13" s="245">
        <v>19.5</v>
      </c>
      <c r="C13" s="245">
        <v>19.7</v>
      </c>
      <c r="D13" s="245">
        <v>18.7</v>
      </c>
      <c r="E13" s="245">
        <v>15.7</v>
      </c>
      <c r="F13" s="245"/>
      <c r="G13" s="95"/>
      <c r="H13" s="45"/>
      <c r="I13" s="45"/>
      <c r="J13" s="45"/>
      <c r="N13" s="89"/>
      <c r="O13" s="245"/>
      <c r="P13" s="245"/>
      <c r="Q13" s="245"/>
      <c r="R13" s="245"/>
      <c r="S13" s="109"/>
      <c r="T13" s="109"/>
      <c r="U13" s="109"/>
      <c r="V13" s="109"/>
      <c r="W13" s="109"/>
    </row>
    <row r="14" spans="1:23">
      <c r="A14" s="89">
        <v>43434</v>
      </c>
      <c r="B14" s="245">
        <v>20.8</v>
      </c>
      <c r="C14" s="245">
        <v>20</v>
      </c>
      <c r="D14" s="245">
        <v>20.3</v>
      </c>
      <c r="E14" s="245">
        <v>14.5</v>
      </c>
      <c r="F14" s="245"/>
      <c r="G14" s="95"/>
      <c r="H14" s="45"/>
      <c r="I14" s="45"/>
      <c r="J14" s="45"/>
      <c r="N14" s="89"/>
      <c r="O14" s="245"/>
      <c r="P14" s="245"/>
      <c r="Q14" s="245"/>
      <c r="R14" s="245"/>
      <c r="S14" s="109"/>
      <c r="T14" s="109"/>
      <c r="U14" s="109"/>
      <c r="V14" s="109"/>
      <c r="W14" s="109"/>
    </row>
    <row r="15" spans="1:23">
      <c r="A15" s="89">
        <v>43465</v>
      </c>
      <c r="B15" s="245">
        <v>21.5</v>
      </c>
      <c r="C15" s="245">
        <v>20.3</v>
      </c>
      <c r="D15" s="245">
        <v>18.8</v>
      </c>
      <c r="E15" s="245">
        <v>20.399999999999999</v>
      </c>
      <c r="F15" s="245"/>
      <c r="G15" s="95"/>
      <c r="H15" s="45"/>
      <c r="I15" s="45"/>
      <c r="J15" s="45"/>
      <c r="N15" s="89"/>
      <c r="O15" s="245"/>
      <c r="P15" s="245"/>
      <c r="Q15" s="245"/>
      <c r="R15" s="245"/>
      <c r="S15" s="109"/>
      <c r="T15" s="109"/>
      <c r="U15" s="109"/>
      <c r="V15" s="109"/>
      <c r="W15" s="109"/>
    </row>
    <row r="16" spans="1:23">
      <c r="A16" s="89">
        <v>43496</v>
      </c>
      <c r="B16" s="245">
        <v>20.9</v>
      </c>
      <c r="C16" s="245">
        <v>19.600000000000001</v>
      </c>
      <c r="D16" s="245">
        <v>18.600000000000001</v>
      </c>
      <c r="E16" s="245">
        <v>18.3</v>
      </c>
      <c r="F16" s="245"/>
      <c r="G16" s="526">
        <f>A16</f>
        <v>43496</v>
      </c>
      <c r="H16" s="45"/>
      <c r="I16" s="45"/>
      <c r="J16" s="45"/>
      <c r="N16" s="89"/>
      <c r="O16" s="245"/>
      <c r="P16" s="245"/>
      <c r="Q16" s="245"/>
      <c r="R16" s="245"/>
      <c r="S16" s="109"/>
      <c r="T16" s="109"/>
      <c r="U16" s="109"/>
      <c r="V16" s="109"/>
      <c r="W16" s="109"/>
    </row>
    <row r="17" spans="1:23">
      <c r="A17" s="89">
        <v>43524</v>
      </c>
      <c r="B17" s="245">
        <v>20.6</v>
      </c>
      <c r="C17" s="245">
        <v>19.2</v>
      </c>
      <c r="D17" s="245">
        <v>17.899999999999999</v>
      </c>
      <c r="E17" s="245">
        <v>18.100000000000001</v>
      </c>
      <c r="F17" s="245"/>
      <c r="G17" s="95"/>
      <c r="H17" s="45"/>
      <c r="I17" s="45"/>
      <c r="J17" s="45"/>
      <c r="N17" s="89"/>
      <c r="O17" s="245"/>
      <c r="P17" s="245"/>
      <c r="Q17" s="245"/>
      <c r="R17" s="245"/>
      <c r="S17" s="109"/>
      <c r="T17" s="109"/>
      <c r="U17" s="109"/>
      <c r="V17" s="109"/>
      <c r="W17" s="109"/>
    </row>
    <row r="18" spans="1:23">
      <c r="A18" s="89">
        <v>43555</v>
      </c>
      <c r="B18" s="245">
        <v>21.1</v>
      </c>
      <c r="C18" s="245">
        <v>19</v>
      </c>
      <c r="D18" s="245">
        <v>18</v>
      </c>
      <c r="E18" s="245">
        <v>13.9</v>
      </c>
      <c r="F18" s="245"/>
      <c r="G18" s="95"/>
      <c r="I18" s="6"/>
      <c r="J18" s="45"/>
      <c r="K18" s="45"/>
      <c r="N18" s="89"/>
      <c r="O18" s="245"/>
      <c r="P18" s="245"/>
      <c r="Q18" s="245"/>
      <c r="R18" s="245"/>
      <c r="S18" s="109"/>
      <c r="T18" s="109"/>
      <c r="U18" s="109"/>
      <c r="V18" s="109"/>
      <c r="W18" s="109"/>
    </row>
    <row r="19" spans="1:23">
      <c r="A19" s="89">
        <v>43585</v>
      </c>
      <c r="B19" s="245">
        <v>21.1</v>
      </c>
      <c r="C19" s="245">
        <v>19</v>
      </c>
      <c r="D19" s="245">
        <v>18.899999999999999</v>
      </c>
      <c r="E19" s="245">
        <v>18</v>
      </c>
      <c r="F19" s="245"/>
      <c r="G19" s="95"/>
      <c r="H19" s="91" t="str">
        <f>IF(Content!$E$1=1,H21,H22)</f>
        <v>* Станом на 29.04.2020.</v>
      </c>
      <c r="I19" s="6"/>
      <c r="J19" s="45"/>
      <c r="N19" s="89"/>
      <c r="O19" s="245"/>
      <c r="P19" s="245"/>
      <c r="Q19" s="245"/>
      <c r="R19" s="245"/>
      <c r="S19" s="109"/>
      <c r="T19" s="109"/>
      <c r="U19" s="109"/>
      <c r="V19" s="109"/>
      <c r="W19" s="109"/>
    </row>
    <row r="20" spans="1:23">
      <c r="A20" s="89">
        <v>43616</v>
      </c>
      <c r="B20" s="245">
        <v>20.2</v>
      </c>
      <c r="C20" s="245">
        <v>18.8</v>
      </c>
      <c r="D20" s="245">
        <v>18.600000000000001</v>
      </c>
      <c r="E20" s="245">
        <v>16.7</v>
      </c>
      <c r="F20" s="245"/>
      <c r="G20" s="95"/>
      <c r="H20" s="91" t="str">
        <f>IF(Content!$E$1=1,H23,H24)</f>
        <v>Джерело:  Bloomberg, НБУ.</v>
      </c>
      <c r="K20" s="45"/>
      <c r="L20" s="45"/>
      <c r="N20" s="89"/>
      <c r="O20" s="245"/>
      <c r="P20" s="245"/>
      <c r="Q20" s="245"/>
      <c r="R20" s="245"/>
      <c r="S20" s="109"/>
      <c r="T20" s="109"/>
      <c r="U20" s="109"/>
      <c r="V20" s="109"/>
      <c r="W20" s="109"/>
    </row>
    <row r="21" spans="1:23">
      <c r="A21" s="89">
        <v>43646</v>
      </c>
      <c r="B21" s="245">
        <v>19.600000000000001</v>
      </c>
      <c r="C21" s="245">
        <v>18.5</v>
      </c>
      <c r="D21" s="245">
        <v>18.600000000000001</v>
      </c>
      <c r="E21" s="245">
        <v>16.600000000000001</v>
      </c>
      <c r="F21" s="245"/>
      <c r="G21" s="95"/>
      <c r="H21" s="536" t="s">
        <v>1731</v>
      </c>
      <c r="L21" s="45"/>
      <c r="N21" s="89"/>
      <c r="O21" s="245"/>
      <c r="P21" s="245"/>
      <c r="Q21" s="245"/>
      <c r="R21" s="245"/>
      <c r="S21" s="109"/>
      <c r="T21" s="109"/>
      <c r="U21" s="109"/>
      <c r="V21" s="109"/>
      <c r="W21" s="109"/>
    </row>
    <row r="22" spans="1:23">
      <c r="A22" s="89">
        <v>43677</v>
      </c>
      <c r="B22" s="245">
        <v>19.100000000000001</v>
      </c>
      <c r="C22" s="245">
        <v>18.5</v>
      </c>
      <c r="D22" s="245">
        <v>17.899999999999999</v>
      </c>
      <c r="E22" s="245">
        <v>16.5</v>
      </c>
      <c r="F22" s="245"/>
      <c r="G22" s="526">
        <f>A22</f>
        <v>43677</v>
      </c>
      <c r="H22" s="90" t="s">
        <v>1726</v>
      </c>
      <c r="J22" s="45"/>
      <c r="N22" s="89"/>
      <c r="O22" s="245"/>
      <c r="P22" s="245"/>
      <c r="Q22" s="245"/>
      <c r="R22" s="245"/>
      <c r="S22" s="109"/>
      <c r="T22" s="109"/>
      <c r="U22" s="109"/>
      <c r="V22" s="109"/>
      <c r="W22" s="109"/>
    </row>
    <row r="23" spans="1:23">
      <c r="A23" s="89">
        <v>43708</v>
      </c>
      <c r="B23" s="245">
        <v>17.7</v>
      </c>
      <c r="C23" s="245">
        <v>17.7</v>
      </c>
      <c r="D23" s="245">
        <v>17.100000000000001</v>
      </c>
      <c r="E23" s="245">
        <v>15.9</v>
      </c>
      <c r="F23" s="245"/>
      <c r="G23" s="95"/>
      <c r="H23" s="97" t="s">
        <v>1755</v>
      </c>
      <c r="I23" s="6"/>
      <c r="J23" s="45"/>
      <c r="N23" s="89"/>
      <c r="O23" s="245"/>
      <c r="P23" s="245"/>
      <c r="Q23" s="245"/>
      <c r="R23" s="245"/>
      <c r="S23" s="109"/>
      <c r="T23" s="109"/>
      <c r="U23" s="109"/>
      <c r="V23" s="109"/>
      <c r="W23" s="109"/>
    </row>
    <row r="24" spans="1:23">
      <c r="A24" s="89">
        <v>43738</v>
      </c>
      <c r="B24" s="245">
        <v>17.600000000000001</v>
      </c>
      <c r="C24" s="245">
        <v>17.100000000000001</v>
      </c>
      <c r="D24" s="245">
        <v>16.5</v>
      </c>
      <c r="E24" s="245">
        <v>15.4</v>
      </c>
      <c r="F24" s="245"/>
      <c r="G24" s="528"/>
      <c r="H24" s="98" t="s">
        <v>1756</v>
      </c>
      <c r="J24" s="45"/>
      <c r="N24" s="89"/>
      <c r="O24" s="245"/>
      <c r="P24" s="245"/>
      <c r="Q24" s="245"/>
      <c r="R24" s="245"/>
    </row>
    <row r="25" spans="1:23">
      <c r="A25" s="89">
        <v>43769</v>
      </c>
      <c r="B25" s="245">
        <v>16.899999999999999</v>
      </c>
      <c r="C25" s="245">
        <v>16.600000000000001</v>
      </c>
      <c r="D25" s="245">
        <v>16.399999999999999</v>
      </c>
      <c r="E25" s="245">
        <v>15.6</v>
      </c>
      <c r="F25" s="245"/>
      <c r="G25" s="528"/>
      <c r="H25" s="45"/>
      <c r="I25" s="45"/>
      <c r="J25" s="45"/>
      <c r="N25" s="89"/>
      <c r="O25" s="245"/>
      <c r="P25" s="245"/>
      <c r="Q25" s="245"/>
      <c r="R25" s="245"/>
    </row>
    <row r="26" spans="1:23">
      <c r="A26" s="89">
        <v>43799</v>
      </c>
      <c r="B26" s="245">
        <v>15.6</v>
      </c>
      <c r="C26" s="245">
        <v>14.9</v>
      </c>
      <c r="D26" s="245">
        <v>14.1</v>
      </c>
      <c r="E26" s="245">
        <v>13.2</v>
      </c>
      <c r="F26" s="245"/>
      <c r="G26" s="528"/>
      <c r="H26" s="45"/>
      <c r="I26" s="45"/>
      <c r="J26" s="45"/>
      <c r="N26" s="89"/>
      <c r="O26" s="245"/>
      <c r="P26" s="245"/>
      <c r="Q26" s="245"/>
      <c r="R26" s="245"/>
    </row>
    <row r="27" spans="1:23">
      <c r="A27" s="89">
        <v>43830</v>
      </c>
      <c r="B27" s="245">
        <v>14.3</v>
      </c>
      <c r="C27" s="245">
        <v>14.8</v>
      </c>
      <c r="D27" s="245">
        <v>12.9</v>
      </c>
      <c r="E27" s="245">
        <v>11.9</v>
      </c>
      <c r="F27" s="245"/>
      <c r="G27" s="528"/>
      <c r="H27" s="45"/>
      <c r="I27" s="45"/>
      <c r="J27" s="45"/>
      <c r="N27" s="89"/>
      <c r="O27" s="245"/>
      <c r="P27" s="245"/>
      <c r="Q27" s="245"/>
      <c r="R27" s="245"/>
    </row>
    <row r="28" spans="1:23">
      <c r="A28" s="89">
        <v>43861</v>
      </c>
      <c r="B28" s="245">
        <v>12</v>
      </c>
      <c r="C28" s="245">
        <v>11.7</v>
      </c>
      <c r="D28" s="245">
        <v>11.2</v>
      </c>
      <c r="E28" s="245">
        <v>10.199999999999999</v>
      </c>
      <c r="F28" s="245"/>
      <c r="G28" s="528"/>
      <c r="N28" s="89"/>
      <c r="O28" s="245"/>
      <c r="P28" s="245"/>
      <c r="Q28" s="245"/>
      <c r="R28" s="245"/>
    </row>
    <row r="29" spans="1:23">
      <c r="A29" s="89">
        <v>43890</v>
      </c>
      <c r="B29" s="245">
        <v>10.6</v>
      </c>
      <c r="C29" s="245">
        <v>10.3</v>
      </c>
      <c r="D29" s="245">
        <v>11.1</v>
      </c>
      <c r="E29" s="245">
        <v>10.199999999999999</v>
      </c>
      <c r="F29" s="245"/>
      <c r="G29" s="528"/>
      <c r="H29" s="45"/>
      <c r="I29" s="45"/>
      <c r="J29" s="45"/>
      <c r="N29" s="89"/>
      <c r="O29" s="245"/>
      <c r="P29" s="245"/>
      <c r="Q29" s="245"/>
      <c r="R29" s="245"/>
    </row>
    <row r="30" spans="1:23">
      <c r="A30" s="89">
        <v>43921</v>
      </c>
      <c r="B30" s="245">
        <v>17.5</v>
      </c>
      <c r="C30" s="245">
        <v>15.7</v>
      </c>
      <c r="D30" s="245">
        <v>14.2</v>
      </c>
      <c r="E30" s="245">
        <v>15.6</v>
      </c>
      <c r="F30" s="245"/>
      <c r="G30" s="526"/>
      <c r="J30" s="45"/>
      <c r="N30" s="89"/>
      <c r="O30" s="245"/>
      <c r="P30" s="245"/>
      <c r="Q30" s="245"/>
      <c r="R30" s="245"/>
    </row>
    <row r="31" spans="1:23">
      <c r="A31" s="89">
        <v>43951</v>
      </c>
      <c r="B31" s="245">
        <v>18.100000000000001</v>
      </c>
      <c r="C31" s="245">
        <v>17.100000000000001</v>
      </c>
      <c r="D31" s="245">
        <v>16.899999999999999</v>
      </c>
      <c r="E31" s="245">
        <v>17.2</v>
      </c>
      <c r="F31" s="245"/>
      <c r="G31" s="526" t="s">
        <v>892</v>
      </c>
      <c r="J31" s="45"/>
      <c r="N31" s="109"/>
      <c r="O31" s="109"/>
      <c r="P31" s="109"/>
      <c r="Q31" s="109"/>
    </row>
    <row r="32" spans="1:23">
      <c r="A32" s="89"/>
      <c r="B32" s="245"/>
      <c r="C32" s="245"/>
      <c r="D32" s="245"/>
      <c r="E32" s="245"/>
      <c r="F32" s="245"/>
      <c r="G32" s="47"/>
      <c r="H32" s="45"/>
      <c r="I32" s="45"/>
      <c r="J32" s="45"/>
      <c r="N32" s="109"/>
      <c r="O32" s="109"/>
      <c r="P32" s="109"/>
      <c r="Q32" s="109"/>
    </row>
    <row r="33" spans="1:17">
      <c r="A33" s="89"/>
      <c r="B33" s="245"/>
      <c r="C33" s="245"/>
      <c r="D33" s="245"/>
      <c r="E33" s="245"/>
      <c r="F33" s="245"/>
      <c r="G33" s="47"/>
      <c r="H33" s="45"/>
      <c r="I33" s="45"/>
      <c r="J33" s="45"/>
      <c r="N33" s="109"/>
      <c r="O33" s="109"/>
      <c r="P33" s="109"/>
      <c r="Q33" s="109"/>
    </row>
    <row r="34" spans="1:17">
      <c r="A34" s="89"/>
      <c r="B34" s="245"/>
      <c r="C34" s="245"/>
      <c r="D34" s="245"/>
      <c r="E34" s="245"/>
      <c r="F34" s="245"/>
      <c r="G34" s="47"/>
      <c r="H34" s="45"/>
      <c r="I34" s="45"/>
      <c r="J34" s="45"/>
      <c r="N34" s="109"/>
      <c r="O34" s="109"/>
      <c r="P34" s="109"/>
      <c r="Q34" s="109"/>
    </row>
    <row r="35" spans="1:17">
      <c r="A35" s="89"/>
      <c r="B35" s="245"/>
      <c r="C35" s="245"/>
      <c r="D35" s="245"/>
      <c r="E35" s="245"/>
      <c r="F35" s="245"/>
      <c r="G35" s="47"/>
      <c r="H35" s="45"/>
      <c r="I35" s="45"/>
      <c r="J35" s="45"/>
      <c r="N35" s="109"/>
      <c r="O35" s="109"/>
      <c r="P35" s="109"/>
      <c r="Q35" s="109"/>
    </row>
    <row r="36" spans="1:17">
      <c r="A36" s="89"/>
      <c r="B36" s="245"/>
      <c r="C36" s="245"/>
      <c r="D36" s="245"/>
      <c r="E36" s="245"/>
      <c r="F36" s="245"/>
      <c r="G36" s="47"/>
      <c r="H36" s="45"/>
      <c r="I36" s="45"/>
      <c r="J36" s="45"/>
      <c r="N36" s="109"/>
      <c r="O36" s="109"/>
      <c r="P36" s="109"/>
      <c r="Q36" s="109"/>
    </row>
    <row r="37" spans="1:17">
      <c r="E37" s="245"/>
      <c r="F37" s="245"/>
    </row>
    <row r="38" spans="1:17">
      <c r="E38" s="245"/>
      <c r="F38" s="245"/>
    </row>
    <row r="39" spans="1:17">
      <c r="E39" s="245"/>
      <c r="F39" s="245"/>
    </row>
    <row r="40" spans="1:17">
      <c r="E40" s="245"/>
      <c r="F40" s="245"/>
    </row>
    <row r="41" spans="1:17">
      <c r="E41" s="245"/>
      <c r="F41" s="245"/>
    </row>
    <row r="42" spans="1:17">
      <c r="E42" s="245"/>
      <c r="F42" s="245"/>
    </row>
    <row r="43" spans="1:17">
      <c r="E43" s="245"/>
      <c r="F43" s="245"/>
    </row>
    <row r="44" spans="1:17">
      <c r="E44" s="245"/>
      <c r="F44" s="245"/>
    </row>
    <row r="45" spans="1:17">
      <c r="E45" s="245"/>
      <c r="F45" s="24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793"/>
  <sheetViews>
    <sheetView showGridLines="0" workbookViewId="0"/>
  </sheetViews>
  <sheetFormatPr defaultColWidth="9.42578125" defaultRowHeight="12.75"/>
  <cols>
    <col min="1" max="1" width="9.42578125" style="272" customWidth="1"/>
    <col min="2" max="8" width="8.42578125" style="268" customWidth="1"/>
    <col min="9" max="18" width="9.42578125" style="268"/>
    <col min="19" max="19" width="10.140625" style="268" bestFit="1" customWidth="1"/>
    <col min="20" max="16384" width="9.42578125" style="268"/>
  </cols>
  <sheetData>
    <row r="1" spans="1:26">
      <c r="A1" s="88" t="s">
        <v>71</v>
      </c>
      <c r="B1" s="91" t="str">
        <f>IF(Content!$E$1=1,B2,B3)</f>
        <v>Облікова ставка</v>
      </c>
      <c r="C1" s="91" t="str">
        <f>IF(Content!$E$1=1,C2,C3)</f>
        <v>Кредити овернайт НБУ</v>
      </c>
      <c r="D1" s="91" t="str">
        <f>IF(Content!$E$1=1,D2,D3)</f>
        <v>ДС овернайт НБУ</v>
      </c>
      <c r="E1" s="91" t="str">
        <f>IF(Content!$E$1=1,E2,E3)</f>
        <v>Кредити НБУ до 14 днів (з 19.03.2020 до 30 днів)</v>
      </c>
      <c r="F1" s="91" t="str">
        <f>IF(Content!$E$1=1,F2,F3)</f>
        <v>ДС НБУ до 14 днів (з 19.03.2020 до 7 днів)</v>
      </c>
      <c r="G1" s="91" t="str">
        <f>IF(Content!$E$1=1,G2,G3)</f>
        <v>UIIR кредити та депозити бланкові (овернайт)</v>
      </c>
      <c r="H1" s="91" t="str">
        <f>IF(Content!$E$1=1,H2,H3)</f>
        <v>Коридор процентних ставок НБУ**</v>
      </c>
      <c r="I1" s="91"/>
      <c r="J1" s="91" t="str">
        <f>IF(Content!$E$1=1,J2,J3)</f>
        <v xml:space="preserve">Процентні ставки НБУ та UIIR*, % </v>
      </c>
    </row>
    <row r="2" spans="1:26" s="274" customFormat="1" ht="13.5" hidden="1" customHeight="1">
      <c r="A2" s="273"/>
      <c r="B2" s="541" t="s">
        <v>101</v>
      </c>
      <c r="C2" s="541" t="s">
        <v>102</v>
      </c>
      <c r="D2" s="541" t="s">
        <v>103</v>
      </c>
      <c r="E2" s="541" t="s">
        <v>1729</v>
      </c>
      <c r="F2" s="541" t="s">
        <v>910</v>
      </c>
      <c r="G2" s="541" t="s">
        <v>415</v>
      </c>
      <c r="H2" s="541" t="s">
        <v>911</v>
      </c>
      <c r="J2" s="93" t="s">
        <v>912</v>
      </c>
      <c r="K2" s="92"/>
      <c r="L2" s="92"/>
      <c r="M2" s="92"/>
      <c r="N2" s="92"/>
      <c r="O2" s="92"/>
      <c r="P2" s="92"/>
      <c r="Q2" s="92"/>
      <c r="R2" s="92"/>
      <c r="S2" s="92"/>
    </row>
    <row r="3" spans="1:26" s="274" customFormat="1" ht="12.75" hidden="1" customHeight="1">
      <c r="A3" s="273"/>
      <c r="B3" s="541" t="s">
        <v>104</v>
      </c>
      <c r="C3" s="541" t="s">
        <v>105</v>
      </c>
      <c r="D3" s="541" t="s">
        <v>106</v>
      </c>
      <c r="E3" s="541" t="s">
        <v>1730</v>
      </c>
      <c r="F3" s="541" t="s">
        <v>913</v>
      </c>
      <c r="G3" s="541" t="s">
        <v>107</v>
      </c>
      <c r="H3" s="541" t="s">
        <v>914</v>
      </c>
      <c r="J3" s="93" t="s">
        <v>1450</v>
      </c>
      <c r="K3" s="92"/>
      <c r="L3" s="92"/>
      <c r="M3" s="92"/>
      <c r="N3" s="92"/>
      <c r="O3" s="92"/>
      <c r="P3" s="92"/>
      <c r="Q3" s="92"/>
      <c r="R3" s="92"/>
      <c r="S3" s="92"/>
    </row>
    <row r="4" spans="1:26">
      <c r="A4" s="282">
        <v>43103</v>
      </c>
      <c r="B4" s="270">
        <v>14.5</v>
      </c>
      <c r="C4" s="270">
        <v>16.5</v>
      </c>
      <c r="D4" s="270">
        <v>12.5</v>
      </c>
      <c r="E4" s="270"/>
      <c r="F4" s="270"/>
      <c r="G4" s="270">
        <v>13.2</v>
      </c>
      <c r="H4" s="270">
        <v>4</v>
      </c>
      <c r="S4" s="269"/>
      <c r="T4" s="270"/>
      <c r="U4" s="270"/>
      <c r="V4" s="270"/>
      <c r="W4" s="529"/>
      <c r="X4" s="529"/>
      <c r="Y4" s="270"/>
      <c r="Z4" s="270"/>
    </row>
    <row r="5" spans="1:26">
      <c r="A5" s="282">
        <v>43104</v>
      </c>
      <c r="B5" s="270">
        <v>14.5</v>
      </c>
      <c r="C5" s="270">
        <v>16.5</v>
      </c>
      <c r="D5" s="270">
        <v>12.5</v>
      </c>
      <c r="E5" s="270"/>
      <c r="F5" s="270">
        <v>14.5</v>
      </c>
      <c r="G5" s="270">
        <v>12.9</v>
      </c>
      <c r="H5" s="270">
        <v>4</v>
      </c>
      <c r="S5" s="269"/>
      <c r="T5" s="270"/>
      <c r="U5" s="270"/>
      <c r="V5" s="270"/>
      <c r="W5" s="529"/>
      <c r="X5" s="529"/>
      <c r="Y5" s="270"/>
      <c r="Z5" s="270"/>
    </row>
    <row r="6" spans="1:26">
      <c r="A6" s="282">
        <v>43105</v>
      </c>
      <c r="B6" s="270">
        <v>14.5</v>
      </c>
      <c r="C6" s="270">
        <v>16.5</v>
      </c>
      <c r="D6" s="270">
        <v>12.5</v>
      </c>
      <c r="E6" s="270"/>
      <c r="F6" s="270"/>
      <c r="G6" s="270">
        <v>13.3</v>
      </c>
      <c r="H6" s="270">
        <v>4</v>
      </c>
      <c r="S6" s="269"/>
      <c r="T6" s="270"/>
      <c r="U6" s="270"/>
      <c r="V6" s="270"/>
      <c r="W6" s="529"/>
      <c r="X6" s="529"/>
      <c r="Y6" s="270"/>
      <c r="Z6" s="270"/>
    </row>
    <row r="7" spans="1:26">
      <c r="A7" s="282">
        <v>43109</v>
      </c>
      <c r="B7" s="270">
        <v>14.5</v>
      </c>
      <c r="C7" s="270">
        <v>16.5</v>
      </c>
      <c r="D7" s="270">
        <v>12.5</v>
      </c>
      <c r="E7" s="270"/>
      <c r="F7" s="270">
        <v>14.5</v>
      </c>
      <c r="G7" s="270">
        <v>13.1</v>
      </c>
      <c r="H7" s="270">
        <v>4</v>
      </c>
      <c r="S7" s="269"/>
      <c r="T7" s="270"/>
      <c r="U7" s="270"/>
      <c r="V7" s="270"/>
      <c r="W7" s="529"/>
      <c r="X7" s="529"/>
      <c r="Y7" s="270"/>
      <c r="Z7" s="270"/>
    </row>
    <row r="8" spans="1:26">
      <c r="A8" s="282">
        <v>43110</v>
      </c>
      <c r="B8" s="270">
        <v>14.5</v>
      </c>
      <c r="C8" s="270">
        <v>16.5</v>
      </c>
      <c r="D8" s="270">
        <v>12.5</v>
      </c>
      <c r="E8" s="270"/>
      <c r="F8" s="270"/>
      <c r="G8" s="270">
        <v>13.2</v>
      </c>
      <c r="H8" s="270">
        <v>4</v>
      </c>
      <c r="S8" s="269"/>
      <c r="T8" s="270"/>
      <c r="U8" s="270"/>
      <c r="V8" s="270"/>
      <c r="W8" s="529"/>
      <c r="X8" s="529"/>
      <c r="Y8" s="270"/>
      <c r="Z8" s="270"/>
    </row>
    <row r="9" spans="1:26">
      <c r="A9" s="282">
        <v>43111</v>
      </c>
      <c r="B9" s="270">
        <v>14.5</v>
      </c>
      <c r="C9" s="270">
        <v>16.5</v>
      </c>
      <c r="D9" s="270">
        <v>12.5</v>
      </c>
      <c r="E9" s="270"/>
      <c r="F9" s="270">
        <v>14.5</v>
      </c>
      <c r="G9" s="270">
        <v>13.1</v>
      </c>
      <c r="H9" s="270">
        <v>4</v>
      </c>
      <c r="S9" s="269"/>
      <c r="T9" s="270"/>
      <c r="U9" s="270"/>
      <c r="V9" s="270"/>
      <c r="W9" s="529"/>
      <c r="X9" s="529"/>
      <c r="Y9" s="270"/>
      <c r="Z9" s="270"/>
    </row>
    <row r="10" spans="1:26">
      <c r="A10" s="282">
        <v>43112</v>
      </c>
      <c r="B10" s="270">
        <v>14.5</v>
      </c>
      <c r="C10" s="270">
        <v>16.5</v>
      </c>
      <c r="D10" s="270">
        <v>12.5</v>
      </c>
      <c r="E10" s="270"/>
      <c r="F10" s="270"/>
      <c r="G10" s="270">
        <v>13.1</v>
      </c>
      <c r="H10" s="270">
        <v>4</v>
      </c>
      <c r="S10" s="269"/>
      <c r="T10" s="270"/>
      <c r="U10" s="270"/>
      <c r="V10" s="270"/>
      <c r="W10" s="529"/>
      <c r="X10" s="529"/>
      <c r="Y10" s="270"/>
      <c r="Z10" s="270"/>
    </row>
    <row r="11" spans="1:26">
      <c r="A11" s="282">
        <v>43115</v>
      </c>
      <c r="B11" s="270">
        <v>14.5</v>
      </c>
      <c r="C11" s="270">
        <v>16.5</v>
      </c>
      <c r="D11" s="270">
        <v>12.5</v>
      </c>
      <c r="E11" s="270"/>
      <c r="F11" s="270"/>
      <c r="G11" s="270">
        <v>13.2</v>
      </c>
      <c r="H11" s="270">
        <v>4</v>
      </c>
      <c r="S11" s="269"/>
      <c r="T11" s="270"/>
      <c r="U11" s="270"/>
      <c r="V11" s="270"/>
      <c r="W11" s="529"/>
      <c r="X11" s="529"/>
      <c r="Y11" s="270"/>
      <c r="Z11" s="270"/>
    </row>
    <row r="12" spans="1:26">
      <c r="A12" s="282">
        <v>43116</v>
      </c>
      <c r="B12" s="270">
        <v>14.5</v>
      </c>
      <c r="C12" s="270">
        <v>16.5</v>
      </c>
      <c r="D12" s="270">
        <v>12.5</v>
      </c>
      <c r="E12" s="270"/>
      <c r="F12" s="270">
        <v>14.5</v>
      </c>
      <c r="G12" s="270">
        <v>13</v>
      </c>
      <c r="H12" s="270">
        <v>4</v>
      </c>
      <c r="S12" s="269"/>
      <c r="T12" s="270"/>
      <c r="U12" s="270"/>
      <c r="V12" s="270"/>
      <c r="W12" s="529"/>
      <c r="X12" s="529"/>
      <c r="Y12" s="270"/>
      <c r="Z12" s="270"/>
    </row>
    <row r="13" spans="1:26">
      <c r="A13" s="282">
        <v>43117</v>
      </c>
      <c r="B13" s="270">
        <v>14.5</v>
      </c>
      <c r="C13" s="270">
        <v>16.5</v>
      </c>
      <c r="D13" s="270">
        <v>12.5</v>
      </c>
      <c r="E13" s="270"/>
      <c r="F13" s="270"/>
      <c r="G13" s="270">
        <v>13.1</v>
      </c>
      <c r="H13" s="270">
        <v>4</v>
      </c>
      <c r="S13" s="269"/>
      <c r="T13" s="270"/>
      <c r="U13" s="270"/>
      <c r="V13" s="270"/>
      <c r="W13" s="529"/>
      <c r="X13" s="529"/>
      <c r="Y13" s="270"/>
      <c r="Z13" s="270"/>
    </row>
    <row r="14" spans="1:26">
      <c r="A14" s="282">
        <v>43118</v>
      </c>
      <c r="B14" s="270">
        <v>14.5</v>
      </c>
      <c r="C14" s="270">
        <v>16.5</v>
      </c>
      <c r="D14" s="270">
        <v>12.5</v>
      </c>
      <c r="E14" s="270"/>
      <c r="F14" s="270">
        <v>14.5</v>
      </c>
      <c r="G14" s="270">
        <v>13</v>
      </c>
      <c r="H14" s="270">
        <v>4</v>
      </c>
      <c r="S14" s="269"/>
      <c r="T14" s="270"/>
      <c r="U14" s="270"/>
      <c r="V14" s="270"/>
      <c r="W14" s="529"/>
      <c r="X14" s="529"/>
      <c r="Y14" s="270"/>
      <c r="Z14" s="270"/>
    </row>
    <row r="15" spans="1:26">
      <c r="A15" s="282">
        <v>43119</v>
      </c>
      <c r="B15" s="270">
        <v>14.5</v>
      </c>
      <c r="C15" s="270">
        <v>16.5</v>
      </c>
      <c r="D15" s="270">
        <v>12.5</v>
      </c>
      <c r="E15" s="270"/>
      <c r="F15" s="270"/>
      <c r="G15" s="270">
        <v>13.1</v>
      </c>
      <c r="H15" s="270">
        <v>4</v>
      </c>
      <c r="S15" s="269"/>
      <c r="T15" s="270"/>
      <c r="U15" s="270"/>
      <c r="V15" s="270"/>
      <c r="W15" s="529"/>
      <c r="X15" s="529"/>
      <c r="Y15" s="270"/>
      <c r="Z15" s="270"/>
    </row>
    <row r="16" spans="1:26">
      <c r="A16" s="282">
        <v>43122</v>
      </c>
      <c r="B16" s="270">
        <v>14.5</v>
      </c>
      <c r="C16" s="270">
        <v>16.5</v>
      </c>
      <c r="D16" s="270">
        <v>12.5</v>
      </c>
      <c r="E16" s="270"/>
      <c r="F16" s="270"/>
      <c r="G16" s="270">
        <v>13</v>
      </c>
      <c r="H16" s="270">
        <v>4</v>
      </c>
      <c r="S16" s="269"/>
      <c r="T16" s="270"/>
      <c r="U16" s="270"/>
      <c r="V16" s="270"/>
      <c r="W16" s="529"/>
      <c r="X16" s="529"/>
      <c r="Y16" s="270"/>
      <c r="Z16" s="270"/>
    </row>
    <row r="17" spans="1:26">
      <c r="A17" s="282">
        <v>43123</v>
      </c>
      <c r="B17" s="270">
        <v>14.5</v>
      </c>
      <c r="C17" s="270">
        <v>16.5</v>
      </c>
      <c r="D17" s="270">
        <v>12.5</v>
      </c>
      <c r="E17" s="270"/>
      <c r="F17" s="270"/>
      <c r="G17" s="270">
        <v>13.2</v>
      </c>
      <c r="H17" s="270">
        <v>4</v>
      </c>
      <c r="S17" s="269"/>
      <c r="T17" s="270"/>
      <c r="U17" s="270"/>
      <c r="V17" s="270"/>
      <c r="W17" s="529"/>
      <c r="X17" s="529"/>
      <c r="Y17" s="270"/>
      <c r="Z17" s="270"/>
    </row>
    <row r="18" spans="1:26">
      <c r="A18" s="282">
        <v>43124</v>
      </c>
      <c r="B18" s="270">
        <v>14.5</v>
      </c>
      <c r="C18" s="270">
        <v>16.5</v>
      </c>
      <c r="D18" s="270">
        <v>12.5</v>
      </c>
      <c r="E18" s="270"/>
      <c r="F18" s="270"/>
      <c r="G18" s="270">
        <v>13.1</v>
      </c>
      <c r="H18" s="270">
        <v>4</v>
      </c>
      <c r="S18" s="269"/>
      <c r="T18" s="270"/>
      <c r="U18" s="270"/>
      <c r="V18" s="270"/>
      <c r="W18" s="529"/>
      <c r="X18" s="529"/>
      <c r="Y18" s="270"/>
      <c r="Z18" s="270"/>
    </row>
    <row r="19" spans="1:26">
      <c r="A19" s="282">
        <v>43125</v>
      </c>
      <c r="B19" s="270">
        <v>14.5</v>
      </c>
      <c r="C19" s="270">
        <v>16.5</v>
      </c>
      <c r="D19" s="270">
        <v>12.5</v>
      </c>
      <c r="E19" s="270"/>
      <c r="F19" s="270"/>
      <c r="G19" s="270">
        <v>13.5</v>
      </c>
      <c r="H19" s="270">
        <v>4</v>
      </c>
      <c r="S19" s="269"/>
      <c r="T19" s="270"/>
      <c r="U19" s="270"/>
      <c r="V19" s="270"/>
      <c r="W19" s="529"/>
      <c r="X19" s="529"/>
      <c r="Y19" s="270"/>
      <c r="Z19" s="270"/>
    </row>
    <row r="20" spans="1:26">
      <c r="A20" s="282">
        <v>43126</v>
      </c>
      <c r="B20" s="270">
        <v>16</v>
      </c>
      <c r="C20" s="270">
        <v>18</v>
      </c>
      <c r="D20" s="270">
        <v>14</v>
      </c>
      <c r="E20" s="270"/>
      <c r="F20" s="270">
        <v>16</v>
      </c>
      <c r="G20" s="270">
        <v>14.4</v>
      </c>
      <c r="H20" s="270">
        <v>4</v>
      </c>
      <c r="K20" s="92"/>
      <c r="L20" s="92"/>
      <c r="M20" s="92"/>
      <c r="N20" s="92"/>
      <c r="O20" s="92"/>
      <c r="P20" s="92"/>
      <c r="Q20" s="92"/>
      <c r="R20" s="92"/>
      <c r="S20" s="269"/>
      <c r="T20" s="270"/>
      <c r="U20" s="270"/>
      <c r="V20" s="270"/>
      <c r="W20" s="529"/>
      <c r="X20" s="529"/>
      <c r="Y20" s="270"/>
      <c r="Z20" s="270"/>
    </row>
    <row r="21" spans="1:26">
      <c r="A21" s="282">
        <v>43129</v>
      </c>
      <c r="B21" s="270">
        <v>16</v>
      </c>
      <c r="C21" s="270">
        <v>18</v>
      </c>
      <c r="D21" s="270">
        <v>14</v>
      </c>
      <c r="E21" s="270"/>
      <c r="F21" s="270"/>
      <c r="G21" s="270">
        <v>14.5</v>
      </c>
      <c r="H21" s="270">
        <v>4</v>
      </c>
      <c r="J21" s="91" t="str">
        <f>IF(Content!$E$1=1,J24,J25)</f>
        <v>* Станом на 29.04.2020.</v>
      </c>
      <c r="K21" s="213"/>
      <c r="L21" s="213"/>
      <c r="M21" s="213"/>
      <c r="N21" s="213"/>
      <c r="O21" s="213"/>
      <c r="P21" s="213"/>
      <c r="Q21" s="213"/>
      <c r="R21" s="213"/>
      <c r="S21" s="269"/>
      <c r="T21" s="270"/>
      <c r="U21" s="270"/>
      <c r="V21" s="270"/>
      <c r="W21" s="529"/>
      <c r="X21" s="529"/>
      <c r="Y21" s="270"/>
      <c r="Z21" s="270"/>
    </row>
    <row r="22" spans="1:26">
      <c r="A22" s="282">
        <v>43130</v>
      </c>
      <c r="B22" s="270">
        <v>16</v>
      </c>
      <c r="C22" s="270">
        <v>18</v>
      </c>
      <c r="D22" s="270">
        <v>14</v>
      </c>
      <c r="E22" s="270"/>
      <c r="F22" s="270">
        <v>16</v>
      </c>
      <c r="G22" s="270">
        <v>14.8</v>
      </c>
      <c r="H22" s="270">
        <v>4</v>
      </c>
      <c r="J22" s="91" t="str">
        <f>IF(Content!$E$1=1,J26,J27)</f>
        <v>** Верхня межа – процентні ставки за кредитами овернайт НБУ, нижня – за ДС овернайт НБУ.</v>
      </c>
      <c r="K22" s="7"/>
      <c r="L22" s="7"/>
      <c r="M22" s="7"/>
      <c r="N22" s="8"/>
      <c r="O22" s="9"/>
      <c r="P22" s="10"/>
      <c r="Q22" s="10"/>
      <c r="R22" s="10"/>
      <c r="S22" s="269"/>
      <c r="T22" s="270"/>
      <c r="U22" s="270"/>
      <c r="V22" s="270"/>
      <c r="W22" s="529"/>
      <c r="X22" s="529"/>
      <c r="Y22" s="270"/>
      <c r="Z22" s="270"/>
    </row>
    <row r="23" spans="1:26">
      <c r="A23" s="282">
        <v>43131</v>
      </c>
      <c r="B23" s="270">
        <v>16</v>
      </c>
      <c r="C23" s="270">
        <v>18</v>
      </c>
      <c r="D23" s="270">
        <v>14</v>
      </c>
      <c r="E23" s="270"/>
      <c r="F23" s="270"/>
      <c r="G23" s="270">
        <v>15.4</v>
      </c>
      <c r="H23" s="270">
        <v>4</v>
      </c>
      <c r="J23" s="91" t="str">
        <f>IF(Content!$E$1=1,J28,J29)</f>
        <v>Джерело: НБУ.</v>
      </c>
      <c r="K23" s="7"/>
      <c r="L23" s="7"/>
      <c r="M23" s="7"/>
      <c r="N23" s="8"/>
      <c r="O23" s="9"/>
      <c r="P23" s="10"/>
      <c r="Q23" s="10"/>
      <c r="R23" s="10"/>
      <c r="S23" s="269"/>
      <c r="T23" s="270"/>
      <c r="U23" s="270"/>
      <c r="V23" s="270"/>
      <c r="W23" s="529"/>
      <c r="X23" s="529"/>
      <c r="Y23" s="270"/>
      <c r="Z23" s="270"/>
    </row>
    <row r="24" spans="1:26">
      <c r="A24" s="282">
        <v>43132</v>
      </c>
      <c r="B24" s="270">
        <v>16</v>
      </c>
      <c r="C24" s="270">
        <v>18</v>
      </c>
      <c r="D24" s="270">
        <v>14</v>
      </c>
      <c r="E24" s="270"/>
      <c r="F24" s="270">
        <v>16</v>
      </c>
      <c r="G24" s="270">
        <v>14.5</v>
      </c>
      <c r="H24" s="270">
        <v>4</v>
      </c>
      <c r="J24" s="536" t="s">
        <v>1731</v>
      </c>
      <c r="S24" s="269"/>
      <c r="T24" s="270"/>
      <c r="U24" s="270"/>
      <c r="V24" s="270"/>
      <c r="W24" s="529"/>
      <c r="X24" s="529"/>
      <c r="Y24" s="270"/>
      <c r="Z24" s="270"/>
    </row>
    <row r="25" spans="1:26">
      <c r="A25" s="282">
        <v>43133</v>
      </c>
      <c r="B25" s="270">
        <v>16</v>
      </c>
      <c r="C25" s="270">
        <v>18</v>
      </c>
      <c r="D25" s="270">
        <v>14</v>
      </c>
      <c r="E25" s="270"/>
      <c r="F25" s="270"/>
      <c r="G25" s="270">
        <v>14.8</v>
      </c>
      <c r="H25" s="270">
        <v>4</v>
      </c>
      <c r="J25" s="90" t="s">
        <v>1726</v>
      </c>
      <c r="S25" s="269"/>
      <c r="T25" s="270"/>
      <c r="U25" s="270"/>
      <c r="V25" s="270"/>
      <c r="W25" s="529"/>
      <c r="X25" s="529"/>
      <c r="Y25" s="270"/>
      <c r="Z25" s="270"/>
    </row>
    <row r="26" spans="1:26">
      <c r="A26" s="282">
        <v>43136</v>
      </c>
      <c r="B26" s="270">
        <v>16</v>
      </c>
      <c r="C26" s="270">
        <v>18</v>
      </c>
      <c r="D26" s="270">
        <v>14</v>
      </c>
      <c r="E26" s="270"/>
      <c r="F26" s="270"/>
      <c r="G26" s="270">
        <v>14.7</v>
      </c>
      <c r="H26" s="270">
        <v>4</v>
      </c>
      <c r="J26" s="93" t="s">
        <v>915</v>
      </c>
      <c r="S26" s="269"/>
      <c r="T26" s="270"/>
      <c r="U26" s="270"/>
      <c r="V26" s="270"/>
      <c r="W26" s="529"/>
      <c r="X26" s="529"/>
      <c r="Y26" s="270"/>
      <c r="Z26" s="270"/>
    </row>
    <row r="27" spans="1:26">
      <c r="A27" s="282">
        <v>43137</v>
      </c>
      <c r="B27" s="270">
        <v>16</v>
      </c>
      <c r="C27" s="270">
        <v>18</v>
      </c>
      <c r="D27" s="270">
        <v>14</v>
      </c>
      <c r="E27" s="270"/>
      <c r="F27" s="270">
        <v>16</v>
      </c>
      <c r="G27" s="270">
        <v>14.9</v>
      </c>
      <c r="H27" s="270">
        <v>4</v>
      </c>
      <c r="J27" s="94" t="s">
        <v>916</v>
      </c>
      <c r="S27" s="269"/>
      <c r="T27" s="270"/>
      <c r="U27" s="270"/>
      <c r="V27" s="270"/>
      <c r="W27" s="529"/>
      <c r="X27" s="529"/>
      <c r="Y27" s="270"/>
      <c r="Z27" s="270"/>
    </row>
    <row r="28" spans="1:26">
      <c r="A28" s="282">
        <v>43138</v>
      </c>
      <c r="B28" s="270">
        <v>16</v>
      </c>
      <c r="C28" s="270">
        <v>18</v>
      </c>
      <c r="D28" s="270">
        <v>14</v>
      </c>
      <c r="E28" s="270"/>
      <c r="F28" s="270"/>
      <c r="G28" s="270">
        <v>14.8</v>
      </c>
      <c r="H28" s="270">
        <v>4</v>
      </c>
      <c r="J28" s="9" t="s">
        <v>47</v>
      </c>
      <c r="S28" s="269"/>
      <c r="T28" s="270"/>
      <c r="U28" s="270"/>
      <c r="V28" s="270"/>
      <c r="W28" s="529"/>
      <c r="X28" s="529"/>
      <c r="Y28" s="270"/>
      <c r="Z28" s="270"/>
    </row>
    <row r="29" spans="1:26">
      <c r="A29" s="282">
        <v>43139</v>
      </c>
      <c r="B29" s="270">
        <v>16</v>
      </c>
      <c r="C29" s="270">
        <v>18</v>
      </c>
      <c r="D29" s="270">
        <v>14</v>
      </c>
      <c r="E29" s="270"/>
      <c r="F29" s="270">
        <v>16</v>
      </c>
      <c r="G29" s="270">
        <v>14.8</v>
      </c>
      <c r="H29" s="270">
        <v>4</v>
      </c>
      <c r="J29" s="9" t="s">
        <v>48</v>
      </c>
      <c r="S29" s="269"/>
      <c r="T29" s="270"/>
      <c r="U29" s="270"/>
      <c r="V29" s="270"/>
      <c r="W29" s="529"/>
      <c r="X29" s="529"/>
      <c r="Y29" s="270"/>
      <c r="Z29" s="270"/>
    </row>
    <row r="30" spans="1:26">
      <c r="A30" s="282">
        <v>43140</v>
      </c>
      <c r="B30" s="270">
        <v>16</v>
      </c>
      <c r="C30" s="270">
        <v>18</v>
      </c>
      <c r="D30" s="270">
        <v>14</v>
      </c>
      <c r="E30" s="270"/>
      <c r="F30" s="270"/>
      <c r="G30" s="270">
        <v>15.1</v>
      </c>
      <c r="H30" s="270">
        <v>4</v>
      </c>
      <c r="S30" s="269"/>
      <c r="T30" s="270"/>
      <c r="U30" s="270"/>
      <c r="V30" s="270"/>
      <c r="W30" s="529"/>
      <c r="X30" s="529"/>
      <c r="Y30" s="270"/>
      <c r="Z30" s="270"/>
    </row>
    <row r="31" spans="1:26">
      <c r="A31" s="282">
        <v>43143</v>
      </c>
      <c r="B31" s="270">
        <v>16</v>
      </c>
      <c r="C31" s="270">
        <v>18</v>
      </c>
      <c r="D31" s="270">
        <v>14</v>
      </c>
      <c r="E31" s="270"/>
      <c r="F31" s="270"/>
      <c r="G31" s="270">
        <v>14.8</v>
      </c>
      <c r="H31" s="270">
        <v>4</v>
      </c>
      <c r="S31" s="269"/>
      <c r="T31" s="270"/>
      <c r="U31" s="270"/>
      <c r="V31" s="270"/>
      <c r="W31" s="529"/>
      <c r="X31" s="529"/>
      <c r="Y31" s="270"/>
      <c r="Z31" s="270"/>
    </row>
    <row r="32" spans="1:26">
      <c r="A32" s="282">
        <v>43144</v>
      </c>
      <c r="B32" s="270">
        <v>16</v>
      </c>
      <c r="C32" s="270">
        <v>18</v>
      </c>
      <c r="D32" s="270">
        <v>14</v>
      </c>
      <c r="E32" s="270"/>
      <c r="F32" s="270">
        <v>16</v>
      </c>
      <c r="G32" s="270">
        <v>14.8</v>
      </c>
      <c r="H32" s="270">
        <v>4</v>
      </c>
      <c r="S32" s="269"/>
      <c r="T32" s="270"/>
      <c r="U32" s="270"/>
      <c r="V32" s="270"/>
      <c r="W32" s="529"/>
      <c r="X32" s="529"/>
      <c r="Y32" s="270"/>
      <c r="Z32" s="270"/>
    </row>
    <row r="33" spans="1:26">
      <c r="A33" s="282">
        <v>43145</v>
      </c>
      <c r="B33" s="270">
        <v>16</v>
      </c>
      <c r="C33" s="270">
        <v>18</v>
      </c>
      <c r="D33" s="270">
        <v>14</v>
      </c>
      <c r="E33" s="270"/>
      <c r="F33" s="270"/>
      <c r="G33" s="270">
        <v>14.7</v>
      </c>
      <c r="H33" s="270">
        <v>4</v>
      </c>
      <c r="S33" s="269"/>
      <c r="T33" s="270"/>
      <c r="U33" s="270"/>
      <c r="V33" s="270"/>
      <c r="W33" s="529"/>
      <c r="X33" s="529"/>
      <c r="Y33" s="270"/>
      <c r="Z33" s="270"/>
    </row>
    <row r="34" spans="1:26">
      <c r="A34" s="282">
        <v>43146</v>
      </c>
      <c r="B34" s="270">
        <v>16</v>
      </c>
      <c r="C34" s="270">
        <v>18</v>
      </c>
      <c r="D34" s="270">
        <v>14</v>
      </c>
      <c r="E34" s="270"/>
      <c r="F34" s="270">
        <v>16</v>
      </c>
      <c r="G34" s="270">
        <v>14.5</v>
      </c>
      <c r="H34" s="270">
        <v>4</v>
      </c>
      <c r="S34" s="269"/>
      <c r="T34" s="270"/>
      <c r="U34" s="270"/>
      <c r="V34" s="270"/>
      <c r="W34" s="529"/>
      <c r="X34" s="529"/>
      <c r="Y34" s="270"/>
      <c r="Z34" s="270"/>
    </row>
    <row r="35" spans="1:26">
      <c r="A35" s="282">
        <v>43147</v>
      </c>
      <c r="B35" s="270">
        <v>16</v>
      </c>
      <c r="C35" s="270">
        <v>18</v>
      </c>
      <c r="D35" s="270">
        <v>14</v>
      </c>
      <c r="E35" s="270"/>
      <c r="F35" s="270"/>
      <c r="G35" s="270">
        <v>14.5</v>
      </c>
      <c r="H35" s="270">
        <v>4</v>
      </c>
      <c r="S35" s="269"/>
      <c r="T35" s="270"/>
      <c r="U35" s="270"/>
      <c r="V35" s="270"/>
      <c r="W35" s="529"/>
      <c r="X35" s="529"/>
      <c r="Y35" s="270"/>
      <c r="Z35" s="270"/>
    </row>
    <row r="36" spans="1:26">
      <c r="A36" s="282">
        <v>43150</v>
      </c>
      <c r="B36" s="270">
        <v>16</v>
      </c>
      <c r="C36" s="270">
        <v>18</v>
      </c>
      <c r="D36" s="270">
        <v>14</v>
      </c>
      <c r="E36" s="270"/>
      <c r="F36" s="270"/>
      <c r="G36" s="270">
        <v>14.7</v>
      </c>
      <c r="H36" s="270">
        <v>4</v>
      </c>
      <c r="S36" s="269"/>
      <c r="T36" s="270"/>
      <c r="U36" s="270"/>
      <c r="V36" s="270"/>
      <c r="W36" s="529"/>
      <c r="X36" s="529"/>
      <c r="Y36" s="270"/>
      <c r="Z36" s="270"/>
    </row>
    <row r="37" spans="1:26">
      <c r="A37" s="282">
        <v>43151</v>
      </c>
      <c r="B37" s="270">
        <v>16</v>
      </c>
      <c r="C37" s="270">
        <v>18</v>
      </c>
      <c r="D37" s="270">
        <v>14</v>
      </c>
      <c r="E37" s="270"/>
      <c r="F37" s="270">
        <v>16</v>
      </c>
      <c r="G37" s="270">
        <v>14.8</v>
      </c>
      <c r="H37" s="270">
        <v>4</v>
      </c>
      <c r="S37" s="269"/>
      <c r="T37" s="270"/>
      <c r="U37" s="270"/>
      <c r="V37" s="270"/>
      <c r="W37" s="529"/>
      <c r="X37" s="529"/>
      <c r="Y37" s="270"/>
      <c r="Z37" s="270"/>
    </row>
    <row r="38" spans="1:26">
      <c r="A38" s="282">
        <v>43152</v>
      </c>
      <c r="B38" s="270">
        <v>16</v>
      </c>
      <c r="C38" s="270">
        <v>18</v>
      </c>
      <c r="D38" s="270">
        <v>14</v>
      </c>
      <c r="E38" s="270"/>
      <c r="F38" s="270"/>
      <c r="G38" s="270">
        <v>14.7</v>
      </c>
      <c r="H38" s="270">
        <v>4</v>
      </c>
      <c r="S38" s="269"/>
      <c r="T38" s="270"/>
      <c r="U38" s="270"/>
      <c r="V38" s="270"/>
      <c r="W38" s="529"/>
      <c r="X38" s="529"/>
      <c r="Y38" s="270"/>
      <c r="Z38" s="270"/>
    </row>
    <row r="39" spans="1:26">
      <c r="A39" s="282">
        <v>43153</v>
      </c>
      <c r="B39" s="270">
        <v>16</v>
      </c>
      <c r="C39" s="270">
        <v>18</v>
      </c>
      <c r="D39" s="270">
        <v>14</v>
      </c>
      <c r="E39" s="270"/>
      <c r="F39" s="270">
        <v>16</v>
      </c>
      <c r="G39" s="270">
        <v>14.7</v>
      </c>
      <c r="H39" s="270">
        <v>4</v>
      </c>
      <c r="S39" s="269"/>
      <c r="T39" s="270"/>
      <c r="U39" s="270"/>
      <c r="V39" s="270"/>
      <c r="W39" s="529"/>
      <c r="X39" s="529"/>
      <c r="Y39" s="270"/>
      <c r="Z39" s="270"/>
    </row>
    <row r="40" spans="1:26">
      <c r="A40" s="282">
        <v>43154</v>
      </c>
      <c r="B40" s="270">
        <v>16</v>
      </c>
      <c r="C40" s="270">
        <v>18</v>
      </c>
      <c r="D40" s="270">
        <v>14</v>
      </c>
      <c r="E40" s="270"/>
      <c r="F40" s="270"/>
      <c r="G40" s="270">
        <v>14.8</v>
      </c>
      <c r="H40" s="270">
        <v>4</v>
      </c>
      <c r="S40" s="269"/>
      <c r="T40" s="270"/>
      <c r="U40" s="270"/>
      <c r="V40" s="270"/>
      <c r="W40" s="529"/>
      <c r="X40" s="529"/>
      <c r="Y40" s="270"/>
      <c r="Z40" s="270"/>
    </row>
    <row r="41" spans="1:26">
      <c r="A41" s="282">
        <v>43157</v>
      </c>
      <c r="B41" s="270">
        <v>16</v>
      </c>
      <c r="C41" s="270">
        <v>18</v>
      </c>
      <c r="D41" s="270">
        <v>14</v>
      </c>
      <c r="E41" s="270"/>
      <c r="F41" s="270"/>
      <c r="G41" s="270">
        <v>14.7</v>
      </c>
      <c r="H41" s="270">
        <v>4</v>
      </c>
      <c r="S41" s="269"/>
      <c r="T41" s="270"/>
      <c r="U41" s="270"/>
      <c r="V41" s="270"/>
      <c r="W41" s="529"/>
      <c r="X41" s="529"/>
      <c r="Y41" s="270"/>
      <c r="Z41" s="270"/>
    </row>
    <row r="42" spans="1:26">
      <c r="A42" s="282">
        <v>43158</v>
      </c>
      <c r="B42" s="270">
        <v>16</v>
      </c>
      <c r="C42" s="270">
        <v>18</v>
      </c>
      <c r="D42" s="270">
        <v>14</v>
      </c>
      <c r="E42" s="270"/>
      <c r="F42" s="270"/>
      <c r="G42" s="270">
        <v>14.6</v>
      </c>
      <c r="H42" s="270">
        <v>4</v>
      </c>
      <c r="S42" s="269"/>
      <c r="T42" s="270"/>
      <c r="U42" s="270"/>
      <c r="V42" s="270"/>
      <c r="W42" s="529"/>
      <c r="X42" s="529"/>
      <c r="Y42" s="270"/>
      <c r="Z42" s="270"/>
    </row>
    <row r="43" spans="1:26">
      <c r="A43" s="282">
        <v>43159</v>
      </c>
      <c r="B43" s="270">
        <v>16</v>
      </c>
      <c r="C43" s="270">
        <v>18</v>
      </c>
      <c r="D43" s="270">
        <v>14</v>
      </c>
      <c r="E43" s="270">
        <v>18</v>
      </c>
      <c r="F43" s="270"/>
      <c r="G43" s="270">
        <v>14.5</v>
      </c>
      <c r="H43" s="270">
        <v>4</v>
      </c>
      <c r="S43" s="269"/>
      <c r="T43" s="270"/>
      <c r="U43" s="270"/>
      <c r="V43" s="270"/>
      <c r="W43" s="529"/>
      <c r="X43" s="529"/>
      <c r="Y43" s="270"/>
      <c r="Z43" s="270"/>
    </row>
    <row r="44" spans="1:26">
      <c r="A44" s="282">
        <v>43160</v>
      </c>
      <c r="B44" s="270">
        <v>16</v>
      </c>
      <c r="C44" s="270">
        <v>18</v>
      </c>
      <c r="D44" s="270">
        <v>14</v>
      </c>
      <c r="E44" s="270"/>
      <c r="F44" s="270"/>
      <c r="G44" s="270">
        <v>14.6</v>
      </c>
      <c r="H44" s="270">
        <v>4</v>
      </c>
      <c r="S44" s="269"/>
      <c r="T44" s="270"/>
      <c r="U44" s="270"/>
      <c r="V44" s="270"/>
      <c r="W44" s="529"/>
      <c r="X44" s="529"/>
      <c r="Y44" s="270"/>
      <c r="Z44" s="270"/>
    </row>
    <row r="45" spans="1:26">
      <c r="A45" s="282">
        <v>43161</v>
      </c>
      <c r="B45" s="270">
        <v>17</v>
      </c>
      <c r="C45" s="270">
        <v>19</v>
      </c>
      <c r="D45" s="270">
        <v>15</v>
      </c>
      <c r="E45" s="270"/>
      <c r="F45" s="270">
        <v>17</v>
      </c>
      <c r="G45" s="270">
        <v>15.4</v>
      </c>
      <c r="H45" s="270">
        <v>4</v>
      </c>
      <c r="S45" s="269"/>
      <c r="T45" s="270"/>
      <c r="U45" s="270"/>
      <c r="V45" s="270"/>
      <c r="W45" s="529"/>
      <c r="X45" s="529"/>
      <c r="Y45" s="270"/>
      <c r="Z45" s="270"/>
    </row>
    <row r="46" spans="1:26">
      <c r="A46" s="282">
        <v>43162</v>
      </c>
      <c r="B46" s="270">
        <v>17</v>
      </c>
      <c r="C46" s="270">
        <v>19</v>
      </c>
      <c r="D46" s="270">
        <v>15</v>
      </c>
      <c r="E46" s="270"/>
      <c r="F46" s="270"/>
      <c r="G46" s="270">
        <v>15.3</v>
      </c>
      <c r="H46" s="270">
        <v>4</v>
      </c>
      <c r="S46" s="269"/>
      <c r="T46" s="270"/>
      <c r="U46" s="270"/>
      <c r="V46" s="270"/>
      <c r="W46" s="529"/>
      <c r="X46" s="529"/>
      <c r="Y46" s="270"/>
      <c r="Z46" s="270"/>
    </row>
    <row r="47" spans="1:26">
      <c r="A47" s="282">
        <v>43164</v>
      </c>
      <c r="B47" s="270">
        <v>17</v>
      </c>
      <c r="C47" s="270">
        <v>19</v>
      </c>
      <c r="D47" s="270">
        <v>15</v>
      </c>
      <c r="E47" s="270"/>
      <c r="F47" s="270"/>
      <c r="G47" s="270">
        <v>15.3</v>
      </c>
      <c r="H47" s="270">
        <v>4</v>
      </c>
      <c r="S47" s="269"/>
      <c r="T47" s="270"/>
      <c r="U47" s="270"/>
      <c r="V47" s="270"/>
      <c r="W47" s="529"/>
      <c r="X47" s="529"/>
      <c r="Y47" s="270"/>
      <c r="Z47" s="270"/>
    </row>
    <row r="48" spans="1:26">
      <c r="A48" s="282">
        <v>43165</v>
      </c>
      <c r="B48" s="270">
        <v>17</v>
      </c>
      <c r="C48" s="270">
        <v>19</v>
      </c>
      <c r="D48" s="270">
        <v>15</v>
      </c>
      <c r="E48" s="270"/>
      <c r="F48" s="270">
        <v>17</v>
      </c>
      <c r="G48" s="270">
        <v>15.6</v>
      </c>
      <c r="H48" s="270">
        <v>4</v>
      </c>
      <c r="S48" s="269"/>
      <c r="T48" s="270"/>
      <c r="U48" s="270"/>
      <c r="V48" s="270"/>
      <c r="W48" s="529"/>
      <c r="X48" s="529"/>
      <c r="Y48" s="270"/>
      <c r="Z48" s="270"/>
    </row>
    <row r="49" spans="1:26">
      <c r="A49" s="282">
        <v>43166</v>
      </c>
      <c r="B49" s="270">
        <v>17</v>
      </c>
      <c r="C49" s="270">
        <v>19</v>
      </c>
      <c r="D49" s="270">
        <v>15</v>
      </c>
      <c r="E49" s="270"/>
      <c r="F49" s="270"/>
      <c r="G49" s="270">
        <v>15.5</v>
      </c>
      <c r="H49" s="270">
        <v>4</v>
      </c>
      <c r="S49" s="269"/>
      <c r="T49" s="270"/>
      <c r="U49" s="270"/>
      <c r="V49" s="270"/>
      <c r="W49" s="529"/>
      <c r="X49" s="529"/>
      <c r="Y49" s="270"/>
      <c r="Z49" s="270"/>
    </row>
    <row r="50" spans="1:26">
      <c r="A50" s="282">
        <v>43171</v>
      </c>
      <c r="B50" s="270">
        <v>17</v>
      </c>
      <c r="C50" s="270">
        <v>19</v>
      </c>
      <c r="D50" s="270">
        <v>15</v>
      </c>
      <c r="E50" s="270"/>
      <c r="F50" s="270"/>
      <c r="G50" s="270">
        <v>15.7</v>
      </c>
      <c r="H50" s="270">
        <v>4</v>
      </c>
      <c r="S50" s="269"/>
      <c r="T50" s="270"/>
      <c r="U50" s="270"/>
      <c r="V50" s="270"/>
      <c r="W50" s="529"/>
      <c r="X50" s="529"/>
      <c r="Y50" s="270"/>
      <c r="Z50" s="270"/>
    </row>
    <row r="51" spans="1:26">
      <c r="A51" s="282">
        <v>43172</v>
      </c>
      <c r="B51" s="270">
        <v>17</v>
      </c>
      <c r="C51" s="270">
        <v>19</v>
      </c>
      <c r="D51" s="270">
        <v>15</v>
      </c>
      <c r="E51" s="270"/>
      <c r="F51" s="270">
        <v>17</v>
      </c>
      <c r="G51" s="270">
        <v>15.6</v>
      </c>
      <c r="H51" s="270">
        <v>4</v>
      </c>
      <c r="S51" s="269"/>
      <c r="T51" s="270"/>
      <c r="U51" s="270"/>
      <c r="V51" s="270"/>
      <c r="W51" s="529"/>
      <c r="X51" s="529"/>
      <c r="Y51" s="270"/>
      <c r="Z51" s="270"/>
    </row>
    <row r="52" spans="1:26">
      <c r="A52" s="282">
        <v>43173</v>
      </c>
      <c r="B52" s="270">
        <v>17</v>
      </c>
      <c r="C52" s="270">
        <v>19</v>
      </c>
      <c r="D52" s="270">
        <v>15</v>
      </c>
      <c r="E52" s="270">
        <v>19</v>
      </c>
      <c r="F52" s="270"/>
      <c r="G52" s="270">
        <v>15.7</v>
      </c>
      <c r="H52" s="270">
        <v>4</v>
      </c>
      <c r="S52" s="269"/>
      <c r="T52" s="270"/>
      <c r="U52" s="270"/>
      <c r="V52" s="270"/>
      <c r="W52" s="529"/>
      <c r="X52" s="529"/>
      <c r="Y52" s="270"/>
      <c r="Z52" s="270"/>
    </row>
    <row r="53" spans="1:26">
      <c r="A53" s="282">
        <v>43174</v>
      </c>
      <c r="B53" s="270">
        <v>17</v>
      </c>
      <c r="C53" s="270">
        <v>19</v>
      </c>
      <c r="D53" s="270">
        <v>15</v>
      </c>
      <c r="E53" s="270"/>
      <c r="F53" s="270">
        <v>17</v>
      </c>
      <c r="G53" s="270">
        <v>15.6</v>
      </c>
      <c r="H53" s="270">
        <v>4</v>
      </c>
      <c r="S53" s="269"/>
      <c r="T53" s="270"/>
      <c r="U53" s="270"/>
      <c r="V53" s="270"/>
      <c r="W53" s="529"/>
      <c r="X53" s="529"/>
      <c r="Y53" s="270"/>
      <c r="Z53" s="270"/>
    </row>
    <row r="54" spans="1:26">
      <c r="A54" s="282">
        <v>43175</v>
      </c>
      <c r="B54" s="270">
        <v>17</v>
      </c>
      <c r="C54" s="270">
        <v>19</v>
      </c>
      <c r="D54" s="270">
        <v>15</v>
      </c>
      <c r="E54" s="270"/>
      <c r="F54" s="270"/>
      <c r="G54" s="270">
        <v>15.6</v>
      </c>
      <c r="H54" s="270">
        <v>4</v>
      </c>
      <c r="S54" s="269"/>
      <c r="T54" s="270"/>
      <c r="U54" s="270"/>
      <c r="V54" s="270"/>
      <c r="W54" s="529"/>
      <c r="X54" s="529"/>
      <c r="Y54" s="270"/>
      <c r="Z54" s="270"/>
    </row>
    <row r="55" spans="1:26">
      <c r="A55" s="282">
        <v>43178</v>
      </c>
      <c r="B55" s="270">
        <v>17</v>
      </c>
      <c r="C55" s="270">
        <v>19</v>
      </c>
      <c r="D55" s="270">
        <v>15</v>
      </c>
      <c r="E55" s="270"/>
      <c r="F55" s="270"/>
      <c r="G55" s="270">
        <v>15.7</v>
      </c>
      <c r="H55" s="270">
        <v>4</v>
      </c>
      <c r="S55" s="269"/>
      <c r="T55" s="270"/>
      <c r="U55" s="270"/>
      <c r="V55" s="270"/>
      <c r="W55" s="529"/>
      <c r="X55" s="529"/>
      <c r="Y55" s="270"/>
      <c r="Z55" s="270"/>
    </row>
    <row r="56" spans="1:26">
      <c r="A56" s="282">
        <v>43179</v>
      </c>
      <c r="B56" s="270">
        <v>17</v>
      </c>
      <c r="C56" s="270">
        <v>19</v>
      </c>
      <c r="D56" s="270">
        <v>15</v>
      </c>
      <c r="E56" s="270"/>
      <c r="F56" s="270">
        <v>17</v>
      </c>
      <c r="G56" s="270">
        <v>15.6</v>
      </c>
      <c r="H56" s="270">
        <v>4</v>
      </c>
      <c r="S56" s="269"/>
      <c r="T56" s="270"/>
      <c r="U56" s="270"/>
      <c r="V56" s="270"/>
      <c r="W56" s="529"/>
      <c r="X56" s="529"/>
      <c r="Y56" s="270"/>
      <c r="Z56" s="270"/>
    </row>
    <row r="57" spans="1:26">
      <c r="A57" s="282">
        <v>43180</v>
      </c>
      <c r="B57" s="270">
        <v>17</v>
      </c>
      <c r="C57" s="270">
        <v>19</v>
      </c>
      <c r="D57" s="270">
        <v>15</v>
      </c>
      <c r="E57" s="270"/>
      <c r="F57" s="270"/>
      <c r="G57" s="270">
        <v>15.6</v>
      </c>
      <c r="H57" s="270">
        <v>4</v>
      </c>
      <c r="S57" s="269"/>
      <c r="T57" s="270"/>
      <c r="U57" s="270"/>
      <c r="V57" s="270"/>
      <c r="W57" s="529"/>
      <c r="X57" s="529"/>
      <c r="Y57" s="270"/>
      <c r="Z57" s="270"/>
    </row>
    <row r="58" spans="1:26">
      <c r="A58" s="282">
        <v>43181</v>
      </c>
      <c r="B58" s="270">
        <v>17</v>
      </c>
      <c r="C58" s="270">
        <v>19</v>
      </c>
      <c r="D58" s="270">
        <v>15</v>
      </c>
      <c r="E58" s="270"/>
      <c r="F58" s="270">
        <v>17</v>
      </c>
      <c r="G58" s="270">
        <v>15.6</v>
      </c>
      <c r="H58" s="270">
        <v>4</v>
      </c>
      <c r="S58" s="269"/>
      <c r="T58" s="270"/>
      <c r="U58" s="270"/>
      <c r="V58" s="270"/>
      <c r="W58" s="529"/>
      <c r="X58" s="529"/>
      <c r="Y58" s="270"/>
      <c r="Z58" s="270"/>
    </row>
    <row r="59" spans="1:26">
      <c r="A59" s="282">
        <v>43182</v>
      </c>
      <c r="B59" s="270">
        <v>17</v>
      </c>
      <c r="C59" s="270">
        <v>19</v>
      </c>
      <c r="D59" s="270">
        <v>15</v>
      </c>
      <c r="E59" s="270"/>
      <c r="F59" s="270"/>
      <c r="G59" s="270">
        <v>15.6</v>
      </c>
      <c r="H59" s="270">
        <v>4</v>
      </c>
      <c r="S59" s="269"/>
      <c r="T59" s="270"/>
      <c r="U59" s="270"/>
      <c r="V59" s="270"/>
      <c r="W59" s="529"/>
      <c r="X59" s="529"/>
      <c r="Y59" s="270"/>
      <c r="Z59" s="270"/>
    </row>
    <row r="60" spans="1:26">
      <c r="A60" s="282">
        <v>43185</v>
      </c>
      <c r="B60" s="270">
        <v>17</v>
      </c>
      <c r="C60" s="270">
        <v>19</v>
      </c>
      <c r="D60" s="270">
        <v>15</v>
      </c>
      <c r="E60" s="270"/>
      <c r="F60" s="270"/>
      <c r="G60" s="270">
        <v>15.4</v>
      </c>
      <c r="H60" s="270">
        <v>4</v>
      </c>
      <c r="S60" s="269"/>
      <c r="T60" s="270"/>
      <c r="U60" s="270"/>
      <c r="V60" s="270"/>
      <c r="W60" s="529"/>
      <c r="X60" s="529"/>
      <c r="Y60" s="270"/>
      <c r="Z60" s="270"/>
    </row>
    <row r="61" spans="1:26">
      <c r="A61" s="282">
        <v>43186</v>
      </c>
      <c r="B61" s="270">
        <v>17</v>
      </c>
      <c r="C61" s="270">
        <v>19</v>
      </c>
      <c r="D61" s="270">
        <v>15</v>
      </c>
      <c r="E61" s="270"/>
      <c r="F61" s="270">
        <v>17</v>
      </c>
      <c r="G61" s="270">
        <v>15.7</v>
      </c>
      <c r="H61" s="270">
        <v>4</v>
      </c>
      <c r="S61" s="269"/>
      <c r="T61" s="270"/>
      <c r="U61" s="270"/>
      <c r="V61" s="270"/>
      <c r="W61" s="529"/>
      <c r="X61" s="529"/>
      <c r="Y61" s="270"/>
      <c r="Z61" s="270"/>
    </row>
    <row r="62" spans="1:26">
      <c r="A62" s="282">
        <v>43187</v>
      </c>
      <c r="B62" s="270">
        <v>17</v>
      </c>
      <c r="C62" s="270">
        <v>19</v>
      </c>
      <c r="D62" s="270">
        <v>15</v>
      </c>
      <c r="E62" s="270">
        <v>19</v>
      </c>
      <c r="F62" s="270"/>
      <c r="G62" s="270">
        <v>15.7</v>
      </c>
      <c r="H62" s="270">
        <v>4</v>
      </c>
      <c r="S62" s="269"/>
      <c r="T62" s="270"/>
      <c r="U62" s="270"/>
      <c r="V62" s="270"/>
      <c r="W62" s="529"/>
      <c r="X62" s="529"/>
      <c r="Y62" s="270"/>
      <c r="Z62" s="270"/>
    </row>
    <row r="63" spans="1:26">
      <c r="A63" s="282">
        <v>43188</v>
      </c>
      <c r="B63" s="270">
        <v>17</v>
      </c>
      <c r="C63" s="270">
        <v>19</v>
      </c>
      <c r="D63" s="270">
        <v>15</v>
      </c>
      <c r="E63" s="270"/>
      <c r="F63" s="270">
        <v>17</v>
      </c>
      <c r="G63" s="270">
        <v>15.5</v>
      </c>
      <c r="H63" s="270">
        <v>4</v>
      </c>
      <c r="S63" s="269"/>
      <c r="T63" s="270"/>
      <c r="U63" s="270"/>
      <c r="V63" s="270"/>
      <c r="W63" s="529"/>
      <c r="X63" s="529"/>
      <c r="Y63" s="270"/>
      <c r="Z63" s="270"/>
    </row>
    <row r="64" spans="1:26">
      <c r="A64" s="282">
        <v>43189</v>
      </c>
      <c r="B64" s="270">
        <v>17</v>
      </c>
      <c r="C64" s="270">
        <v>19</v>
      </c>
      <c r="D64" s="270">
        <v>15</v>
      </c>
      <c r="E64" s="270"/>
      <c r="F64" s="270"/>
      <c r="G64" s="270">
        <v>15.4</v>
      </c>
      <c r="H64" s="270">
        <v>4</v>
      </c>
      <c r="S64" s="269"/>
      <c r="T64" s="270"/>
      <c r="U64" s="270"/>
      <c r="V64" s="270"/>
      <c r="W64" s="529"/>
      <c r="X64" s="529"/>
      <c r="Y64" s="270"/>
      <c r="Z64" s="270"/>
    </row>
    <row r="65" spans="1:26">
      <c r="A65" s="282">
        <v>43192</v>
      </c>
      <c r="B65" s="270">
        <v>17</v>
      </c>
      <c r="C65" s="270">
        <v>19</v>
      </c>
      <c r="D65" s="270">
        <v>15</v>
      </c>
      <c r="E65" s="270"/>
      <c r="F65" s="270"/>
      <c r="G65" s="270">
        <v>15.4</v>
      </c>
      <c r="H65" s="270">
        <v>4</v>
      </c>
      <c r="S65" s="269"/>
      <c r="T65" s="270"/>
      <c r="U65" s="270"/>
      <c r="V65" s="270"/>
      <c r="W65" s="529"/>
      <c r="X65" s="529"/>
      <c r="Y65" s="270"/>
      <c r="Z65" s="270"/>
    </row>
    <row r="66" spans="1:26">
      <c r="A66" s="282">
        <v>43193</v>
      </c>
      <c r="B66" s="270">
        <v>17</v>
      </c>
      <c r="C66" s="270">
        <v>19</v>
      </c>
      <c r="D66" s="270">
        <v>15</v>
      </c>
      <c r="E66" s="270"/>
      <c r="F66" s="270">
        <v>17</v>
      </c>
      <c r="G66" s="270">
        <v>15.3</v>
      </c>
      <c r="H66" s="270">
        <v>4</v>
      </c>
      <c r="S66" s="269"/>
      <c r="T66" s="270"/>
      <c r="U66" s="270"/>
      <c r="V66" s="270"/>
      <c r="W66" s="529"/>
      <c r="X66" s="529"/>
      <c r="Y66" s="270"/>
      <c r="Z66" s="270"/>
    </row>
    <row r="67" spans="1:26">
      <c r="A67" s="282">
        <v>43194</v>
      </c>
      <c r="B67" s="270">
        <v>17</v>
      </c>
      <c r="C67" s="270">
        <v>19</v>
      </c>
      <c r="D67" s="270">
        <v>15</v>
      </c>
      <c r="E67" s="270"/>
      <c r="F67" s="270"/>
      <c r="G67" s="270">
        <v>15.6</v>
      </c>
      <c r="H67" s="270">
        <v>4</v>
      </c>
      <c r="S67" s="269"/>
      <c r="T67" s="270"/>
      <c r="U67" s="270"/>
      <c r="V67" s="270"/>
      <c r="W67" s="529"/>
      <c r="X67" s="529"/>
      <c r="Y67" s="270"/>
      <c r="Z67" s="270"/>
    </row>
    <row r="68" spans="1:26">
      <c r="A68" s="282">
        <v>43195</v>
      </c>
      <c r="B68" s="270">
        <v>17</v>
      </c>
      <c r="C68" s="270">
        <v>19</v>
      </c>
      <c r="D68" s="270">
        <v>15</v>
      </c>
      <c r="E68" s="270"/>
      <c r="F68" s="270"/>
      <c r="G68" s="270">
        <v>15.6</v>
      </c>
      <c r="H68" s="270">
        <v>4</v>
      </c>
      <c r="S68" s="269"/>
      <c r="T68" s="270"/>
      <c r="U68" s="270"/>
      <c r="V68" s="270"/>
      <c r="W68" s="529"/>
      <c r="X68" s="529"/>
      <c r="Y68" s="270"/>
      <c r="Z68" s="270"/>
    </row>
    <row r="69" spans="1:26">
      <c r="A69" s="282">
        <v>43196</v>
      </c>
      <c r="B69" s="270">
        <v>17</v>
      </c>
      <c r="C69" s="270">
        <v>19</v>
      </c>
      <c r="D69" s="270">
        <v>15</v>
      </c>
      <c r="E69" s="270"/>
      <c r="F69" s="270">
        <v>17</v>
      </c>
      <c r="G69" s="270">
        <v>15.6</v>
      </c>
      <c r="H69" s="270">
        <v>4</v>
      </c>
      <c r="S69" s="269"/>
      <c r="T69" s="270"/>
      <c r="U69" s="270"/>
      <c r="V69" s="270"/>
      <c r="W69" s="529"/>
      <c r="X69" s="529"/>
      <c r="Y69" s="270"/>
      <c r="Z69" s="270"/>
    </row>
    <row r="70" spans="1:26">
      <c r="A70" s="282">
        <v>43200</v>
      </c>
      <c r="B70" s="270">
        <v>17</v>
      </c>
      <c r="C70" s="270">
        <v>19</v>
      </c>
      <c r="D70" s="270">
        <v>15</v>
      </c>
      <c r="E70" s="270"/>
      <c r="F70" s="270"/>
      <c r="G70" s="270">
        <v>15.6</v>
      </c>
      <c r="H70" s="270">
        <v>4</v>
      </c>
      <c r="S70" s="269"/>
      <c r="T70" s="270"/>
      <c r="U70" s="270"/>
      <c r="V70" s="270"/>
      <c r="W70" s="529"/>
      <c r="X70" s="529"/>
      <c r="Y70" s="270"/>
      <c r="Z70" s="270"/>
    </row>
    <row r="71" spans="1:26">
      <c r="A71" s="282">
        <v>43201</v>
      </c>
      <c r="B71" s="270">
        <v>17</v>
      </c>
      <c r="C71" s="270">
        <v>19</v>
      </c>
      <c r="D71" s="270">
        <v>15</v>
      </c>
      <c r="E71" s="270"/>
      <c r="F71" s="270"/>
      <c r="G71" s="270">
        <v>15.7</v>
      </c>
      <c r="H71" s="270">
        <v>4</v>
      </c>
      <c r="S71" s="269"/>
      <c r="T71" s="270"/>
      <c r="U71" s="270"/>
      <c r="V71" s="270"/>
      <c r="W71" s="529"/>
      <c r="X71" s="529"/>
      <c r="Y71" s="270"/>
      <c r="Z71" s="270"/>
    </row>
    <row r="72" spans="1:26">
      <c r="A72" s="282">
        <v>43202</v>
      </c>
      <c r="B72" s="270">
        <v>17</v>
      </c>
      <c r="C72" s="270">
        <v>19</v>
      </c>
      <c r="D72" s="270">
        <v>15</v>
      </c>
      <c r="E72" s="270"/>
      <c r="F72" s="270"/>
      <c r="G72" s="270">
        <v>15.8</v>
      </c>
      <c r="H72" s="270">
        <v>4</v>
      </c>
      <c r="S72" s="269"/>
      <c r="T72" s="270"/>
      <c r="U72" s="270"/>
      <c r="V72" s="270"/>
      <c r="W72" s="529"/>
      <c r="X72" s="529"/>
      <c r="Y72" s="270"/>
      <c r="Z72" s="270"/>
    </row>
    <row r="73" spans="1:26">
      <c r="A73" s="282">
        <v>43203</v>
      </c>
      <c r="B73" s="270">
        <v>17</v>
      </c>
      <c r="C73" s="270">
        <v>19</v>
      </c>
      <c r="D73" s="270">
        <v>15</v>
      </c>
      <c r="E73" s="270"/>
      <c r="F73" s="270">
        <v>17</v>
      </c>
      <c r="G73" s="270">
        <v>15.7</v>
      </c>
      <c r="H73" s="270">
        <v>4</v>
      </c>
      <c r="S73" s="269"/>
      <c r="T73" s="270"/>
      <c r="U73" s="270"/>
      <c r="V73" s="270"/>
      <c r="W73" s="529"/>
      <c r="X73" s="529"/>
      <c r="Y73" s="270"/>
      <c r="Z73" s="270"/>
    </row>
    <row r="74" spans="1:26">
      <c r="A74" s="282">
        <v>43206</v>
      </c>
      <c r="B74" s="270">
        <v>17</v>
      </c>
      <c r="C74" s="270">
        <v>19</v>
      </c>
      <c r="D74" s="270">
        <v>15</v>
      </c>
      <c r="E74" s="270"/>
      <c r="F74" s="270"/>
      <c r="G74" s="270">
        <v>15.7</v>
      </c>
      <c r="H74" s="270">
        <v>4</v>
      </c>
      <c r="S74" s="269"/>
      <c r="T74" s="270"/>
      <c r="U74" s="270"/>
      <c r="V74" s="270"/>
      <c r="W74" s="529"/>
      <c r="X74" s="529"/>
      <c r="Y74" s="270"/>
      <c r="Z74" s="270"/>
    </row>
    <row r="75" spans="1:26">
      <c r="A75" s="282">
        <v>43207</v>
      </c>
      <c r="B75" s="270">
        <v>17</v>
      </c>
      <c r="C75" s="270">
        <v>19</v>
      </c>
      <c r="D75" s="270">
        <v>15</v>
      </c>
      <c r="E75" s="270"/>
      <c r="F75" s="270">
        <v>17</v>
      </c>
      <c r="G75" s="270">
        <v>15.8</v>
      </c>
      <c r="H75" s="270">
        <v>4</v>
      </c>
      <c r="S75" s="269"/>
      <c r="T75" s="270"/>
      <c r="U75" s="270"/>
      <c r="V75" s="270"/>
      <c r="W75" s="529"/>
      <c r="X75" s="529"/>
      <c r="Y75" s="270"/>
      <c r="Z75" s="270"/>
    </row>
    <row r="76" spans="1:26">
      <c r="A76" s="282">
        <v>43208</v>
      </c>
      <c r="B76" s="270">
        <v>17</v>
      </c>
      <c r="C76" s="270">
        <v>19</v>
      </c>
      <c r="D76" s="270">
        <v>15</v>
      </c>
      <c r="E76" s="270"/>
      <c r="F76" s="270"/>
      <c r="G76" s="270">
        <v>15.7</v>
      </c>
      <c r="H76" s="270">
        <v>4</v>
      </c>
      <c r="S76" s="269"/>
      <c r="T76" s="270"/>
      <c r="U76" s="270"/>
      <c r="V76" s="270"/>
      <c r="W76" s="529"/>
      <c r="X76" s="529"/>
      <c r="Y76" s="270"/>
      <c r="Z76" s="270"/>
    </row>
    <row r="77" spans="1:26">
      <c r="A77" s="282">
        <v>43209</v>
      </c>
      <c r="B77" s="270">
        <v>17</v>
      </c>
      <c r="C77" s="270">
        <v>19</v>
      </c>
      <c r="D77" s="270">
        <v>15</v>
      </c>
      <c r="E77" s="270"/>
      <c r="F77" s="270"/>
      <c r="G77" s="270">
        <v>15.6</v>
      </c>
      <c r="H77" s="270">
        <v>4</v>
      </c>
      <c r="S77" s="269"/>
      <c r="T77" s="270"/>
      <c r="U77" s="270"/>
      <c r="V77" s="270"/>
      <c r="W77" s="529"/>
      <c r="X77" s="529"/>
      <c r="Y77" s="270"/>
      <c r="Z77" s="270"/>
    </row>
    <row r="78" spans="1:26">
      <c r="A78" s="282">
        <v>43210</v>
      </c>
      <c r="B78" s="270">
        <v>17</v>
      </c>
      <c r="C78" s="270">
        <v>19</v>
      </c>
      <c r="D78" s="270">
        <v>15</v>
      </c>
      <c r="E78" s="270">
        <v>19</v>
      </c>
      <c r="F78" s="270">
        <v>17</v>
      </c>
      <c r="G78" s="270">
        <v>15.6</v>
      </c>
      <c r="H78" s="270">
        <v>4</v>
      </c>
      <c r="S78" s="269"/>
      <c r="T78" s="270"/>
      <c r="U78" s="270"/>
      <c r="V78" s="270"/>
      <c r="W78" s="529"/>
      <c r="X78" s="529"/>
      <c r="Y78" s="270"/>
      <c r="Z78" s="270"/>
    </row>
    <row r="79" spans="1:26">
      <c r="A79" s="282">
        <v>43213</v>
      </c>
      <c r="B79" s="270">
        <v>17</v>
      </c>
      <c r="C79" s="270">
        <v>19</v>
      </c>
      <c r="D79" s="270">
        <v>15</v>
      </c>
      <c r="E79" s="270"/>
      <c r="F79" s="270"/>
      <c r="G79" s="270">
        <v>15.6</v>
      </c>
      <c r="H79" s="270">
        <v>4</v>
      </c>
      <c r="S79" s="269"/>
      <c r="T79" s="270"/>
      <c r="U79" s="270"/>
      <c r="V79" s="270"/>
      <c r="W79" s="529"/>
      <c r="X79" s="529"/>
      <c r="Y79" s="270"/>
      <c r="Z79" s="270"/>
    </row>
    <row r="80" spans="1:26">
      <c r="A80" s="282">
        <v>43214</v>
      </c>
      <c r="B80" s="270">
        <v>17</v>
      </c>
      <c r="C80" s="270">
        <v>19</v>
      </c>
      <c r="D80" s="270">
        <v>15</v>
      </c>
      <c r="E80" s="270"/>
      <c r="F80" s="270">
        <v>17</v>
      </c>
      <c r="G80" s="270">
        <v>15.6</v>
      </c>
      <c r="H80" s="270">
        <v>4</v>
      </c>
      <c r="S80" s="269"/>
      <c r="T80" s="270"/>
      <c r="U80" s="270"/>
      <c r="V80" s="270"/>
      <c r="W80" s="529"/>
      <c r="X80" s="529"/>
      <c r="Y80" s="270"/>
      <c r="Z80" s="270"/>
    </row>
    <row r="81" spans="1:26">
      <c r="A81" s="282">
        <v>43215</v>
      </c>
      <c r="B81" s="270">
        <v>17</v>
      </c>
      <c r="C81" s="270">
        <v>19</v>
      </c>
      <c r="D81" s="270">
        <v>15</v>
      </c>
      <c r="E81" s="270"/>
      <c r="F81" s="270"/>
      <c r="G81" s="270">
        <v>15.6</v>
      </c>
      <c r="H81" s="270">
        <v>4</v>
      </c>
      <c r="S81" s="269"/>
      <c r="T81" s="270"/>
      <c r="U81" s="270"/>
      <c r="V81" s="270"/>
      <c r="W81" s="529"/>
      <c r="X81" s="529"/>
      <c r="Y81" s="270"/>
      <c r="Z81" s="270"/>
    </row>
    <row r="82" spans="1:26">
      <c r="A82" s="282">
        <v>43216</v>
      </c>
      <c r="B82" s="270">
        <v>17</v>
      </c>
      <c r="C82" s="270">
        <v>19</v>
      </c>
      <c r="D82" s="270">
        <v>15</v>
      </c>
      <c r="E82" s="270"/>
      <c r="F82" s="270"/>
      <c r="G82" s="270">
        <v>15.6</v>
      </c>
      <c r="H82" s="270">
        <v>4</v>
      </c>
      <c r="S82" s="269"/>
      <c r="T82" s="270"/>
      <c r="U82" s="270"/>
      <c r="V82" s="270"/>
      <c r="W82" s="529"/>
      <c r="X82" s="529"/>
      <c r="Y82" s="270"/>
      <c r="Z82" s="270"/>
    </row>
    <row r="83" spans="1:26">
      <c r="A83" s="282">
        <v>43217</v>
      </c>
      <c r="B83" s="270">
        <v>17</v>
      </c>
      <c r="C83" s="270">
        <v>19</v>
      </c>
      <c r="D83" s="270">
        <v>15</v>
      </c>
      <c r="E83" s="270"/>
      <c r="F83" s="270">
        <v>17</v>
      </c>
      <c r="G83" s="270">
        <v>15.6</v>
      </c>
      <c r="H83" s="270">
        <v>4</v>
      </c>
      <c r="S83" s="269"/>
      <c r="T83" s="270"/>
      <c r="U83" s="270"/>
      <c r="V83" s="270"/>
      <c r="W83" s="529"/>
      <c r="X83" s="529"/>
      <c r="Y83" s="270"/>
      <c r="Z83" s="270"/>
    </row>
    <row r="84" spans="1:26">
      <c r="A84" s="282">
        <v>43222</v>
      </c>
      <c r="B84" s="270">
        <v>17</v>
      </c>
      <c r="C84" s="270">
        <v>19</v>
      </c>
      <c r="D84" s="270">
        <v>15</v>
      </c>
      <c r="E84" s="270"/>
      <c r="F84" s="270"/>
      <c r="G84" s="270">
        <v>15.6</v>
      </c>
      <c r="H84" s="270">
        <v>4</v>
      </c>
      <c r="S84" s="269"/>
      <c r="T84" s="270"/>
      <c r="U84" s="270"/>
      <c r="V84" s="270"/>
      <c r="W84" s="529"/>
      <c r="X84" s="529"/>
      <c r="Y84" s="270"/>
      <c r="Z84" s="270"/>
    </row>
    <row r="85" spans="1:26">
      <c r="A85" s="282">
        <v>43223</v>
      </c>
      <c r="B85" s="270">
        <v>17</v>
      </c>
      <c r="C85" s="270">
        <v>19</v>
      </c>
      <c r="D85" s="270">
        <v>15</v>
      </c>
      <c r="E85" s="270"/>
      <c r="F85" s="270"/>
      <c r="G85" s="270">
        <v>15.5</v>
      </c>
      <c r="H85" s="270">
        <v>4</v>
      </c>
      <c r="S85" s="269"/>
      <c r="T85" s="270"/>
      <c r="U85" s="270"/>
      <c r="V85" s="270"/>
      <c r="W85" s="529"/>
      <c r="X85" s="529"/>
      <c r="Y85" s="270"/>
      <c r="Z85" s="270"/>
    </row>
    <row r="86" spans="1:26">
      <c r="A86" s="282">
        <v>43224</v>
      </c>
      <c r="B86" s="270">
        <v>17</v>
      </c>
      <c r="C86" s="270">
        <v>19</v>
      </c>
      <c r="D86" s="270">
        <v>15</v>
      </c>
      <c r="E86" s="270"/>
      <c r="F86" s="270">
        <v>17</v>
      </c>
      <c r="G86" s="270">
        <v>15.4</v>
      </c>
      <c r="H86" s="270">
        <v>4</v>
      </c>
      <c r="S86" s="269"/>
      <c r="T86" s="270"/>
      <c r="U86" s="270"/>
      <c r="V86" s="270"/>
      <c r="W86" s="529"/>
      <c r="X86" s="529"/>
      <c r="Y86" s="270"/>
      <c r="Z86" s="270"/>
    </row>
    <row r="87" spans="1:26">
      <c r="A87" s="282">
        <v>43225</v>
      </c>
      <c r="B87" s="270">
        <v>17</v>
      </c>
      <c r="C87" s="270">
        <v>19</v>
      </c>
      <c r="D87" s="270">
        <v>15</v>
      </c>
      <c r="E87" s="270"/>
      <c r="F87" s="270"/>
      <c r="G87" s="270">
        <v>15.6</v>
      </c>
      <c r="H87" s="270">
        <v>4</v>
      </c>
      <c r="S87" s="269"/>
      <c r="T87" s="270"/>
      <c r="U87" s="270"/>
      <c r="V87" s="270"/>
      <c r="W87" s="529"/>
      <c r="X87" s="529"/>
      <c r="Y87" s="270"/>
      <c r="Z87" s="270"/>
    </row>
    <row r="88" spans="1:26">
      <c r="A88" s="282">
        <v>43227</v>
      </c>
      <c r="B88" s="270">
        <v>17</v>
      </c>
      <c r="C88" s="270">
        <v>19</v>
      </c>
      <c r="D88" s="270">
        <v>15</v>
      </c>
      <c r="E88" s="270"/>
      <c r="F88" s="270"/>
      <c r="G88" s="270">
        <v>15.5</v>
      </c>
      <c r="H88" s="270">
        <v>4</v>
      </c>
      <c r="S88" s="269"/>
      <c r="T88" s="270"/>
      <c r="U88" s="270"/>
      <c r="V88" s="270"/>
      <c r="W88" s="529"/>
      <c r="X88" s="529"/>
      <c r="Y88" s="270"/>
      <c r="Z88" s="270"/>
    </row>
    <row r="89" spans="1:26">
      <c r="A89" s="282">
        <v>43228</v>
      </c>
      <c r="B89" s="270">
        <v>17</v>
      </c>
      <c r="C89" s="270">
        <v>19</v>
      </c>
      <c r="D89" s="270">
        <v>15</v>
      </c>
      <c r="E89" s="270"/>
      <c r="F89" s="270">
        <v>17</v>
      </c>
      <c r="G89" s="270">
        <v>15.6</v>
      </c>
      <c r="H89" s="270">
        <v>4</v>
      </c>
      <c r="S89" s="269"/>
      <c r="T89" s="270"/>
      <c r="U89" s="270"/>
      <c r="V89" s="270"/>
      <c r="W89" s="529"/>
      <c r="X89" s="529"/>
      <c r="Y89" s="270"/>
      <c r="Z89" s="270"/>
    </row>
    <row r="90" spans="1:26">
      <c r="A90" s="282">
        <v>43230</v>
      </c>
      <c r="B90" s="270">
        <v>17</v>
      </c>
      <c r="C90" s="270">
        <v>19</v>
      </c>
      <c r="D90" s="270">
        <v>15</v>
      </c>
      <c r="E90" s="270"/>
      <c r="F90" s="270"/>
      <c r="G90" s="270">
        <v>15.8</v>
      </c>
      <c r="H90" s="270">
        <v>4</v>
      </c>
      <c r="S90" s="269"/>
      <c r="T90" s="270"/>
      <c r="U90" s="270"/>
      <c r="V90" s="270"/>
      <c r="W90" s="529"/>
      <c r="X90" s="529"/>
      <c r="Y90" s="270"/>
      <c r="Z90" s="270"/>
    </row>
    <row r="91" spans="1:26">
      <c r="A91" s="282">
        <v>43231</v>
      </c>
      <c r="B91" s="270">
        <v>17</v>
      </c>
      <c r="C91" s="270">
        <v>19</v>
      </c>
      <c r="D91" s="270">
        <v>15</v>
      </c>
      <c r="E91" s="270">
        <v>19</v>
      </c>
      <c r="F91" s="270">
        <v>17</v>
      </c>
      <c r="G91" s="270">
        <v>15.7</v>
      </c>
      <c r="H91" s="270">
        <v>4</v>
      </c>
      <c r="S91" s="269"/>
      <c r="T91" s="270"/>
      <c r="U91" s="270"/>
      <c r="V91" s="270"/>
      <c r="W91" s="529"/>
      <c r="X91" s="529"/>
      <c r="Y91" s="270"/>
      <c r="Z91" s="270"/>
    </row>
    <row r="92" spans="1:26">
      <c r="A92" s="282">
        <v>43234</v>
      </c>
      <c r="B92" s="270">
        <v>17</v>
      </c>
      <c r="C92" s="270">
        <v>19</v>
      </c>
      <c r="D92" s="270">
        <v>15</v>
      </c>
      <c r="E92" s="270"/>
      <c r="F92" s="270"/>
      <c r="G92" s="270">
        <v>15.8</v>
      </c>
      <c r="H92" s="270">
        <v>4</v>
      </c>
      <c r="S92" s="269"/>
      <c r="T92" s="270"/>
      <c r="U92" s="270"/>
      <c r="V92" s="270"/>
      <c r="W92" s="529"/>
      <c r="X92" s="529"/>
      <c r="Y92" s="270"/>
      <c r="Z92" s="270"/>
    </row>
    <row r="93" spans="1:26">
      <c r="A93" s="282">
        <v>43235</v>
      </c>
      <c r="B93" s="270">
        <v>17</v>
      </c>
      <c r="C93" s="270">
        <v>19</v>
      </c>
      <c r="D93" s="270">
        <v>15</v>
      </c>
      <c r="E93" s="270"/>
      <c r="F93" s="270">
        <v>17</v>
      </c>
      <c r="G93" s="270">
        <v>15.8</v>
      </c>
      <c r="H93" s="270">
        <v>4</v>
      </c>
      <c r="S93" s="269"/>
      <c r="T93" s="270"/>
      <c r="U93" s="270"/>
      <c r="V93" s="270"/>
      <c r="W93" s="529"/>
      <c r="X93" s="529"/>
      <c r="Y93" s="270"/>
      <c r="Z93" s="270"/>
    </row>
    <row r="94" spans="1:26">
      <c r="A94" s="282">
        <v>43236</v>
      </c>
      <c r="B94" s="270">
        <v>17</v>
      </c>
      <c r="C94" s="270">
        <v>19</v>
      </c>
      <c r="D94" s="270">
        <v>15</v>
      </c>
      <c r="E94" s="270"/>
      <c r="F94" s="270"/>
      <c r="G94" s="270">
        <v>15.9</v>
      </c>
      <c r="H94" s="270">
        <v>4</v>
      </c>
      <c r="S94" s="269"/>
      <c r="T94" s="270"/>
      <c r="U94" s="270"/>
      <c r="V94" s="270"/>
      <c r="W94" s="529"/>
      <c r="X94" s="529"/>
      <c r="Y94" s="270"/>
      <c r="Z94" s="270"/>
    </row>
    <row r="95" spans="1:26">
      <c r="A95" s="282">
        <v>43237</v>
      </c>
      <c r="B95" s="270">
        <v>17</v>
      </c>
      <c r="C95" s="270">
        <v>19</v>
      </c>
      <c r="D95" s="270">
        <v>15</v>
      </c>
      <c r="E95" s="270"/>
      <c r="F95" s="270"/>
      <c r="G95" s="270">
        <v>15.8</v>
      </c>
      <c r="H95" s="270">
        <v>4</v>
      </c>
      <c r="S95" s="269"/>
      <c r="T95" s="270"/>
      <c r="U95" s="270"/>
      <c r="V95" s="270"/>
      <c r="W95" s="529"/>
      <c r="X95" s="529"/>
      <c r="Y95" s="270"/>
      <c r="Z95" s="270"/>
    </row>
    <row r="96" spans="1:26">
      <c r="A96" s="282">
        <v>43238</v>
      </c>
      <c r="B96" s="270">
        <v>17</v>
      </c>
      <c r="C96" s="270">
        <v>19</v>
      </c>
      <c r="D96" s="270">
        <v>15</v>
      </c>
      <c r="E96" s="270"/>
      <c r="F96" s="270">
        <v>17</v>
      </c>
      <c r="G96" s="270">
        <v>15.9</v>
      </c>
      <c r="H96" s="270">
        <v>4</v>
      </c>
      <c r="S96" s="269"/>
      <c r="T96" s="270"/>
      <c r="U96" s="270"/>
      <c r="V96" s="270"/>
      <c r="W96" s="529"/>
      <c r="X96" s="529"/>
      <c r="Y96" s="270"/>
      <c r="Z96" s="270"/>
    </row>
    <row r="97" spans="1:26">
      <c r="A97" s="282">
        <v>43241</v>
      </c>
      <c r="B97" s="270">
        <v>17</v>
      </c>
      <c r="C97" s="270">
        <v>19</v>
      </c>
      <c r="D97" s="270">
        <v>15</v>
      </c>
      <c r="E97" s="270"/>
      <c r="F97" s="270"/>
      <c r="G97" s="270">
        <v>15.9</v>
      </c>
      <c r="H97" s="270">
        <v>4</v>
      </c>
      <c r="S97" s="269"/>
      <c r="T97" s="270"/>
      <c r="U97" s="270"/>
      <c r="V97" s="270"/>
      <c r="W97" s="529"/>
      <c r="X97" s="529"/>
      <c r="Y97" s="270"/>
      <c r="Z97" s="270"/>
    </row>
    <row r="98" spans="1:26">
      <c r="A98" s="282">
        <v>43242</v>
      </c>
      <c r="B98" s="270">
        <v>17</v>
      </c>
      <c r="C98" s="270">
        <v>19</v>
      </c>
      <c r="D98" s="270">
        <v>15</v>
      </c>
      <c r="E98" s="270"/>
      <c r="F98" s="270"/>
      <c r="G98" s="270">
        <v>15.9</v>
      </c>
      <c r="H98" s="270">
        <v>4</v>
      </c>
      <c r="S98" s="269"/>
      <c r="T98" s="270"/>
      <c r="U98" s="270"/>
      <c r="V98" s="270"/>
      <c r="W98" s="529"/>
      <c r="X98" s="529"/>
      <c r="Y98" s="270"/>
      <c r="Z98" s="270"/>
    </row>
    <row r="99" spans="1:26">
      <c r="A99" s="282">
        <v>43243</v>
      </c>
      <c r="B99" s="270">
        <v>17</v>
      </c>
      <c r="C99" s="270">
        <v>19</v>
      </c>
      <c r="D99" s="270">
        <v>15</v>
      </c>
      <c r="E99" s="270"/>
      <c r="F99" s="270"/>
      <c r="G99" s="270">
        <v>16.100000000000001</v>
      </c>
      <c r="H99" s="270">
        <v>4</v>
      </c>
      <c r="S99" s="269"/>
      <c r="T99" s="270"/>
      <c r="U99" s="270"/>
      <c r="V99" s="270"/>
      <c r="W99" s="529"/>
      <c r="X99" s="529"/>
      <c r="Y99" s="270"/>
      <c r="Z99" s="270"/>
    </row>
    <row r="100" spans="1:26">
      <c r="A100" s="282">
        <v>43244</v>
      </c>
      <c r="B100" s="270">
        <v>17</v>
      </c>
      <c r="C100" s="270">
        <v>19</v>
      </c>
      <c r="D100" s="270">
        <v>15</v>
      </c>
      <c r="E100" s="270"/>
      <c r="F100" s="270"/>
      <c r="G100" s="270">
        <v>15.9</v>
      </c>
      <c r="H100" s="270">
        <v>4</v>
      </c>
      <c r="S100" s="269"/>
      <c r="T100" s="270"/>
      <c r="U100" s="270"/>
      <c r="V100" s="270"/>
      <c r="W100" s="529"/>
      <c r="X100" s="529"/>
      <c r="Y100" s="270"/>
      <c r="Z100" s="270"/>
    </row>
    <row r="101" spans="1:26">
      <c r="A101" s="282">
        <v>43245</v>
      </c>
      <c r="B101" s="270">
        <v>17</v>
      </c>
      <c r="C101" s="270">
        <v>19</v>
      </c>
      <c r="D101" s="270">
        <v>15</v>
      </c>
      <c r="E101" s="270">
        <v>19</v>
      </c>
      <c r="F101" s="270">
        <v>17</v>
      </c>
      <c r="G101" s="270">
        <v>15.8</v>
      </c>
      <c r="H101" s="270">
        <v>4</v>
      </c>
      <c r="S101" s="269"/>
      <c r="T101" s="270"/>
      <c r="U101" s="270"/>
      <c r="V101" s="270"/>
      <c r="W101" s="529"/>
      <c r="X101" s="529"/>
      <c r="Y101" s="270"/>
      <c r="Z101" s="270"/>
    </row>
    <row r="102" spans="1:26">
      <c r="A102" s="282">
        <v>43249</v>
      </c>
      <c r="B102" s="270">
        <v>17</v>
      </c>
      <c r="C102" s="270">
        <v>19</v>
      </c>
      <c r="D102" s="270">
        <v>15</v>
      </c>
      <c r="E102" s="270"/>
      <c r="F102" s="270">
        <v>17</v>
      </c>
      <c r="G102" s="270">
        <v>15.8</v>
      </c>
      <c r="H102" s="270">
        <v>4</v>
      </c>
      <c r="S102" s="269"/>
      <c r="T102" s="270"/>
      <c r="U102" s="270"/>
      <c r="V102" s="270"/>
      <c r="W102" s="529"/>
      <c r="X102" s="529"/>
      <c r="Y102" s="270"/>
      <c r="Z102" s="270"/>
    </row>
    <row r="103" spans="1:26">
      <c r="A103" s="282">
        <v>43250</v>
      </c>
      <c r="B103" s="270">
        <v>17</v>
      </c>
      <c r="C103" s="270">
        <v>19</v>
      </c>
      <c r="D103" s="270">
        <v>15</v>
      </c>
      <c r="E103" s="270"/>
      <c r="F103" s="270"/>
      <c r="G103" s="270">
        <v>15.7</v>
      </c>
      <c r="H103" s="270">
        <v>4</v>
      </c>
      <c r="S103" s="269"/>
      <c r="T103" s="270"/>
      <c r="U103" s="270"/>
      <c r="V103" s="270"/>
      <c r="W103" s="529"/>
      <c r="X103" s="529"/>
      <c r="Y103" s="270"/>
      <c r="Z103" s="270"/>
    </row>
    <row r="104" spans="1:26">
      <c r="A104" s="282">
        <v>43251</v>
      </c>
      <c r="B104" s="270">
        <v>17</v>
      </c>
      <c r="C104" s="270">
        <v>19</v>
      </c>
      <c r="D104" s="270">
        <v>15</v>
      </c>
      <c r="E104" s="270"/>
      <c r="F104" s="270"/>
      <c r="G104" s="270">
        <v>16.399999999999999</v>
      </c>
      <c r="H104" s="270">
        <v>4</v>
      </c>
      <c r="S104" s="269"/>
      <c r="T104" s="270"/>
      <c r="U104" s="270"/>
      <c r="V104" s="270"/>
      <c r="W104" s="529"/>
      <c r="X104" s="529"/>
      <c r="Y104" s="270"/>
      <c r="Z104" s="270"/>
    </row>
    <row r="105" spans="1:26">
      <c r="A105" s="282">
        <v>43252</v>
      </c>
      <c r="B105" s="270">
        <v>17</v>
      </c>
      <c r="C105" s="270">
        <v>19</v>
      </c>
      <c r="D105" s="270">
        <v>15</v>
      </c>
      <c r="E105" s="270"/>
      <c r="F105" s="270">
        <v>17</v>
      </c>
      <c r="G105" s="270">
        <v>15.5</v>
      </c>
      <c r="H105" s="270">
        <v>4</v>
      </c>
      <c r="S105" s="269"/>
      <c r="T105" s="270"/>
      <c r="U105" s="270"/>
      <c r="V105" s="270"/>
      <c r="W105" s="529"/>
      <c r="X105" s="529"/>
      <c r="Y105" s="270"/>
      <c r="Z105" s="270"/>
    </row>
    <row r="106" spans="1:26">
      <c r="A106" s="282">
        <v>43255</v>
      </c>
      <c r="B106" s="270">
        <v>17</v>
      </c>
      <c r="C106" s="270">
        <v>19</v>
      </c>
      <c r="D106" s="270">
        <v>15</v>
      </c>
      <c r="E106" s="270"/>
      <c r="F106" s="270"/>
      <c r="G106" s="270">
        <v>15.7</v>
      </c>
      <c r="H106" s="270">
        <v>4</v>
      </c>
      <c r="S106" s="269"/>
      <c r="T106" s="270"/>
      <c r="U106" s="270"/>
      <c r="V106" s="270"/>
      <c r="W106" s="529"/>
      <c r="X106" s="529"/>
      <c r="Y106" s="270"/>
      <c r="Z106" s="270"/>
    </row>
    <row r="107" spans="1:26">
      <c r="A107" s="282">
        <v>43256</v>
      </c>
      <c r="B107" s="270">
        <v>17</v>
      </c>
      <c r="C107" s="270">
        <v>19</v>
      </c>
      <c r="D107" s="270">
        <v>15</v>
      </c>
      <c r="E107" s="270"/>
      <c r="F107" s="270">
        <v>17</v>
      </c>
      <c r="G107" s="270">
        <v>15.4</v>
      </c>
      <c r="H107" s="270">
        <v>4</v>
      </c>
      <c r="S107" s="269"/>
      <c r="T107" s="270"/>
      <c r="U107" s="270"/>
      <c r="V107" s="270"/>
      <c r="W107" s="529"/>
      <c r="X107" s="529"/>
      <c r="Y107" s="270"/>
      <c r="Z107" s="270"/>
    </row>
    <row r="108" spans="1:26">
      <c r="A108" s="282">
        <v>43257</v>
      </c>
      <c r="B108" s="270">
        <v>17</v>
      </c>
      <c r="C108" s="270">
        <v>19</v>
      </c>
      <c r="D108" s="270">
        <v>15</v>
      </c>
      <c r="E108" s="270"/>
      <c r="F108" s="270"/>
      <c r="G108" s="270">
        <v>15.3</v>
      </c>
      <c r="H108" s="270">
        <v>4</v>
      </c>
      <c r="S108" s="269"/>
      <c r="T108" s="270"/>
      <c r="U108" s="270"/>
      <c r="V108" s="270"/>
      <c r="W108" s="529"/>
      <c r="X108" s="529"/>
      <c r="Y108" s="270"/>
      <c r="Z108" s="270"/>
    </row>
    <row r="109" spans="1:26">
      <c r="A109" s="282">
        <v>43258</v>
      </c>
      <c r="B109" s="270">
        <v>17</v>
      </c>
      <c r="C109" s="270">
        <v>19</v>
      </c>
      <c r="D109" s="270">
        <v>15</v>
      </c>
      <c r="E109" s="270"/>
      <c r="F109" s="270"/>
      <c r="G109" s="270">
        <v>15.5</v>
      </c>
      <c r="H109" s="270">
        <v>4</v>
      </c>
      <c r="S109" s="269"/>
      <c r="T109" s="270"/>
      <c r="U109" s="270"/>
      <c r="V109" s="270"/>
      <c r="W109" s="529"/>
      <c r="X109" s="529"/>
      <c r="Y109" s="270"/>
      <c r="Z109" s="270"/>
    </row>
    <row r="110" spans="1:26">
      <c r="A110" s="282">
        <v>43259</v>
      </c>
      <c r="B110" s="270">
        <v>17</v>
      </c>
      <c r="C110" s="270">
        <v>19</v>
      </c>
      <c r="D110" s="270">
        <v>15</v>
      </c>
      <c r="E110" s="270">
        <v>19</v>
      </c>
      <c r="F110" s="270">
        <v>17</v>
      </c>
      <c r="G110" s="270">
        <v>15.6</v>
      </c>
      <c r="H110" s="270">
        <v>4</v>
      </c>
      <c r="S110" s="269"/>
      <c r="T110" s="270"/>
      <c r="U110" s="270"/>
      <c r="V110" s="270"/>
      <c r="W110" s="529"/>
      <c r="X110" s="529"/>
      <c r="Y110" s="270"/>
      <c r="Z110" s="270"/>
    </row>
    <row r="111" spans="1:26">
      <c r="A111" s="282">
        <v>43262</v>
      </c>
      <c r="B111" s="270">
        <v>17</v>
      </c>
      <c r="C111" s="270">
        <v>19</v>
      </c>
      <c r="D111" s="270">
        <v>15</v>
      </c>
      <c r="E111" s="270"/>
      <c r="F111" s="270"/>
      <c r="G111" s="270">
        <v>15.7</v>
      </c>
      <c r="H111" s="270">
        <v>4</v>
      </c>
      <c r="S111" s="269"/>
      <c r="T111" s="270"/>
      <c r="U111" s="270"/>
      <c r="V111" s="270"/>
      <c r="W111" s="529"/>
      <c r="X111" s="529"/>
      <c r="Y111" s="270"/>
      <c r="Z111" s="270"/>
    </row>
    <row r="112" spans="1:26">
      <c r="A112" s="282">
        <v>43263</v>
      </c>
      <c r="B112" s="270">
        <v>17</v>
      </c>
      <c r="C112" s="270">
        <v>19</v>
      </c>
      <c r="D112" s="270">
        <v>15</v>
      </c>
      <c r="E112" s="270"/>
      <c r="F112" s="270">
        <v>17</v>
      </c>
      <c r="G112" s="270">
        <v>15.7</v>
      </c>
      <c r="H112" s="270">
        <v>4</v>
      </c>
      <c r="S112" s="269"/>
      <c r="T112" s="270"/>
      <c r="U112" s="270"/>
      <c r="V112" s="270"/>
      <c r="W112" s="529"/>
      <c r="X112" s="529"/>
      <c r="Y112" s="270"/>
      <c r="Z112" s="270"/>
    </row>
    <row r="113" spans="1:26">
      <c r="A113" s="282">
        <v>43264</v>
      </c>
      <c r="B113" s="270">
        <v>17</v>
      </c>
      <c r="C113" s="270">
        <v>19</v>
      </c>
      <c r="D113" s="270">
        <v>15</v>
      </c>
      <c r="E113" s="270"/>
      <c r="F113" s="270"/>
      <c r="G113" s="270">
        <v>15.7</v>
      </c>
      <c r="H113" s="270">
        <v>4</v>
      </c>
      <c r="S113" s="269"/>
      <c r="T113" s="270"/>
      <c r="U113" s="270"/>
      <c r="V113" s="270"/>
      <c r="W113" s="529"/>
      <c r="X113" s="529"/>
      <c r="Y113" s="270"/>
      <c r="Z113" s="270"/>
    </row>
    <row r="114" spans="1:26">
      <c r="A114" s="282">
        <v>43265</v>
      </c>
      <c r="B114" s="270">
        <v>17</v>
      </c>
      <c r="C114" s="270">
        <v>19</v>
      </c>
      <c r="D114" s="270">
        <v>15</v>
      </c>
      <c r="E114" s="270"/>
      <c r="F114" s="270"/>
      <c r="G114" s="270">
        <v>15.7</v>
      </c>
      <c r="H114" s="270">
        <v>4</v>
      </c>
      <c r="S114" s="269"/>
      <c r="T114" s="270"/>
      <c r="U114" s="270"/>
      <c r="V114" s="270"/>
      <c r="W114" s="529"/>
      <c r="X114" s="529"/>
      <c r="Y114" s="270"/>
      <c r="Z114" s="270"/>
    </row>
    <row r="115" spans="1:26">
      <c r="A115" s="282">
        <v>43266</v>
      </c>
      <c r="B115" s="270">
        <v>17</v>
      </c>
      <c r="C115" s="270">
        <v>19</v>
      </c>
      <c r="D115" s="270">
        <v>15</v>
      </c>
      <c r="E115" s="270"/>
      <c r="F115" s="270">
        <v>17</v>
      </c>
      <c r="G115" s="270">
        <v>15.7</v>
      </c>
      <c r="H115" s="270">
        <v>4</v>
      </c>
      <c r="S115" s="269"/>
      <c r="T115" s="270"/>
      <c r="U115" s="270"/>
      <c r="V115" s="270"/>
      <c r="W115" s="529"/>
      <c r="X115" s="529"/>
      <c r="Y115" s="270"/>
      <c r="Z115" s="270"/>
    </row>
    <row r="116" spans="1:26">
      <c r="A116" s="282">
        <v>43269</v>
      </c>
      <c r="B116" s="270">
        <v>17</v>
      </c>
      <c r="C116" s="270">
        <v>19</v>
      </c>
      <c r="D116" s="270">
        <v>15</v>
      </c>
      <c r="E116" s="270"/>
      <c r="F116" s="270"/>
      <c r="G116" s="270">
        <v>15.7</v>
      </c>
      <c r="H116" s="270">
        <v>4</v>
      </c>
      <c r="S116" s="269"/>
      <c r="T116" s="270"/>
      <c r="U116" s="270"/>
      <c r="V116" s="270"/>
      <c r="W116" s="529"/>
      <c r="X116" s="529"/>
      <c r="Y116" s="270"/>
      <c r="Z116" s="270"/>
    </row>
    <row r="117" spans="1:26">
      <c r="A117" s="282">
        <v>43270</v>
      </c>
      <c r="B117" s="270">
        <v>17</v>
      </c>
      <c r="C117" s="270">
        <v>19</v>
      </c>
      <c r="D117" s="270">
        <v>15</v>
      </c>
      <c r="E117" s="270"/>
      <c r="F117" s="270">
        <v>17</v>
      </c>
      <c r="G117" s="270">
        <v>15.6</v>
      </c>
      <c r="H117" s="270">
        <v>4</v>
      </c>
      <c r="S117" s="269"/>
      <c r="T117" s="270"/>
      <c r="U117" s="270"/>
      <c r="V117" s="270"/>
      <c r="W117" s="529"/>
      <c r="X117" s="529"/>
      <c r="Y117" s="270"/>
      <c r="Z117" s="270"/>
    </row>
    <row r="118" spans="1:26">
      <c r="A118" s="282">
        <v>43271</v>
      </c>
      <c r="B118" s="270">
        <v>17</v>
      </c>
      <c r="C118" s="270">
        <v>19</v>
      </c>
      <c r="D118" s="270">
        <v>15</v>
      </c>
      <c r="E118" s="270"/>
      <c r="F118" s="270"/>
      <c r="G118" s="270">
        <v>15.7</v>
      </c>
      <c r="H118" s="270">
        <v>4</v>
      </c>
      <c r="S118" s="269"/>
      <c r="T118" s="270"/>
      <c r="U118" s="270"/>
      <c r="V118" s="270"/>
      <c r="W118" s="529"/>
      <c r="X118" s="529"/>
      <c r="Y118" s="270"/>
      <c r="Z118" s="270"/>
    </row>
    <row r="119" spans="1:26">
      <c r="A119" s="282">
        <v>43272</v>
      </c>
      <c r="B119" s="270">
        <v>17</v>
      </c>
      <c r="C119" s="270">
        <v>19</v>
      </c>
      <c r="D119" s="270">
        <v>15</v>
      </c>
      <c r="E119" s="270"/>
      <c r="F119" s="270"/>
      <c r="G119" s="270">
        <v>15.8</v>
      </c>
      <c r="H119" s="270">
        <v>4</v>
      </c>
      <c r="S119" s="269"/>
      <c r="T119" s="270"/>
      <c r="U119" s="270"/>
      <c r="V119" s="270"/>
      <c r="W119" s="529"/>
      <c r="X119" s="529"/>
      <c r="Y119" s="270"/>
      <c r="Z119" s="270"/>
    </row>
    <row r="120" spans="1:26">
      <c r="A120" s="282">
        <v>43273</v>
      </c>
      <c r="B120" s="270">
        <v>17</v>
      </c>
      <c r="C120" s="270">
        <v>19</v>
      </c>
      <c r="D120" s="270">
        <v>15</v>
      </c>
      <c r="E120" s="270">
        <v>19</v>
      </c>
      <c r="F120" s="270">
        <v>17</v>
      </c>
      <c r="G120" s="270">
        <v>15.7</v>
      </c>
      <c r="H120" s="270">
        <v>4</v>
      </c>
      <c r="S120" s="269"/>
      <c r="T120" s="270"/>
      <c r="U120" s="270"/>
      <c r="V120" s="270"/>
      <c r="W120" s="529"/>
      <c r="X120" s="529"/>
      <c r="Y120" s="270"/>
      <c r="Z120" s="270"/>
    </row>
    <row r="121" spans="1:26">
      <c r="A121" s="282">
        <v>43274</v>
      </c>
      <c r="B121" s="270">
        <v>17</v>
      </c>
      <c r="C121" s="270">
        <v>19</v>
      </c>
      <c r="D121" s="270">
        <v>15</v>
      </c>
      <c r="E121" s="270"/>
      <c r="F121" s="270"/>
      <c r="G121" s="270">
        <v>15.7</v>
      </c>
      <c r="H121" s="270">
        <v>4</v>
      </c>
      <c r="S121" s="269"/>
      <c r="T121" s="270"/>
      <c r="U121" s="270"/>
      <c r="V121" s="270"/>
      <c r="W121" s="529"/>
      <c r="X121" s="529"/>
      <c r="Y121" s="270"/>
      <c r="Z121" s="270"/>
    </row>
    <row r="122" spans="1:26">
      <c r="A122" s="282">
        <v>43276</v>
      </c>
      <c r="B122" s="270">
        <v>17</v>
      </c>
      <c r="C122" s="270">
        <v>19</v>
      </c>
      <c r="D122" s="270">
        <v>15</v>
      </c>
      <c r="E122" s="270"/>
      <c r="F122" s="270"/>
      <c r="G122" s="270">
        <v>15.6</v>
      </c>
      <c r="H122" s="270">
        <v>4</v>
      </c>
      <c r="S122" s="269"/>
      <c r="T122" s="270"/>
      <c r="U122" s="270"/>
      <c r="V122" s="270"/>
      <c r="W122" s="529"/>
      <c r="X122" s="529"/>
      <c r="Y122" s="270"/>
      <c r="Z122" s="270"/>
    </row>
    <row r="123" spans="1:26">
      <c r="A123" s="282">
        <v>43277</v>
      </c>
      <c r="B123" s="270">
        <v>17</v>
      </c>
      <c r="C123" s="270">
        <v>19</v>
      </c>
      <c r="D123" s="270">
        <v>15</v>
      </c>
      <c r="E123" s="270"/>
      <c r="F123" s="270">
        <v>17</v>
      </c>
      <c r="G123" s="270">
        <v>15.7</v>
      </c>
      <c r="H123" s="270">
        <v>4</v>
      </c>
      <c r="S123" s="269"/>
      <c r="T123" s="270"/>
      <c r="U123" s="270"/>
      <c r="V123" s="270"/>
      <c r="W123" s="529"/>
      <c r="X123" s="529"/>
      <c r="Y123" s="270"/>
      <c r="Z123" s="270"/>
    </row>
    <row r="124" spans="1:26">
      <c r="A124" s="282">
        <v>43278</v>
      </c>
      <c r="B124" s="270">
        <v>17</v>
      </c>
      <c r="C124" s="270">
        <v>19</v>
      </c>
      <c r="D124" s="270">
        <v>15</v>
      </c>
      <c r="E124" s="270"/>
      <c r="F124" s="270">
        <v>17</v>
      </c>
      <c r="G124" s="270">
        <v>15.4</v>
      </c>
      <c r="H124" s="270">
        <v>4</v>
      </c>
      <c r="S124" s="269"/>
      <c r="T124" s="270"/>
      <c r="U124" s="270"/>
      <c r="V124" s="270"/>
      <c r="W124" s="529"/>
      <c r="X124" s="529"/>
      <c r="Y124" s="270"/>
      <c r="Z124" s="270"/>
    </row>
    <row r="125" spans="1:26">
      <c r="A125" s="282">
        <v>43283</v>
      </c>
      <c r="B125" s="270">
        <v>17</v>
      </c>
      <c r="C125" s="270">
        <v>19</v>
      </c>
      <c r="D125" s="270">
        <v>15</v>
      </c>
      <c r="E125" s="270"/>
      <c r="F125" s="270"/>
      <c r="G125" s="270">
        <v>15.6</v>
      </c>
      <c r="H125" s="270">
        <v>4</v>
      </c>
      <c r="S125" s="269"/>
      <c r="T125" s="270"/>
      <c r="U125" s="270"/>
      <c r="V125" s="270"/>
      <c r="W125" s="529"/>
      <c r="X125" s="529"/>
      <c r="Y125" s="270"/>
      <c r="Z125" s="270"/>
    </row>
    <row r="126" spans="1:26">
      <c r="A126" s="282">
        <v>43284</v>
      </c>
      <c r="B126" s="270">
        <v>17</v>
      </c>
      <c r="C126" s="270">
        <v>19</v>
      </c>
      <c r="D126" s="270">
        <v>15</v>
      </c>
      <c r="E126" s="270"/>
      <c r="F126" s="270">
        <v>17</v>
      </c>
      <c r="G126" s="270">
        <v>15.7</v>
      </c>
      <c r="H126" s="270">
        <v>4</v>
      </c>
      <c r="S126" s="269"/>
      <c r="T126" s="270"/>
      <c r="U126" s="270"/>
      <c r="V126" s="270"/>
      <c r="W126" s="529"/>
      <c r="X126" s="529"/>
      <c r="Y126" s="270"/>
      <c r="Z126" s="270"/>
    </row>
    <row r="127" spans="1:26">
      <c r="A127" s="282">
        <v>43285</v>
      </c>
      <c r="B127" s="270">
        <v>17</v>
      </c>
      <c r="C127" s="270">
        <v>19</v>
      </c>
      <c r="D127" s="270">
        <v>15</v>
      </c>
      <c r="E127" s="270"/>
      <c r="F127" s="270"/>
      <c r="G127" s="270">
        <v>15.7</v>
      </c>
      <c r="H127" s="270">
        <v>4</v>
      </c>
      <c r="S127" s="269"/>
      <c r="T127" s="270"/>
      <c r="U127" s="270"/>
      <c r="V127" s="270"/>
      <c r="W127" s="529"/>
      <c r="X127" s="529"/>
      <c r="Y127" s="270"/>
      <c r="Z127" s="270"/>
    </row>
    <row r="128" spans="1:26">
      <c r="A128" s="282">
        <v>43286</v>
      </c>
      <c r="B128" s="270">
        <v>17</v>
      </c>
      <c r="C128" s="270">
        <v>19</v>
      </c>
      <c r="D128" s="270">
        <v>15</v>
      </c>
      <c r="E128" s="270"/>
      <c r="F128" s="270"/>
      <c r="G128" s="270">
        <v>15.7</v>
      </c>
      <c r="H128" s="270">
        <v>4</v>
      </c>
      <c r="S128" s="269"/>
      <c r="T128" s="270"/>
      <c r="U128" s="270"/>
      <c r="V128" s="270"/>
      <c r="W128" s="529"/>
      <c r="X128" s="529"/>
      <c r="Y128" s="270"/>
      <c r="Z128" s="270"/>
    </row>
    <row r="129" spans="1:26">
      <c r="A129" s="282">
        <v>43287</v>
      </c>
      <c r="B129" s="270">
        <v>17</v>
      </c>
      <c r="C129" s="270">
        <v>19</v>
      </c>
      <c r="D129" s="270">
        <v>15</v>
      </c>
      <c r="E129" s="270">
        <v>19</v>
      </c>
      <c r="F129" s="270">
        <v>17</v>
      </c>
      <c r="G129" s="270">
        <v>15.4</v>
      </c>
      <c r="H129" s="270">
        <v>4</v>
      </c>
      <c r="S129" s="269"/>
      <c r="T129" s="270"/>
      <c r="U129" s="270"/>
      <c r="V129" s="270"/>
      <c r="W129" s="529"/>
      <c r="X129" s="529"/>
      <c r="Y129" s="270"/>
      <c r="Z129" s="270"/>
    </row>
    <row r="130" spans="1:26">
      <c r="A130" s="282">
        <v>43290</v>
      </c>
      <c r="B130" s="270">
        <v>17</v>
      </c>
      <c r="C130" s="270">
        <v>19</v>
      </c>
      <c r="D130" s="270">
        <v>15</v>
      </c>
      <c r="E130" s="270"/>
      <c r="F130" s="270"/>
      <c r="G130" s="270">
        <v>15.4</v>
      </c>
      <c r="H130" s="270">
        <v>4</v>
      </c>
      <c r="S130" s="269"/>
      <c r="T130" s="270"/>
      <c r="U130" s="270"/>
      <c r="V130" s="270"/>
      <c r="W130" s="529"/>
      <c r="X130" s="529"/>
      <c r="Y130" s="270"/>
      <c r="Z130" s="270"/>
    </row>
    <row r="131" spans="1:26">
      <c r="A131" s="282">
        <v>43291</v>
      </c>
      <c r="B131" s="270">
        <v>17</v>
      </c>
      <c r="C131" s="270">
        <v>19</v>
      </c>
      <c r="D131" s="270">
        <v>15</v>
      </c>
      <c r="E131" s="270"/>
      <c r="F131" s="270"/>
      <c r="G131" s="270">
        <v>15.7</v>
      </c>
      <c r="H131" s="270">
        <v>4</v>
      </c>
      <c r="S131" s="269"/>
      <c r="T131" s="270"/>
      <c r="U131" s="270"/>
      <c r="V131" s="270"/>
      <c r="W131" s="529"/>
      <c r="X131" s="529"/>
      <c r="Y131" s="270"/>
      <c r="Z131" s="270"/>
    </row>
    <row r="132" spans="1:26">
      <c r="A132" s="282">
        <v>43292</v>
      </c>
      <c r="B132" s="270">
        <v>17</v>
      </c>
      <c r="C132" s="270">
        <v>19</v>
      </c>
      <c r="D132" s="270">
        <v>15</v>
      </c>
      <c r="E132" s="270"/>
      <c r="F132" s="270"/>
      <c r="G132" s="270">
        <v>15.7</v>
      </c>
      <c r="H132" s="270">
        <v>4</v>
      </c>
      <c r="S132" s="269"/>
      <c r="T132" s="270"/>
      <c r="U132" s="270"/>
      <c r="V132" s="270"/>
      <c r="W132" s="529"/>
      <c r="X132" s="529"/>
      <c r="Y132" s="270"/>
      <c r="Z132" s="270"/>
    </row>
    <row r="133" spans="1:26">
      <c r="A133" s="282">
        <v>43293</v>
      </c>
      <c r="B133" s="270">
        <v>17</v>
      </c>
      <c r="C133" s="270">
        <v>19</v>
      </c>
      <c r="D133" s="270">
        <v>15</v>
      </c>
      <c r="E133" s="270"/>
      <c r="F133" s="270"/>
      <c r="G133" s="270">
        <v>15.8</v>
      </c>
      <c r="H133" s="270">
        <v>4</v>
      </c>
      <c r="S133" s="269"/>
      <c r="T133" s="270"/>
      <c r="U133" s="270"/>
      <c r="V133" s="270"/>
      <c r="W133" s="529"/>
      <c r="X133" s="529"/>
      <c r="Y133" s="270"/>
      <c r="Z133" s="270"/>
    </row>
    <row r="134" spans="1:26">
      <c r="A134" s="282">
        <v>43294</v>
      </c>
      <c r="B134" s="270">
        <v>17.5</v>
      </c>
      <c r="C134" s="270">
        <v>19.5</v>
      </c>
      <c r="D134" s="270">
        <v>15.5</v>
      </c>
      <c r="E134" s="270"/>
      <c r="F134" s="270">
        <v>17.5</v>
      </c>
      <c r="G134" s="270">
        <v>16.2</v>
      </c>
      <c r="H134" s="270">
        <v>4</v>
      </c>
      <c r="S134" s="269"/>
      <c r="T134" s="270"/>
      <c r="U134" s="270"/>
      <c r="V134" s="270"/>
      <c r="W134" s="529"/>
      <c r="X134" s="529"/>
      <c r="Y134" s="270"/>
      <c r="Z134" s="270"/>
    </row>
    <row r="135" spans="1:26">
      <c r="A135" s="282">
        <v>43297</v>
      </c>
      <c r="B135" s="270">
        <v>17.5</v>
      </c>
      <c r="C135" s="270">
        <v>19.5</v>
      </c>
      <c r="D135" s="270">
        <v>15.5</v>
      </c>
      <c r="E135" s="270"/>
      <c r="F135" s="270"/>
      <c r="G135" s="270">
        <v>16.2</v>
      </c>
      <c r="H135" s="270">
        <v>4</v>
      </c>
      <c r="S135" s="269"/>
      <c r="T135" s="270"/>
      <c r="U135" s="270"/>
      <c r="V135" s="270"/>
      <c r="W135" s="529"/>
      <c r="X135" s="529"/>
      <c r="Y135" s="270"/>
      <c r="Z135" s="270"/>
    </row>
    <row r="136" spans="1:26">
      <c r="A136" s="282">
        <v>43298</v>
      </c>
      <c r="B136" s="270">
        <v>17.5</v>
      </c>
      <c r="C136" s="270">
        <v>19.5</v>
      </c>
      <c r="D136" s="270">
        <v>15.5</v>
      </c>
      <c r="E136" s="270"/>
      <c r="F136" s="270">
        <v>17.5</v>
      </c>
      <c r="G136" s="270">
        <v>16.2</v>
      </c>
      <c r="H136" s="270">
        <v>4</v>
      </c>
      <c r="S136" s="269"/>
      <c r="T136" s="270"/>
      <c r="U136" s="270"/>
      <c r="V136" s="270"/>
      <c r="W136" s="529"/>
      <c r="X136" s="529"/>
      <c r="Y136" s="270"/>
      <c r="Z136" s="270"/>
    </row>
    <row r="137" spans="1:26">
      <c r="A137" s="282">
        <v>43299</v>
      </c>
      <c r="B137" s="270">
        <v>17.5</v>
      </c>
      <c r="C137" s="270">
        <v>19.5</v>
      </c>
      <c r="D137" s="270">
        <v>15.5</v>
      </c>
      <c r="E137" s="270"/>
      <c r="F137" s="270"/>
      <c r="G137" s="270">
        <v>16.2</v>
      </c>
      <c r="H137" s="270">
        <v>4</v>
      </c>
      <c r="S137" s="269"/>
      <c r="T137" s="270"/>
      <c r="U137" s="270"/>
      <c r="V137" s="270"/>
      <c r="W137" s="529"/>
      <c r="X137" s="529"/>
      <c r="Y137" s="270"/>
      <c r="Z137" s="270"/>
    </row>
    <row r="138" spans="1:26">
      <c r="A138" s="282">
        <v>43300</v>
      </c>
      <c r="B138" s="270">
        <v>17.5</v>
      </c>
      <c r="C138" s="270">
        <v>19.5</v>
      </c>
      <c r="D138" s="270">
        <v>15.5</v>
      </c>
      <c r="E138" s="270"/>
      <c r="F138" s="270"/>
      <c r="G138" s="270">
        <v>16.3</v>
      </c>
      <c r="H138" s="270">
        <v>4</v>
      </c>
      <c r="S138" s="269"/>
      <c r="T138" s="270"/>
      <c r="U138" s="270"/>
      <c r="V138" s="270"/>
      <c r="W138" s="529"/>
      <c r="X138" s="529"/>
      <c r="Y138" s="270"/>
      <c r="Z138" s="270"/>
    </row>
    <row r="139" spans="1:26">
      <c r="A139" s="282">
        <v>43301</v>
      </c>
      <c r="B139" s="270">
        <v>17.5</v>
      </c>
      <c r="C139" s="270">
        <v>19.5</v>
      </c>
      <c r="D139" s="270">
        <v>15.5</v>
      </c>
      <c r="E139" s="270">
        <v>19.5</v>
      </c>
      <c r="F139" s="270">
        <v>17.5</v>
      </c>
      <c r="G139" s="270">
        <v>16.2</v>
      </c>
      <c r="H139" s="270">
        <v>4</v>
      </c>
      <c r="S139" s="269"/>
      <c r="T139" s="270"/>
      <c r="U139" s="270"/>
      <c r="V139" s="270"/>
      <c r="W139" s="529"/>
      <c r="X139" s="529"/>
      <c r="Y139" s="270"/>
      <c r="Z139" s="270"/>
    </row>
    <row r="140" spans="1:26">
      <c r="A140" s="282">
        <v>43304</v>
      </c>
      <c r="B140" s="270">
        <v>17.5</v>
      </c>
      <c r="C140" s="270">
        <v>19.5</v>
      </c>
      <c r="D140" s="270">
        <v>15.5</v>
      </c>
      <c r="E140" s="270"/>
      <c r="F140" s="270"/>
      <c r="G140" s="270">
        <v>16.100000000000001</v>
      </c>
      <c r="H140" s="270">
        <v>4</v>
      </c>
      <c r="S140" s="269"/>
      <c r="T140" s="270"/>
      <c r="U140" s="270"/>
      <c r="V140" s="270"/>
      <c r="W140" s="529"/>
      <c r="X140" s="529"/>
      <c r="Y140" s="270"/>
      <c r="Z140" s="270"/>
    </row>
    <row r="141" spans="1:26">
      <c r="A141" s="282">
        <v>43305</v>
      </c>
      <c r="B141" s="270">
        <v>17.5</v>
      </c>
      <c r="C141" s="270">
        <v>19.5</v>
      </c>
      <c r="D141" s="270">
        <v>15.5</v>
      </c>
      <c r="E141" s="270"/>
      <c r="F141" s="270">
        <v>17.5</v>
      </c>
      <c r="G141" s="270">
        <v>16.2</v>
      </c>
      <c r="H141" s="270">
        <v>4</v>
      </c>
      <c r="S141" s="269"/>
      <c r="T141" s="270"/>
      <c r="U141" s="270"/>
      <c r="V141" s="270"/>
      <c r="W141" s="529"/>
      <c r="X141" s="529"/>
      <c r="Y141" s="270"/>
      <c r="Z141" s="270"/>
    </row>
    <row r="142" spans="1:26">
      <c r="A142" s="282">
        <v>43306</v>
      </c>
      <c r="B142" s="270">
        <v>17.5</v>
      </c>
      <c r="C142" s="270">
        <v>19.5</v>
      </c>
      <c r="D142" s="270">
        <v>15.5</v>
      </c>
      <c r="E142" s="270"/>
      <c r="F142" s="270"/>
      <c r="G142" s="270">
        <v>16.2</v>
      </c>
      <c r="H142" s="270">
        <v>4</v>
      </c>
      <c r="S142" s="269"/>
      <c r="T142" s="270"/>
      <c r="U142" s="270"/>
      <c r="V142" s="270"/>
      <c r="W142" s="529"/>
      <c r="X142" s="529"/>
      <c r="Y142" s="270"/>
      <c r="Z142" s="270"/>
    </row>
    <row r="143" spans="1:26">
      <c r="A143" s="282">
        <v>43307</v>
      </c>
      <c r="B143" s="270">
        <v>17.5</v>
      </c>
      <c r="C143" s="270">
        <v>19.5</v>
      </c>
      <c r="D143" s="270">
        <v>15.5</v>
      </c>
      <c r="E143" s="270"/>
      <c r="F143" s="270"/>
      <c r="G143" s="270">
        <v>16.2</v>
      </c>
      <c r="H143" s="270">
        <v>4</v>
      </c>
      <c r="S143" s="269"/>
      <c r="T143" s="270"/>
      <c r="U143" s="270"/>
      <c r="V143" s="270"/>
      <c r="W143" s="529"/>
      <c r="X143" s="529"/>
      <c r="Y143" s="270"/>
      <c r="Z143" s="270"/>
    </row>
    <row r="144" spans="1:26">
      <c r="A144" s="282">
        <v>43308</v>
      </c>
      <c r="B144" s="270">
        <v>17.5</v>
      </c>
      <c r="C144" s="270">
        <v>19.5</v>
      </c>
      <c r="D144" s="270">
        <v>15.5</v>
      </c>
      <c r="E144" s="270"/>
      <c r="F144" s="270">
        <v>17.5</v>
      </c>
      <c r="G144" s="270">
        <v>16.2</v>
      </c>
      <c r="H144" s="270">
        <v>4</v>
      </c>
      <c r="S144" s="269"/>
      <c r="T144" s="270"/>
      <c r="U144" s="270"/>
      <c r="V144" s="270"/>
      <c r="W144" s="529"/>
      <c r="X144" s="529"/>
      <c r="Y144" s="270"/>
      <c r="Z144" s="270"/>
    </row>
    <row r="145" spans="1:26">
      <c r="A145" s="282">
        <v>43311</v>
      </c>
      <c r="B145" s="270">
        <v>17.5</v>
      </c>
      <c r="C145" s="270">
        <v>19.5</v>
      </c>
      <c r="D145" s="270">
        <v>15.5</v>
      </c>
      <c r="E145" s="270"/>
      <c r="F145" s="270"/>
      <c r="G145" s="270">
        <v>16.100000000000001</v>
      </c>
      <c r="H145" s="270">
        <v>4</v>
      </c>
      <c r="S145" s="269"/>
      <c r="T145" s="270"/>
      <c r="U145" s="270"/>
      <c r="V145" s="270"/>
      <c r="W145" s="529"/>
      <c r="X145" s="529"/>
      <c r="Y145" s="270"/>
      <c r="Z145" s="270"/>
    </row>
    <row r="146" spans="1:26">
      <c r="A146" s="282">
        <v>43312</v>
      </c>
      <c r="B146" s="270">
        <v>17.5</v>
      </c>
      <c r="C146" s="270">
        <v>19.5</v>
      </c>
      <c r="D146" s="270">
        <v>15.5</v>
      </c>
      <c r="E146" s="270"/>
      <c r="F146" s="270">
        <v>17.5</v>
      </c>
      <c r="G146" s="270">
        <v>15.7</v>
      </c>
      <c r="H146" s="270">
        <v>4</v>
      </c>
      <c r="S146" s="269"/>
      <c r="T146" s="270"/>
      <c r="U146" s="270"/>
      <c r="V146" s="270"/>
      <c r="W146" s="529"/>
      <c r="X146" s="529"/>
      <c r="Y146" s="270"/>
      <c r="Z146" s="270"/>
    </row>
    <row r="147" spans="1:26">
      <c r="A147" s="282">
        <v>43313</v>
      </c>
      <c r="B147" s="270">
        <v>17.5</v>
      </c>
      <c r="C147" s="270">
        <v>19.5</v>
      </c>
      <c r="D147" s="270">
        <v>15.5</v>
      </c>
      <c r="E147" s="270"/>
      <c r="F147" s="270"/>
      <c r="G147" s="270">
        <v>16.100000000000001</v>
      </c>
      <c r="H147" s="270">
        <v>4</v>
      </c>
      <c r="S147" s="269"/>
      <c r="T147" s="270"/>
      <c r="U147" s="270"/>
      <c r="V147" s="270"/>
      <c r="W147" s="529"/>
      <c r="X147" s="529"/>
      <c r="Y147" s="270"/>
      <c r="Z147" s="270"/>
    </row>
    <row r="148" spans="1:26">
      <c r="A148" s="282">
        <v>43314</v>
      </c>
      <c r="B148" s="270">
        <v>17.5</v>
      </c>
      <c r="C148" s="270">
        <v>19.5</v>
      </c>
      <c r="D148" s="270">
        <v>15.5</v>
      </c>
      <c r="E148" s="270"/>
      <c r="F148" s="270"/>
      <c r="G148" s="270">
        <v>16.2</v>
      </c>
      <c r="H148" s="270">
        <v>4</v>
      </c>
      <c r="S148" s="269"/>
      <c r="T148" s="270"/>
      <c r="U148" s="270"/>
      <c r="V148" s="270"/>
      <c r="W148" s="529"/>
      <c r="X148" s="529"/>
      <c r="Y148" s="270"/>
      <c r="Z148" s="270"/>
    </row>
    <row r="149" spans="1:26">
      <c r="A149" s="282">
        <v>43315</v>
      </c>
      <c r="B149" s="270">
        <v>17.5</v>
      </c>
      <c r="C149" s="270">
        <v>19.5</v>
      </c>
      <c r="D149" s="270">
        <v>15.5</v>
      </c>
      <c r="E149" s="270">
        <v>19.5</v>
      </c>
      <c r="F149" s="270">
        <v>17.5</v>
      </c>
      <c r="G149" s="270">
        <v>16.2</v>
      </c>
      <c r="H149" s="270">
        <v>4</v>
      </c>
      <c r="S149" s="269"/>
      <c r="T149" s="270"/>
      <c r="U149" s="270"/>
      <c r="V149" s="270"/>
      <c r="W149" s="529"/>
      <c r="X149" s="529"/>
      <c r="Y149" s="270"/>
      <c r="Z149" s="270"/>
    </row>
    <row r="150" spans="1:26">
      <c r="A150" s="282">
        <v>43318</v>
      </c>
      <c r="B150" s="270">
        <v>17.5</v>
      </c>
      <c r="C150" s="270">
        <v>19.5</v>
      </c>
      <c r="D150" s="270">
        <v>15.5</v>
      </c>
      <c r="E150" s="270"/>
      <c r="F150" s="270"/>
      <c r="G150" s="270">
        <v>16.2</v>
      </c>
      <c r="H150" s="270">
        <v>4</v>
      </c>
      <c r="S150" s="269"/>
      <c r="T150" s="270"/>
      <c r="U150" s="270"/>
      <c r="V150" s="270"/>
      <c r="W150" s="529"/>
      <c r="X150" s="529"/>
      <c r="Y150" s="270"/>
      <c r="Z150" s="270"/>
    </row>
    <row r="151" spans="1:26">
      <c r="A151" s="282">
        <v>43319</v>
      </c>
      <c r="B151" s="270">
        <v>17.5</v>
      </c>
      <c r="C151" s="270">
        <v>19.5</v>
      </c>
      <c r="D151" s="270">
        <v>15.5</v>
      </c>
      <c r="E151" s="270"/>
      <c r="F151" s="270">
        <v>17.5</v>
      </c>
      <c r="G151" s="270">
        <v>16.2</v>
      </c>
      <c r="H151" s="270">
        <v>4</v>
      </c>
      <c r="S151" s="269"/>
      <c r="T151" s="270"/>
      <c r="U151" s="270"/>
      <c r="V151" s="270"/>
      <c r="W151" s="529"/>
      <c r="X151" s="529"/>
      <c r="Y151" s="270"/>
      <c r="Z151" s="270"/>
    </row>
    <row r="152" spans="1:26">
      <c r="A152" s="282">
        <v>43320</v>
      </c>
      <c r="B152" s="270">
        <v>17.5</v>
      </c>
      <c r="C152" s="270">
        <v>19.5</v>
      </c>
      <c r="D152" s="270">
        <v>15.5</v>
      </c>
      <c r="E152" s="270"/>
      <c r="F152" s="270"/>
      <c r="G152" s="270">
        <v>16.3</v>
      </c>
      <c r="H152" s="270">
        <v>4</v>
      </c>
      <c r="S152" s="269"/>
      <c r="T152" s="270"/>
      <c r="U152" s="270"/>
      <c r="V152" s="270"/>
      <c r="W152" s="529"/>
      <c r="X152" s="529"/>
      <c r="Y152" s="270"/>
      <c r="Z152" s="270"/>
    </row>
    <row r="153" spans="1:26">
      <c r="A153" s="282">
        <v>43321</v>
      </c>
      <c r="B153" s="270">
        <v>17.5</v>
      </c>
      <c r="C153" s="270">
        <v>19.5</v>
      </c>
      <c r="D153" s="270">
        <v>15.5</v>
      </c>
      <c r="E153" s="270"/>
      <c r="F153" s="270"/>
      <c r="G153" s="270">
        <v>16.399999999999999</v>
      </c>
      <c r="H153" s="270">
        <v>4</v>
      </c>
      <c r="S153" s="269"/>
      <c r="T153" s="270"/>
      <c r="U153" s="270"/>
      <c r="V153" s="270"/>
      <c r="W153" s="529"/>
      <c r="X153" s="529"/>
      <c r="Y153" s="270"/>
      <c r="Z153" s="270"/>
    </row>
    <row r="154" spans="1:26">
      <c r="A154" s="282">
        <v>43322</v>
      </c>
      <c r="B154" s="270">
        <v>17.5</v>
      </c>
      <c r="C154" s="270">
        <v>19.5</v>
      </c>
      <c r="D154" s="270">
        <v>15.5</v>
      </c>
      <c r="E154" s="270"/>
      <c r="F154" s="270">
        <v>17.5</v>
      </c>
      <c r="G154" s="270">
        <v>16.5</v>
      </c>
      <c r="H154" s="270">
        <v>4</v>
      </c>
      <c r="S154" s="269"/>
      <c r="T154" s="270"/>
      <c r="U154" s="270"/>
      <c r="V154" s="270"/>
      <c r="W154" s="529"/>
      <c r="X154" s="529"/>
      <c r="Y154" s="270"/>
      <c r="Z154" s="270"/>
    </row>
    <row r="155" spans="1:26">
      <c r="A155" s="282">
        <v>43325</v>
      </c>
      <c r="B155" s="270">
        <v>17.5</v>
      </c>
      <c r="C155" s="270">
        <v>19.5</v>
      </c>
      <c r="D155" s="270">
        <v>15.5</v>
      </c>
      <c r="E155" s="270"/>
      <c r="F155" s="270"/>
      <c r="G155" s="270">
        <v>16.2</v>
      </c>
      <c r="H155" s="270">
        <v>4</v>
      </c>
      <c r="S155" s="269"/>
      <c r="T155" s="270"/>
      <c r="U155" s="270"/>
      <c r="V155" s="270"/>
      <c r="W155" s="529"/>
      <c r="X155" s="529"/>
      <c r="Y155" s="270"/>
      <c r="Z155" s="270"/>
    </row>
    <row r="156" spans="1:26">
      <c r="A156" s="282">
        <v>43326</v>
      </c>
      <c r="B156" s="270">
        <v>17.5</v>
      </c>
      <c r="C156" s="270">
        <v>19.5</v>
      </c>
      <c r="D156" s="270">
        <v>15.5</v>
      </c>
      <c r="E156" s="270"/>
      <c r="F156" s="270">
        <v>17.5</v>
      </c>
      <c r="G156" s="270">
        <v>16.2</v>
      </c>
      <c r="H156" s="270">
        <v>4</v>
      </c>
      <c r="S156" s="269"/>
      <c r="T156" s="270"/>
      <c r="U156" s="270"/>
      <c r="V156" s="270"/>
      <c r="W156" s="529"/>
      <c r="X156" s="529"/>
      <c r="Y156" s="270"/>
      <c r="Z156" s="270"/>
    </row>
    <row r="157" spans="1:26">
      <c r="A157" s="282">
        <v>43327</v>
      </c>
      <c r="B157" s="270">
        <v>17.5</v>
      </c>
      <c r="C157" s="270">
        <v>19.5</v>
      </c>
      <c r="D157" s="270">
        <v>15.5</v>
      </c>
      <c r="E157" s="270"/>
      <c r="F157" s="270"/>
      <c r="G157" s="270">
        <v>16.399999999999999</v>
      </c>
      <c r="H157" s="270">
        <v>4</v>
      </c>
      <c r="S157" s="269"/>
      <c r="T157" s="270"/>
      <c r="U157" s="270"/>
      <c r="V157" s="270"/>
      <c r="W157" s="529"/>
      <c r="X157" s="529"/>
      <c r="Y157" s="270"/>
      <c r="Z157" s="270"/>
    </row>
    <row r="158" spans="1:26">
      <c r="A158" s="282">
        <v>43328</v>
      </c>
      <c r="B158" s="270">
        <v>17.5</v>
      </c>
      <c r="C158" s="270">
        <v>19.5</v>
      </c>
      <c r="D158" s="270">
        <v>15.5</v>
      </c>
      <c r="E158" s="270"/>
      <c r="F158" s="270"/>
      <c r="G158" s="270">
        <v>16.399999999999999</v>
      </c>
      <c r="H158" s="270">
        <v>4</v>
      </c>
      <c r="S158" s="269"/>
      <c r="T158" s="270"/>
      <c r="U158" s="270"/>
      <c r="V158" s="270"/>
      <c r="W158" s="529"/>
      <c r="X158" s="529"/>
      <c r="Y158" s="270"/>
      <c r="Z158" s="270"/>
    </row>
    <row r="159" spans="1:26">
      <c r="A159" s="282">
        <v>43329</v>
      </c>
      <c r="B159" s="270">
        <v>17.5</v>
      </c>
      <c r="C159" s="270">
        <v>19.5</v>
      </c>
      <c r="D159" s="270">
        <v>15.5</v>
      </c>
      <c r="E159" s="270">
        <v>19.5</v>
      </c>
      <c r="F159" s="270">
        <v>17.5</v>
      </c>
      <c r="G159" s="270">
        <v>16.3</v>
      </c>
      <c r="H159" s="270">
        <v>4</v>
      </c>
      <c r="S159" s="269"/>
      <c r="T159" s="270"/>
      <c r="U159" s="270"/>
      <c r="V159" s="270"/>
      <c r="W159" s="529"/>
      <c r="X159" s="529"/>
      <c r="Y159" s="270"/>
      <c r="Z159" s="270"/>
    </row>
    <row r="160" spans="1:26">
      <c r="A160" s="282">
        <v>43332</v>
      </c>
      <c r="B160" s="270">
        <v>17.5</v>
      </c>
      <c r="C160" s="270">
        <v>19.5</v>
      </c>
      <c r="D160" s="270">
        <v>15.5</v>
      </c>
      <c r="E160" s="270"/>
      <c r="F160" s="270"/>
      <c r="G160" s="270">
        <v>16.399999999999999</v>
      </c>
      <c r="H160" s="270">
        <v>4</v>
      </c>
      <c r="S160" s="269"/>
      <c r="T160" s="270"/>
      <c r="U160" s="270"/>
      <c r="V160" s="270"/>
      <c r="W160" s="529"/>
      <c r="X160" s="529"/>
      <c r="Y160" s="270"/>
      <c r="Z160" s="270"/>
    </row>
    <row r="161" spans="1:26">
      <c r="A161" s="282">
        <v>43333</v>
      </c>
      <c r="B161" s="270">
        <v>17.5</v>
      </c>
      <c r="C161" s="270">
        <v>19.5</v>
      </c>
      <c r="D161" s="270">
        <v>15.5</v>
      </c>
      <c r="E161" s="270"/>
      <c r="F161" s="270">
        <v>17.5</v>
      </c>
      <c r="G161" s="270">
        <v>16.7</v>
      </c>
      <c r="H161" s="270">
        <v>4</v>
      </c>
      <c r="S161" s="269"/>
      <c r="T161" s="270"/>
      <c r="U161" s="270"/>
      <c r="V161" s="270"/>
      <c r="W161" s="529"/>
      <c r="X161" s="529"/>
      <c r="Y161" s="270"/>
      <c r="Z161" s="270"/>
    </row>
    <row r="162" spans="1:26">
      <c r="A162" s="282">
        <v>43334</v>
      </c>
      <c r="B162" s="270">
        <v>17.5</v>
      </c>
      <c r="C162" s="270">
        <v>19.5</v>
      </c>
      <c r="D162" s="270">
        <v>15.5</v>
      </c>
      <c r="E162" s="270"/>
      <c r="F162" s="270"/>
      <c r="G162" s="270">
        <v>16.7</v>
      </c>
      <c r="H162" s="270">
        <v>4</v>
      </c>
      <c r="S162" s="269"/>
      <c r="T162" s="270"/>
      <c r="U162" s="270"/>
      <c r="V162" s="270"/>
      <c r="W162" s="529"/>
      <c r="X162" s="529"/>
      <c r="Y162" s="270"/>
      <c r="Z162" s="270"/>
    </row>
    <row r="163" spans="1:26">
      <c r="A163" s="282">
        <v>43335</v>
      </c>
      <c r="B163" s="270">
        <v>17.5</v>
      </c>
      <c r="C163" s="270">
        <v>19.5</v>
      </c>
      <c r="D163" s="270">
        <v>15.5</v>
      </c>
      <c r="E163" s="270"/>
      <c r="F163" s="270">
        <v>17.5</v>
      </c>
      <c r="G163" s="270">
        <v>16.8</v>
      </c>
      <c r="H163" s="270">
        <v>4</v>
      </c>
      <c r="S163" s="269"/>
      <c r="T163" s="270"/>
      <c r="U163" s="270"/>
      <c r="V163" s="270"/>
      <c r="W163" s="529"/>
      <c r="X163" s="529"/>
      <c r="Y163" s="270"/>
      <c r="Z163" s="270"/>
    </row>
    <row r="164" spans="1:26">
      <c r="A164" s="282">
        <v>43339</v>
      </c>
      <c r="B164" s="270">
        <v>17.5</v>
      </c>
      <c r="C164" s="270">
        <v>19.5</v>
      </c>
      <c r="D164" s="270">
        <v>15.5</v>
      </c>
      <c r="E164" s="270"/>
      <c r="F164" s="270"/>
      <c r="G164" s="270">
        <v>16.5</v>
      </c>
      <c r="H164" s="270">
        <v>4</v>
      </c>
      <c r="S164" s="269"/>
      <c r="T164" s="270"/>
      <c r="U164" s="270"/>
      <c r="V164" s="270"/>
      <c r="W164" s="529"/>
      <c r="X164" s="529"/>
      <c r="Y164" s="270"/>
      <c r="Z164" s="270"/>
    </row>
    <row r="165" spans="1:26">
      <c r="A165" s="282">
        <v>43340</v>
      </c>
      <c r="B165" s="270">
        <v>17.5</v>
      </c>
      <c r="C165" s="270">
        <v>19.5</v>
      </c>
      <c r="D165" s="270">
        <v>15.5</v>
      </c>
      <c r="E165" s="270"/>
      <c r="F165" s="270">
        <v>17.5</v>
      </c>
      <c r="G165" s="270">
        <v>16.600000000000001</v>
      </c>
      <c r="H165" s="270">
        <v>4</v>
      </c>
      <c r="S165" s="269"/>
      <c r="T165" s="270"/>
      <c r="U165" s="270"/>
      <c r="V165" s="270"/>
      <c r="W165" s="529"/>
      <c r="X165" s="529"/>
      <c r="Y165" s="270"/>
      <c r="Z165" s="270"/>
    </row>
    <row r="166" spans="1:26">
      <c r="A166" s="282">
        <v>43341</v>
      </c>
      <c r="B166" s="270">
        <v>17.5</v>
      </c>
      <c r="C166" s="270">
        <v>19.5</v>
      </c>
      <c r="D166" s="270">
        <v>15.5</v>
      </c>
      <c r="E166" s="270"/>
      <c r="F166" s="270"/>
      <c r="G166" s="270">
        <v>16.7</v>
      </c>
      <c r="H166" s="270">
        <v>4</v>
      </c>
      <c r="S166" s="269"/>
      <c r="T166" s="270"/>
      <c r="U166" s="270"/>
      <c r="V166" s="270"/>
      <c r="W166" s="529"/>
      <c r="X166" s="529"/>
      <c r="Y166" s="270"/>
      <c r="Z166" s="270"/>
    </row>
    <row r="167" spans="1:26">
      <c r="A167" s="282">
        <v>43342</v>
      </c>
      <c r="B167" s="270">
        <v>17.5</v>
      </c>
      <c r="C167" s="270">
        <v>19.5</v>
      </c>
      <c r="D167" s="270">
        <v>15.5</v>
      </c>
      <c r="E167" s="270"/>
      <c r="F167" s="270"/>
      <c r="G167" s="270">
        <v>16.899999999999999</v>
      </c>
      <c r="H167" s="270">
        <v>4</v>
      </c>
      <c r="S167" s="269"/>
      <c r="T167" s="270"/>
      <c r="U167" s="270"/>
      <c r="V167" s="270"/>
      <c r="W167" s="529"/>
      <c r="X167" s="529"/>
      <c r="Y167" s="270"/>
      <c r="Z167" s="270"/>
    </row>
    <row r="168" spans="1:26">
      <c r="A168" s="282">
        <v>43343</v>
      </c>
      <c r="B168" s="270">
        <v>17.5</v>
      </c>
      <c r="C168" s="270">
        <v>19.5</v>
      </c>
      <c r="D168" s="270">
        <v>15.5</v>
      </c>
      <c r="E168" s="270">
        <v>19.5</v>
      </c>
      <c r="F168" s="270">
        <v>17.5</v>
      </c>
      <c r="G168" s="270" t="e">
        <v>#N/A</v>
      </c>
      <c r="H168" s="270">
        <v>4</v>
      </c>
      <c r="S168" s="269"/>
      <c r="T168" s="270"/>
      <c r="U168" s="270"/>
      <c r="V168" s="270"/>
      <c r="W168" s="529"/>
      <c r="X168" s="529"/>
      <c r="Y168" s="270"/>
      <c r="Z168" s="270"/>
    </row>
    <row r="169" spans="1:26">
      <c r="A169" s="282">
        <v>43346</v>
      </c>
      <c r="B169" s="270">
        <v>17.5</v>
      </c>
      <c r="C169" s="270">
        <v>19.5</v>
      </c>
      <c r="D169" s="270">
        <v>15.5</v>
      </c>
      <c r="E169" s="270"/>
      <c r="F169" s="270"/>
      <c r="G169" s="270">
        <v>17.2</v>
      </c>
      <c r="H169" s="270">
        <v>4</v>
      </c>
      <c r="S169" s="269"/>
      <c r="T169" s="270"/>
      <c r="U169" s="270"/>
      <c r="V169" s="270"/>
      <c r="W169" s="529"/>
      <c r="X169" s="529"/>
      <c r="Y169" s="270"/>
      <c r="Z169" s="270"/>
    </row>
    <row r="170" spans="1:26">
      <c r="A170" s="282">
        <v>43347</v>
      </c>
      <c r="B170" s="270">
        <v>17.5</v>
      </c>
      <c r="C170" s="270">
        <v>19.5</v>
      </c>
      <c r="D170" s="270">
        <v>15.5</v>
      </c>
      <c r="E170" s="270"/>
      <c r="F170" s="270"/>
      <c r="G170" s="270">
        <v>16.899999999999999</v>
      </c>
      <c r="H170" s="270">
        <v>4</v>
      </c>
      <c r="S170" s="269"/>
      <c r="T170" s="270"/>
      <c r="U170" s="270"/>
      <c r="V170" s="270"/>
      <c r="W170" s="529"/>
      <c r="X170" s="529"/>
      <c r="Y170" s="270"/>
      <c r="Z170" s="270"/>
    </row>
    <row r="171" spans="1:26">
      <c r="A171" s="282">
        <v>43348</v>
      </c>
      <c r="B171" s="270">
        <v>17.5</v>
      </c>
      <c r="C171" s="270">
        <v>19.5</v>
      </c>
      <c r="D171" s="270">
        <v>15.5</v>
      </c>
      <c r="E171" s="270"/>
      <c r="F171" s="270"/>
      <c r="G171" s="270">
        <v>17</v>
      </c>
      <c r="H171" s="270">
        <v>4</v>
      </c>
      <c r="S171" s="269"/>
      <c r="T171" s="270"/>
      <c r="U171" s="270"/>
      <c r="V171" s="270"/>
      <c r="W171" s="529"/>
      <c r="X171" s="529"/>
      <c r="Y171" s="270"/>
      <c r="Z171" s="270"/>
    </row>
    <row r="172" spans="1:26">
      <c r="A172" s="282">
        <v>43349</v>
      </c>
      <c r="B172" s="270">
        <v>17.5</v>
      </c>
      <c r="C172" s="270">
        <v>19.5</v>
      </c>
      <c r="D172" s="270">
        <v>15.5</v>
      </c>
      <c r="E172" s="270"/>
      <c r="F172" s="270"/>
      <c r="G172" s="270">
        <v>17.100000000000001</v>
      </c>
      <c r="H172" s="270">
        <v>4</v>
      </c>
      <c r="S172" s="269"/>
      <c r="T172" s="270"/>
      <c r="U172" s="270"/>
      <c r="V172" s="270"/>
      <c r="W172" s="529"/>
      <c r="X172" s="529"/>
      <c r="Y172" s="270"/>
      <c r="Z172" s="270"/>
    </row>
    <row r="173" spans="1:26">
      <c r="A173" s="282">
        <v>43350</v>
      </c>
      <c r="B173" s="270">
        <v>18</v>
      </c>
      <c r="C173" s="270">
        <v>20</v>
      </c>
      <c r="D173" s="270">
        <v>16</v>
      </c>
      <c r="E173" s="270"/>
      <c r="F173" s="270">
        <v>18</v>
      </c>
      <c r="G173" s="270">
        <v>17.399999999999999</v>
      </c>
      <c r="H173" s="270">
        <v>4</v>
      </c>
      <c r="S173" s="269"/>
      <c r="T173" s="270"/>
      <c r="U173" s="270"/>
      <c r="V173" s="270"/>
      <c r="W173" s="529"/>
      <c r="X173" s="529"/>
      <c r="Y173" s="270"/>
      <c r="Z173" s="270"/>
    </row>
    <row r="174" spans="1:26">
      <c r="A174" s="282">
        <v>43353</v>
      </c>
      <c r="B174" s="270">
        <v>18</v>
      </c>
      <c r="C174" s="270">
        <v>20</v>
      </c>
      <c r="D174" s="270">
        <v>16</v>
      </c>
      <c r="E174" s="270"/>
      <c r="F174" s="270"/>
      <c r="G174" s="270">
        <v>17.5</v>
      </c>
      <c r="H174" s="270">
        <v>4</v>
      </c>
      <c r="S174" s="269"/>
      <c r="T174" s="270"/>
      <c r="U174" s="270"/>
      <c r="V174" s="270"/>
      <c r="W174" s="529"/>
      <c r="X174" s="529"/>
      <c r="Y174" s="270"/>
      <c r="Z174" s="270"/>
    </row>
    <row r="175" spans="1:26">
      <c r="A175" s="282">
        <v>43354</v>
      </c>
      <c r="B175" s="270">
        <v>18</v>
      </c>
      <c r="C175" s="270">
        <v>20</v>
      </c>
      <c r="D175" s="270">
        <v>16</v>
      </c>
      <c r="E175" s="270"/>
      <c r="F175" s="270">
        <v>18</v>
      </c>
      <c r="G175" s="270">
        <v>17.600000000000001</v>
      </c>
      <c r="H175" s="270">
        <v>4</v>
      </c>
      <c r="S175" s="269"/>
      <c r="T175" s="270"/>
      <c r="U175" s="270"/>
      <c r="V175" s="270"/>
      <c r="W175" s="529"/>
      <c r="X175" s="529"/>
      <c r="Y175" s="270"/>
      <c r="Z175" s="270"/>
    </row>
    <row r="176" spans="1:26">
      <c r="A176" s="282">
        <v>43355</v>
      </c>
      <c r="B176" s="270">
        <v>18</v>
      </c>
      <c r="C176" s="270">
        <v>20</v>
      </c>
      <c r="D176" s="270">
        <v>16</v>
      </c>
      <c r="E176" s="270"/>
      <c r="F176" s="270"/>
      <c r="G176" s="270">
        <v>17.600000000000001</v>
      </c>
      <c r="H176" s="270">
        <v>4</v>
      </c>
      <c r="S176" s="269"/>
      <c r="T176" s="270"/>
      <c r="U176" s="270"/>
      <c r="V176" s="270"/>
      <c r="W176" s="529"/>
      <c r="X176" s="529"/>
      <c r="Y176" s="270"/>
      <c r="Z176" s="270"/>
    </row>
    <row r="177" spans="1:26">
      <c r="A177" s="282">
        <v>43356</v>
      </c>
      <c r="B177" s="270">
        <v>18</v>
      </c>
      <c r="C177" s="270">
        <v>20</v>
      </c>
      <c r="D177" s="270">
        <v>16</v>
      </c>
      <c r="E177" s="270"/>
      <c r="F177" s="270"/>
      <c r="G177" s="270">
        <v>17.8</v>
      </c>
      <c r="H177" s="270">
        <v>4</v>
      </c>
      <c r="S177" s="269"/>
      <c r="T177" s="270"/>
      <c r="U177" s="270"/>
      <c r="V177" s="270"/>
      <c r="W177" s="529"/>
      <c r="X177" s="529"/>
      <c r="Y177" s="270"/>
      <c r="Z177" s="270"/>
    </row>
    <row r="178" spans="1:26">
      <c r="A178" s="282">
        <v>43357</v>
      </c>
      <c r="B178" s="270">
        <v>18</v>
      </c>
      <c r="C178" s="270">
        <v>20</v>
      </c>
      <c r="D178" s="270">
        <v>16</v>
      </c>
      <c r="E178" s="270"/>
      <c r="F178" s="270">
        <v>18</v>
      </c>
      <c r="G178" s="270">
        <v>17.600000000000001</v>
      </c>
      <c r="H178" s="270">
        <v>4</v>
      </c>
      <c r="S178" s="269"/>
      <c r="T178" s="270"/>
      <c r="U178" s="270"/>
      <c r="V178" s="270"/>
      <c r="W178" s="529"/>
      <c r="X178" s="529"/>
      <c r="Y178" s="270"/>
      <c r="Z178" s="270"/>
    </row>
    <row r="179" spans="1:26">
      <c r="A179" s="282">
        <v>43360</v>
      </c>
      <c r="B179" s="270">
        <v>18</v>
      </c>
      <c r="C179" s="270">
        <v>20</v>
      </c>
      <c r="D179" s="270">
        <v>16</v>
      </c>
      <c r="E179" s="270"/>
      <c r="F179" s="270"/>
      <c r="G179" s="270">
        <v>17.600000000000001</v>
      </c>
      <c r="H179" s="270">
        <v>4</v>
      </c>
      <c r="S179" s="269"/>
      <c r="T179" s="270"/>
      <c r="U179" s="270"/>
      <c r="V179" s="270"/>
      <c r="W179" s="529"/>
      <c r="X179" s="529"/>
      <c r="Y179" s="270"/>
      <c r="Z179" s="270"/>
    </row>
    <row r="180" spans="1:26">
      <c r="A180" s="282">
        <v>43361</v>
      </c>
      <c r="B180" s="270">
        <v>18</v>
      </c>
      <c r="C180" s="270">
        <v>20</v>
      </c>
      <c r="D180" s="270">
        <v>16</v>
      </c>
      <c r="E180" s="270"/>
      <c r="F180" s="270">
        <v>18</v>
      </c>
      <c r="G180" s="270">
        <v>17.8</v>
      </c>
      <c r="H180" s="270">
        <v>4</v>
      </c>
      <c r="S180" s="269"/>
      <c r="T180" s="270"/>
      <c r="U180" s="270"/>
      <c r="V180" s="270"/>
      <c r="W180" s="529"/>
      <c r="X180" s="529"/>
      <c r="Y180" s="270"/>
      <c r="Z180" s="270"/>
    </row>
    <row r="181" spans="1:26">
      <c r="A181" s="282">
        <v>43362</v>
      </c>
      <c r="B181" s="270">
        <v>18</v>
      </c>
      <c r="C181" s="270">
        <v>20</v>
      </c>
      <c r="D181" s="270">
        <v>16</v>
      </c>
      <c r="E181" s="270"/>
      <c r="F181" s="270"/>
      <c r="G181" s="270">
        <v>17.7</v>
      </c>
      <c r="H181" s="270">
        <v>4</v>
      </c>
      <c r="S181" s="269"/>
      <c r="T181" s="270"/>
      <c r="U181" s="270"/>
      <c r="V181" s="270"/>
      <c r="W181" s="529"/>
      <c r="X181" s="529"/>
      <c r="Y181" s="270"/>
      <c r="Z181" s="270"/>
    </row>
    <row r="182" spans="1:26">
      <c r="A182" s="282">
        <v>43363</v>
      </c>
      <c r="B182" s="270">
        <v>18</v>
      </c>
      <c r="C182" s="270">
        <v>20</v>
      </c>
      <c r="D182" s="270">
        <v>16</v>
      </c>
      <c r="E182" s="270"/>
      <c r="F182" s="270"/>
      <c r="G182" s="270">
        <v>17.8</v>
      </c>
      <c r="H182" s="270">
        <v>4</v>
      </c>
      <c r="S182" s="269"/>
      <c r="T182" s="270"/>
      <c r="U182" s="270"/>
      <c r="V182" s="270"/>
      <c r="W182" s="529"/>
      <c r="X182" s="529"/>
      <c r="Y182" s="270"/>
      <c r="Z182" s="270"/>
    </row>
    <row r="183" spans="1:26">
      <c r="A183" s="282">
        <v>43364</v>
      </c>
      <c r="B183" s="270">
        <v>18</v>
      </c>
      <c r="C183" s="270">
        <v>20</v>
      </c>
      <c r="D183" s="270">
        <v>16</v>
      </c>
      <c r="E183" s="270"/>
      <c r="F183" s="270">
        <v>18</v>
      </c>
      <c r="G183" s="270">
        <v>17.600000000000001</v>
      </c>
      <c r="H183" s="270">
        <v>4</v>
      </c>
      <c r="S183" s="269"/>
      <c r="T183" s="270"/>
      <c r="U183" s="270"/>
      <c r="V183" s="270"/>
      <c r="W183" s="529"/>
      <c r="X183" s="529"/>
      <c r="Y183" s="270"/>
      <c r="Z183" s="270"/>
    </row>
    <row r="184" spans="1:26">
      <c r="A184" s="282">
        <v>43367</v>
      </c>
      <c r="B184" s="270">
        <v>18</v>
      </c>
      <c r="C184" s="270">
        <v>20</v>
      </c>
      <c r="D184" s="270">
        <v>16</v>
      </c>
      <c r="E184" s="270"/>
      <c r="F184" s="270"/>
      <c r="G184" s="270">
        <v>17.5</v>
      </c>
      <c r="H184" s="270">
        <v>4</v>
      </c>
      <c r="S184" s="269"/>
      <c r="T184" s="270"/>
      <c r="U184" s="270"/>
      <c r="V184" s="270"/>
      <c r="W184" s="529"/>
      <c r="X184" s="529"/>
      <c r="Y184" s="270"/>
      <c r="Z184" s="270"/>
    </row>
    <row r="185" spans="1:26">
      <c r="A185" s="282">
        <v>43368</v>
      </c>
      <c r="B185" s="270">
        <v>18</v>
      </c>
      <c r="C185" s="270">
        <v>20</v>
      </c>
      <c r="D185" s="270">
        <v>16</v>
      </c>
      <c r="E185" s="270"/>
      <c r="F185" s="270">
        <v>18</v>
      </c>
      <c r="G185" s="270">
        <v>17.600000000000001</v>
      </c>
      <c r="H185" s="270">
        <v>4</v>
      </c>
      <c r="S185" s="269"/>
      <c r="T185" s="270"/>
      <c r="U185" s="270"/>
      <c r="V185" s="270"/>
      <c r="W185" s="529"/>
      <c r="X185" s="529"/>
      <c r="Y185" s="270"/>
      <c r="Z185" s="270"/>
    </row>
    <row r="186" spans="1:26">
      <c r="A186" s="282">
        <v>43369</v>
      </c>
      <c r="B186" s="270">
        <v>18</v>
      </c>
      <c r="C186" s="270">
        <v>20</v>
      </c>
      <c r="D186" s="270">
        <v>16</v>
      </c>
      <c r="E186" s="270"/>
      <c r="F186" s="270"/>
      <c r="G186" s="270">
        <v>17.399999999999999</v>
      </c>
      <c r="H186" s="270">
        <v>4</v>
      </c>
      <c r="S186" s="269"/>
      <c r="T186" s="270"/>
      <c r="U186" s="270"/>
      <c r="V186" s="270"/>
      <c r="W186" s="529"/>
      <c r="X186" s="529"/>
      <c r="Y186" s="270"/>
      <c r="Z186" s="270"/>
    </row>
    <row r="187" spans="1:26">
      <c r="A187" s="282">
        <v>43370</v>
      </c>
      <c r="B187" s="270">
        <v>18</v>
      </c>
      <c r="C187" s="270">
        <v>20</v>
      </c>
      <c r="D187" s="270">
        <v>16</v>
      </c>
      <c r="E187" s="270"/>
      <c r="F187" s="270"/>
      <c r="G187" s="270">
        <v>17.399999999999999</v>
      </c>
      <c r="H187" s="270">
        <v>4</v>
      </c>
      <c r="S187" s="269"/>
      <c r="T187" s="270"/>
      <c r="U187" s="270"/>
      <c r="V187" s="270"/>
      <c r="W187" s="529"/>
      <c r="X187" s="529"/>
      <c r="Y187" s="270"/>
      <c r="Z187" s="270"/>
    </row>
    <row r="188" spans="1:26">
      <c r="A188" s="282">
        <v>43371</v>
      </c>
      <c r="B188" s="270">
        <v>18</v>
      </c>
      <c r="C188" s="270">
        <v>20</v>
      </c>
      <c r="D188" s="270">
        <v>16</v>
      </c>
      <c r="E188" s="270"/>
      <c r="F188" s="270">
        <v>18</v>
      </c>
      <c r="G188" s="270">
        <v>17.7</v>
      </c>
      <c r="H188" s="270">
        <v>4</v>
      </c>
      <c r="S188" s="269"/>
      <c r="T188" s="270"/>
      <c r="U188" s="270"/>
      <c r="V188" s="270"/>
      <c r="W188" s="529"/>
      <c r="X188" s="529"/>
      <c r="Y188" s="270"/>
      <c r="Z188" s="270"/>
    </row>
    <row r="189" spans="1:26">
      <c r="A189" s="282">
        <v>43374</v>
      </c>
      <c r="B189" s="270">
        <v>18</v>
      </c>
      <c r="C189" s="270">
        <v>20</v>
      </c>
      <c r="D189" s="270">
        <v>16</v>
      </c>
      <c r="E189" s="270"/>
      <c r="F189" s="270"/>
      <c r="G189" s="270">
        <v>17.5</v>
      </c>
      <c r="H189" s="270">
        <v>4</v>
      </c>
      <c r="S189" s="269"/>
      <c r="T189" s="270"/>
      <c r="U189" s="270"/>
      <c r="V189" s="270"/>
      <c r="W189" s="529"/>
      <c r="X189" s="529"/>
      <c r="Y189" s="270"/>
      <c r="Z189" s="270"/>
    </row>
    <row r="190" spans="1:26">
      <c r="A190" s="282">
        <v>43375</v>
      </c>
      <c r="B190" s="270">
        <v>18</v>
      </c>
      <c r="C190" s="270">
        <v>20</v>
      </c>
      <c r="D190" s="270">
        <v>16</v>
      </c>
      <c r="E190" s="270"/>
      <c r="F190" s="270">
        <v>18</v>
      </c>
      <c r="G190" s="270">
        <v>17.600000000000001</v>
      </c>
      <c r="H190" s="270">
        <v>4</v>
      </c>
      <c r="S190" s="269"/>
      <c r="T190" s="270"/>
      <c r="U190" s="270"/>
      <c r="V190" s="270"/>
      <c r="W190" s="529"/>
      <c r="X190" s="529"/>
      <c r="Y190" s="270"/>
      <c r="Z190" s="270"/>
    </row>
    <row r="191" spans="1:26">
      <c r="A191" s="282">
        <v>43376</v>
      </c>
      <c r="B191" s="270">
        <v>18</v>
      </c>
      <c r="C191" s="270">
        <v>20</v>
      </c>
      <c r="D191" s="270">
        <v>16</v>
      </c>
      <c r="E191" s="270"/>
      <c r="F191" s="270"/>
      <c r="G191" s="270">
        <v>17.5</v>
      </c>
      <c r="H191" s="270">
        <v>4</v>
      </c>
      <c r="S191" s="269"/>
      <c r="T191" s="270"/>
      <c r="U191" s="270"/>
      <c r="V191" s="270"/>
      <c r="W191" s="529"/>
      <c r="X191" s="529"/>
      <c r="Y191" s="270"/>
      <c r="Z191" s="270"/>
    </row>
    <row r="192" spans="1:26">
      <c r="A192" s="282">
        <v>43377</v>
      </c>
      <c r="B192" s="270">
        <v>18</v>
      </c>
      <c r="C192" s="270">
        <v>20</v>
      </c>
      <c r="D192" s="270">
        <v>16</v>
      </c>
      <c r="E192" s="270"/>
      <c r="F192" s="270"/>
      <c r="G192" s="270">
        <v>17.399999999999999</v>
      </c>
      <c r="H192" s="270">
        <v>4</v>
      </c>
      <c r="S192" s="269"/>
      <c r="T192" s="270"/>
      <c r="U192" s="270"/>
      <c r="V192" s="270"/>
      <c r="W192" s="529"/>
      <c r="X192" s="529"/>
      <c r="Y192" s="270"/>
      <c r="Z192" s="270"/>
    </row>
    <row r="193" spans="1:26">
      <c r="A193" s="282">
        <v>43378</v>
      </c>
      <c r="B193" s="270">
        <v>18</v>
      </c>
      <c r="C193" s="270">
        <v>20</v>
      </c>
      <c r="D193" s="270">
        <v>16</v>
      </c>
      <c r="E193" s="270"/>
      <c r="F193" s="270">
        <v>18</v>
      </c>
      <c r="G193" s="270">
        <v>17.5</v>
      </c>
      <c r="H193" s="270">
        <v>4</v>
      </c>
      <c r="S193" s="269"/>
      <c r="T193" s="270"/>
      <c r="U193" s="270"/>
      <c r="V193" s="270"/>
      <c r="W193" s="529"/>
      <c r="X193" s="529"/>
      <c r="Y193" s="270"/>
      <c r="Z193" s="270"/>
    </row>
    <row r="194" spans="1:26">
      <c r="A194" s="282">
        <v>43381</v>
      </c>
      <c r="B194" s="270">
        <v>18</v>
      </c>
      <c r="C194" s="270">
        <v>20</v>
      </c>
      <c r="D194" s="270">
        <v>16</v>
      </c>
      <c r="E194" s="270"/>
      <c r="F194" s="270"/>
      <c r="G194" s="270">
        <v>17.600000000000001</v>
      </c>
      <c r="H194" s="270">
        <v>4</v>
      </c>
      <c r="S194" s="269"/>
      <c r="T194" s="270"/>
      <c r="U194" s="270"/>
      <c r="V194" s="270"/>
      <c r="W194" s="529"/>
      <c r="X194" s="529"/>
      <c r="Y194" s="270"/>
      <c r="Z194" s="270"/>
    </row>
    <row r="195" spans="1:26">
      <c r="A195" s="282">
        <v>43382</v>
      </c>
      <c r="B195" s="270">
        <v>18</v>
      </c>
      <c r="C195" s="270">
        <v>20</v>
      </c>
      <c r="D195" s="270">
        <v>16</v>
      </c>
      <c r="E195" s="270"/>
      <c r="F195" s="270">
        <v>18</v>
      </c>
      <c r="G195" s="270">
        <v>17.600000000000001</v>
      </c>
      <c r="H195" s="270">
        <v>4</v>
      </c>
      <c r="S195" s="269"/>
      <c r="T195" s="270"/>
      <c r="U195" s="270"/>
      <c r="V195" s="270"/>
      <c r="W195" s="529"/>
      <c r="X195" s="529"/>
      <c r="Y195" s="270"/>
      <c r="Z195" s="270"/>
    </row>
    <row r="196" spans="1:26">
      <c r="A196" s="282">
        <v>43383</v>
      </c>
      <c r="B196" s="270">
        <v>18</v>
      </c>
      <c r="C196" s="270">
        <v>20</v>
      </c>
      <c r="D196" s="270">
        <v>16</v>
      </c>
      <c r="E196" s="270"/>
      <c r="F196" s="270"/>
      <c r="G196" s="270">
        <v>17.7</v>
      </c>
      <c r="H196" s="270">
        <v>4</v>
      </c>
      <c r="S196" s="269"/>
      <c r="T196" s="270"/>
      <c r="U196" s="270"/>
      <c r="V196" s="270"/>
      <c r="W196" s="529"/>
      <c r="X196" s="529"/>
      <c r="Y196" s="270"/>
      <c r="Z196" s="270"/>
    </row>
    <row r="197" spans="1:26">
      <c r="A197" s="282">
        <v>43384</v>
      </c>
      <c r="B197" s="270">
        <v>18</v>
      </c>
      <c r="C197" s="270">
        <v>20</v>
      </c>
      <c r="D197" s="270">
        <v>16</v>
      </c>
      <c r="E197" s="270"/>
      <c r="F197" s="270"/>
      <c r="G197" s="270">
        <v>17.8</v>
      </c>
      <c r="H197" s="270">
        <v>4</v>
      </c>
      <c r="S197" s="269"/>
      <c r="T197" s="270"/>
      <c r="U197" s="270"/>
      <c r="V197" s="270"/>
      <c r="W197" s="529"/>
      <c r="X197" s="529"/>
      <c r="Y197" s="270"/>
      <c r="Z197" s="270"/>
    </row>
    <row r="198" spans="1:26">
      <c r="A198" s="282">
        <v>43385</v>
      </c>
      <c r="B198" s="270">
        <v>18</v>
      </c>
      <c r="C198" s="270">
        <v>20</v>
      </c>
      <c r="D198" s="270">
        <v>16</v>
      </c>
      <c r="E198" s="270">
        <v>20</v>
      </c>
      <c r="F198" s="270">
        <v>18</v>
      </c>
      <c r="G198" s="270">
        <v>18</v>
      </c>
      <c r="H198" s="270">
        <v>4</v>
      </c>
      <c r="S198" s="269"/>
      <c r="T198" s="270"/>
      <c r="U198" s="270"/>
      <c r="V198" s="270"/>
      <c r="W198" s="529"/>
      <c r="X198" s="529"/>
      <c r="Y198" s="270"/>
      <c r="Z198" s="270"/>
    </row>
    <row r="199" spans="1:26">
      <c r="A199" s="282">
        <v>43389</v>
      </c>
      <c r="B199" s="270">
        <v>18</v>
      </c>
      <c r="C199" s="270">
        <v>20</v>
      </c>
      <c r="D199" s="270">
        <v>16</v>
      </c>
      <c r="E199" s="270"/>
      <c r="F199" s="270">
        <v>18</v>
      </c>
      <c r="G199" s="270">
        <v>17.899999999999999</v>
      </c>
      <c r="H199" s="270">
        <v>4</v>
      </c>
      <c r="S199" s="269"/>
      <c r="T199" s="270"/>
      <c r="U199" s="270"/>
      <c r="V199" s="270"/>
      <c r="W199" s="529"/>
      <c r="X199" s="529"/>
      <c r="Y199" s="270"/>
      <c r="Z199" s="270"/>
    </row>
    <row r="200" spans="1:26">
      <c r="A200" s="282">
        <v>43390</v>
      </c>
      <c r="B200" s="270">
        <v>18</v>
      </c>
      <c r="C200" s="270">
        <v>20</v>
      </c>
      <c r="D200" s="270">
        <v>16</v>
      </c>
      <c r="E200" s="270"/>
      <c r="F200" s="270"/>
      <c r="G200" s="270">
        <v>17.899999999999999</v>
      </c>
      <c r="H200" s="270">
        <v>4</v>
      </c>
      <c r="S200" s="269"/>
      <c r="T200" s="270"/>
      <c r="U200" s="270"/>
      <c r="V200" s="270"/>
      <c r="W200" s="529"/>
      <c r="X200" s="529"/>
      <c r="Y200" s="270"/>
      <c r="Z200" s="270"/>
    </row>
    <row r="201" spans="1:26">
      <c r="A201" s="282">
        <v>43391</v>
      </c>
      <c r="B201" s="270">
        <v>18</v>
      </c>
      <c r="C201" s="270">
        <v>20</v>
      </c>
      <c r="D201" s="270">
        <v>16</v>
      </c>
      <c r="E201" s="270"/>
      <c r="F201" s="270"/>
      <c r="G201" s="270">
        <v>17.899999999999999</v>
      </c>
      <c r="H201" s="270">
        <v>4</v>
      </c>
      <c r="S201" s="269"/>
      <c r="T201" s="270"/>
      <c r="U201" s="270"/>
      <c r="V201" s="270"/>
      <c r="W201" s="529"/>
      <c r="X201" s="529"/>
      <c r="Y201" s="270"/>
      <c r="Z201" s="270"/>
    </row>
    <row r="202" spans="1:26">
      <c r="A202" s="282">
        <v>43392</v>
      </c>
      <c r="B202" s="270">
        <v>18</v>
      </c>
      <c r="C202" s="270">
        <v>20</v>
      </c>
      <c r="D202" s="270">
        <v>16</v>
      </c>
      <c r="E202" s="270"/>
      <c r="F202" s="270">
        <v>18</v>
      </c>
      <c r="G202" s="270">
        <v>17.899999999999999</v>
      </c>
      <c r="H202" s="270">
        <v>4</v>
      </c>
      <c r="S202" s="269"/>
      <c r="T202" s="270"/>
      <c r="U202" s="270"/>
      <c r="V202" s="270"/>
      <c r="W202" s="529"/>
      <c r="X202" s="529"/>
      <c r="Y202" s="270"/>
      <c r="Z202" s="270"/>
    </row>
    <row r="203" spans="1:26">
      <c r="A203" s="282">
        <v>43395</v>
      </c>
      <c r="B203" s="270">
        <v>18</v>
      </c>
      <c r="C203" s="270">
        <v>20</v>
      </c>
      <c r="D203" s="270">
        <v>16</v>
      </c>
      <c r="E203" s="270"/>
      <c r="F203" s="270"/>
      <c r="G203" s="270">
        <v>17.8</v>
      </c>
      <c r="H203" s="270">
        <v>4</v>
      </c>
      <c r="S203" s="269"/>
      <c r="T203" s="270"/>
      <c r="U203" s="270"/>
      <c r="V203" s="270"/>
      <c r="W203" s="529"/>
      <c r="X203" s="529"/>
      <c r="Y203" s="270"/>
      <c r="Z203" s="270"/>
    </row>
    <row r="204" spans="1:26">
      <c r="A204" s="282">
        <v>43396</v>
      </c>
      <c r="B204" s="270">
        <v>18</v>
      </c>
      <c r="C204" s="270">
        <v>20</v>
      </c>
      <c r="D204" s="270">
        <v>16</v>
      </c>
      <c r="E204" s="270"/>
      <c r="F204" s="270"/>
      <c r="G204" s="270">
        <v>17.899999999999999</v>
      </c>
      <c r="H204" s="270">
        <v>4</v>
      </c>
      <c r="S204" s="269"/>
      <c r="T204" s="270"/>
      <c r="U204" s="270"/>
      <c r="V204" s="270"/>
      <c r="W204" s="529"/>
      <c r="X204" s="529"/>
      <c r="Y204" s="270"/>
      <c r="Z204" s="270"/>
    </row>
    <row r="205" spans="1:26">
      <c r="A205" s="282">
        <v>43397</v>
      </c>
      <c r="B205" s="270">
        <v>18</v>
      </c>
      <c r="C205" s="270">
        <v>20</v>
      </c>
      <c r="D205" s="270">
        <v>16</v>
      </c>
      <c r="E205" s="270"/>
      <c r="F205" s="270"/>
      <c r="G205" s="270">
        <v>17.899999999999999</v>
      </c>
      <c r="H205" s="270">
        <v>4</v>
      </c>
      <c r="S205" s="530"/>
      <c r="T205" s="217"/>
      <c r="U205" s="217"/>
      <c r="V205" s="217"/>
      <c r="W205" s="529"/>
      <c r="X205" s="529"/>
      <c r="Y205" s="217"/>
      <c r="Z205" s="217"/>
    </row>
    <row r="206" spans="1:26">
      <c r="A206" s="282">
        <v>43398</v>
      </c>
      <c r="B206" s="270">
        <v>18</v>
      </c>
      <c r="C206" s="270">
        <v>20</v>
      </c>
      <c r="D206" s="270">
        <v>16</v>
      </c>
      <c r="E206" s="270"/>
      <c r="F206" s="270"/>
      <c r="G206" s="270">
        <v>17.7</v>
      </c>
      <c r="H206" s="270">
        <v>4</v>
      </c>
      <c r="S206" s="530"/>
      <c r="T206" s="217"/>
      <c r="U206" s="217"/>
      <c r="V206" s="217"/>
      <c r="W206" s="529"/>
      <c r="X206" s="529"/>
      <c r="Y206" s="217"/>
      <c r="Z206" s="217"/>
    </row>
    <row r="207" spans="1:26">
      <c r="A207" s="282">
        <v>43399</v>
      </c>
      <c r="B207" s="270">
        <v>18</v>
      </c>
      <c r="C207" s="270">
        <v>20</v>
      </c>
      <c r="D207" s="270">
        <v>16</v>
      </c>
      <c r="E207" s="270">
        <v>20</v>
      </c>
      <c r="F207" s="270">
        <v>18</v>
      </c>
      <c r="G207" s="270">
        <v>17.899999999999999</v>
      </c>
      <c r="H207" s="270">
        <v>4</v>
      </c>
      <c r="S207" s="530"/>
      <c r="T207" s="217"/>
      <c r="U207" s="217"/>
      <c r="V207" s="217"/>
      <c r="W207" s="529"/>
      <c r="X207" s="529"/>
      <c r="Y207" s="217"/>
      <c r="Z207" s="217"/>
    </row>
    <row r="208" spans="1:26">
      <c r="A208" s="282">
        <v>43402</v>
      </c>
      <c r="B208" s="270">
        <v>18</v>
      </c>
      <c r="C208" s="270">
        <v>20</v>
      </c>
      <c r="D208" s="270">
        <v>16</v>
      </c>
      <c r="E208" s="270"/>
      <c r="F208" s="270"/>
      <c r="G208" s="270">
        <v>17.5</v>
      </c>
      <c r="H208" s="270">
        <v>4</v>
      </c>
      <c r="S208" s="530"/>
      <c r="T208" s="217"/>
      <c r="U208" s="217"/>
      <c r="V208" s="217"/>
      <c r="W208" s="529"/>
      <c r="X208" s="529"/>
      <c r="Y208" s="217"/>
      <c r="Z208" s="217"/>
    </row>
    <row r="209" spans="1:26">
      <c r="A209" s="282">
        <v>43403</v>
      </c>
      <c r="B209" s="270">
        <v>18</v>
      </c>
      <c r="C209" s="270">
        <v>20</v>
      </c>
      <c r="D209" s="270">
        <v>16</v>
      </c>
      <c r="E209" s="270"/>
      <c r="F209" s="270">
        <v>18</v>
      </c>
      <c r="G209" s="270">
        <v>17.399999999999999</v>
      </c>
      <c r="H209" s="270">
        <v>4</v>
      </c>
      <c r="S209" s="530"/>
      <c r="T209" s="217"/>
      <c r="U209" s="217"/>
      <c r="V209" s="217"/>
      <c r="W209" s="529"/>
      <c r="X209" s="529"/>
      <c r="Y209" s="217"/>
      <c r="Z209" s="217"/>
    </row>
    <row r="210" spans="1:26">
      <c r="A210" s="282">
        <v>43404</v>
      </c>
      <c r="B210" s="270">
        <v>18</v>
      </c>
      <c r="C210" s="270">
        <v>20</v>
      </c>
      <c r="D210" s="270">
        <v>16</v>
      </c>
      <c r="E210" s="270"/>
      <c r="F210" s="270"/>
      <c r="G210" s="270">
        <v>18.100000000000001</v>
      </c>
      <c r="H210" s="270">
        <v>4</v>
      </c>
      <c r="S210" s="530"/>
      <c r="T210" s="217"/>
      <c r="U210" s="217"/>
      <c r="V210" s="217"/>
      <c r="W210" s="529"/>
      <c r="X210" s="529"/>
      <c r="Y210" s="217"/>
      <c r="Z210" s="217"/>
    </row>
    <row r="211" spans="1:26">
      <c r="A211" s="282">
        <v>43405</v>
      </c>
      <c r="B211" s="270">
        <v>18</v>
      </c>
      <c r="C211" s="270">
        <v>20</v>
      </c>
      <c r="D211" s="270">
        <v>16</v>
      </c>
      <c r="E211" s="270"/>
      <c r="F211" s="270"/>
      <c r="G211" s="270">
        <v>17.3</v>
      </c>
      <c r="H211" s="270">
        <v>4</v>
      </c>
      <c r="S211" s="530"/>
      <c r="T211" s="217"/>
      <c r="U211" s="217"/>
      <c r="V211" s="217"/>
      <c r="W211" s="529"/>
      <c r="X211" s="529"/>
      <c r="Y211" s="217"/>
      <c r="Z211" s="217"/>
    </row>
    <row r="212" spans="1:26">
      <c r="A212" s="282">
        <v>43406</v>
      </c>
      <c r="B212" s="270">
        <v>18</v>
      </c>
      <c r="C212" s="270">
        <v>20</v>
      </c>
      <c r="D212" s="270">
        <v>16</v>
      </c>
      <c r="E212" s="270"/>
      <c r="F212" s="270">
        <v>18</v>
      </c>
      <c r="G212" s="270">
        <v>17.5</v>
      </c>
      <c r="H212" s="270">
        <v>4</v>
      </c>
      <c r="S212" s="530"/>
      <c r="T212" s="217"/>
      <c r="U212" s="217"/>
      <c r="V212" s="217"/>
      <c r="W212" s="529"/>
      <c r="X212" s="529"/>
      <c r="Y212" s="217"/>
      <c r="Z212" s="217"/>
    </row>
    <row r="213" spans="1:26">
      <c r="A213" s="282">
        <v>43409</v>
      </c>
      <c r="B213" s="270">
        <v>18</v>
      </c>
      <c r="C213" s="270">
        <v>20</v>
      </c>
      <c r="D213" s="270">
        <v>16</v>
      </c>
      <c r="E213" s="270"/>
      <c r="F213" s="270"/>
      <c r="G213" s="270">
        <v>17.3</v>
      </c>
      <c r="H213" s="270">
        <v>4</v>
      </c>
      <c r="S213" s="530"/>
      <c r="T213" s="217"/>
      <c r="U213" s="217"/>
      <c r="V213" s="217"/>
      <c r="W213" s="529"/>
      <c r="X213" s="529"/>
      <c r="Y213" s="217"/>
      <c r="Z213" s="217"/>
    </row>
    <row r="214" spans="1:26">
      <c r="A214" s="282">
        <v>43410</v>
      </c>
      <c r="B214" s="270">
        <v>18</v>
      </c>
      <c r="C214" s="270">
        <v>20</v>
      </c>
      <c r="D214" s="270">
        <v>16</v>
      </c>
      <c r="E214" s="270"/>
      <c r="F214" s="270">
        <v>18</v>
      </c>
      <c r="G214" s="270">
        <v>17.5</v>
      </c>
      <c r="H214" s="270">
        <v>4</v>
      </c>
      <c r="S214" s="530"/>
      <c r="T214" s="217"/>
      <c r="U214" s="217"/>
      <c r="V214" s="217"/>
      <c r="W214" s="529"/>
      <c r="X214" s="529"/>
      <c r="Y214" s="217"/>
      <c r="Z214" s="217"/>
    </row>
    <row r="215" spans="1:26">
      <c r="A215" s="282">
        <v>43411</v>
      </c>
      <c r="B215" s="270">
        <v>18</v>
      </c>
      <c r="C215" s="270">
        <v>20</v>
      </c>
      <c r="D215" s="270">
        <v>16</v>
      </c>
      <c r="E215" s="270"/>
      <c r="F215" s="270"/>
      <c r="G215" s="270">
        <v>17.399999999999999</v>
      </c>
      <c r="H215" s="270">
        <v>4</v>
      </c>
      <c r="S215" s="530"/>
      <c r="T215" s="217"/>
      <c r="U215" s="217"/>
      <c r="V215" s="217"/>
      <c r="W215" s="529"/>
      <c r="X215" s="529"/>
      <c r="Y215" s="217"/>
      <c r="Z215" s="217"/>
    </row>
    <row r="216" spans="1:26">
      <c r="A216" s="282">
        <v>43412</v>
      </c>
      <c r="B216" s="270">
        <v>18</v>
      </c>
      <c r="C216" s="270">
        <v>20</v>
      </c>
      <c r="D216" s="270">
        <v>16</v>
      </c>
      <c r="E216" s="270"/>
      <c r="F216" s="270"/>
      <c r="G216" s="270">
        <v>17.399999999999999</v>
      </c>
      <c r="H216" s="270">
        <v>4</v>
      </c>
      <c r="S216" s="530"/>
      <c r="T216" s="217"/>
      <c r="U216" s="217"/>
      <c r="V216" s="217"/>
      <c r="W216" s="529"/>
      <c r="X216" s="529"/>
      <c r="Y216" s="217"/>
      <c r="Z216" s="217"/>
    </row>
    <row r="217" spans="1:26">
      <c r="A217" s="282">
        <v>43413</v>
      </c>
      <c r="B217" s="270">
        <v>18</v>
      </c>
      <c r="C217" s="270">
        <v>20</v>
      </c>
      <c r="D217" s="270">
        <v>16</v>
      </c>
      <c r="E217" s="270">
        <v>20</v>
      </c>
      <c r="F217" s="270">
        <v>18</v>
      </c>
      <c r="G217" s="270">
        <v>17.3</v>
      </c>
      <c r="H217" s="270">
        <v>4</v>
      </c>
      <c r="S217" s="530"/>
      <c r="T217" s="217"/>
      <c r="U217" s="217"/>
      <c r="V217" s="217"/>
      <c r="W217" s="529"/>
      <c r="X217" s="529"/>
      <c r="Y217" s="217"/>
      <c r="Z217" s="217"/>
    </row>
    <row r="218" spans="1:26">
      <c r="A218" s="282">
        <v>43416</v>
      </c>
      <c r="B218" s="270">
        <v>18</v>
      </c>
      <c r="C218" s="270">
        <v>20</v>
      </c>
      <c r="D218" s="270">
        <v>16</v>
      </c>
      <c r="E218" s="270"/>
      <c r="F218" s="270"/>
      <c r="G218" s="270">
        <v>17.5</v>
      </c>
      <c r="H218" s="270">
        <v>4</v>
      </c>
      <c r="S218" s="530"/>
      <c r="T218" s="217"/>
      <c r="U218" s="217"/>
      <c r="V218" s="217"/>
      <c r="W218" s="529"/>
      <c r="X218" s="529"/>
      <c r="Y218" s="217"/>
      <c r="Z218" s="217"/>
    </row>
    <row r="219" spans="1:26">
      <c r="A219" s="282">
        <v>43417</v>
      </c>
      <c r="B219" s="270">
        <v>18</v>
      </c>
      <c r="C219" s="270">
        <v>20</v>
      </c>
      <c r="D219" s="270">
        <v>16</v>
      </c>
      <c r="E219" s="270"/>
      <c r="F219" s="270">
        <v>18</v>
      </c>
      <c r="G219" s="270">
        <v>17.600000000000001</v>
      </c>
      <c r="H219" s="270">
        <v>4</v>
      </c>
      <c r="S219" s="530"/>
      <c r="T219" s="217"/>
      <c r="U219" s="217"/>
      <c r="V219" s="217"/>
      <c r="W219" s="529"/>
      <c r="X219" s="529"/>
      <c r="Y219" s="217"/>
      <c r="Z219" s="217"/>
    </row>
    <row r="220" spans="1:26">
      <c r="A220" s="282">
        <v>43418</v>
      </c>
      <c r="B220" s="270">
        <v>18</v>
      </c>
      <c r="C220" s="270">
        <v>20</v>
      </c>
      <c r="D220" s="270">
        <v>16</v>
      </c>
      <c r="E220" s="270"/>
      <c r="F220" s="270"/>
      <c r="G220" s="270">
        <v>17.8</v>
      </c>
      <c r="H220" s="270">
        <v>4</v>
      </c>
      <c r="S220" s="530"/>
      <c r="T220" s="217"/>
      <c r="U220" s="217"/>
      <c r="V220" s="217"/>
      <c r="W220" s="529"/>
      <c r="X220" s="529"/>
      <c r="Y220" s="217"/>
      <c r="Z220" s="217"/>
    </row>
    <row r="221" spans="1:26">
      <c r="A221" s="282">
        <v>43419</v>
      </c>
      <c r="B221" s="270">
        <v>18</v>
      </c>
      <c r="C221" s="270">
        <v>20</v>
      </c>
      <c r="D221" s="270">
        <v>16</v>
      </c>
      <c r="E221" s="270"/>
      <c r="F221" s="270"/>
      <c r="G221" s="270">
        <v>17.8</v>
      </c>
      <c r="H221" s="270">
        <v>4</v>
      </c>
      <c r="S221" s="530"/>
      <c r="T221" s="217"/>
      <c r="U221" s="217"/>
      <c r="V221" s="217"/>
      <c r="W221" s="529"/>
      <c r="X221" s="529"/>
      <c r="Y221" s="217"/>
      <c r="Z221" s="217"/>
    </row>
    <row r="222" spans="1:26">
      <c r="A222" s="282">
        <v>43420</v>
      </c>
      <c r="B222" s="270">
        <v>18</v>
      </c>
      <c r="C222" s="270">
        <v>20</v>
      </c>
      <c r="D222" s="270">
        <v>16</v>
      </c>
      <c r="E222" s="270"/>
      <c r="F222" s="270">
        <v>18</v>
      </c>
      <c r="G222" s="270">
        <v>17.899999999999999</v>
      </c>
      <c r="H222" s="270">
        <v>4</v>
      </c>
      <c r="S222" s="530"/>
      <c r="T222" s="217"/>
      <c r="U222" s="217"/>
      <c r="V222" s="217"/>
      <c r="W222" s="529"/>
      <c r="X222" s="529"/>
      <c r="Y222" s="217"/>
      <c r="Z222" s="217"/>
    </row>
    <row r="223" spans="1:26">
      <c r="A223" s="282">
        <v>43423</v>
      </c>
      <c r="B223" s="270">
        <v>18</v>
      </c>
      <c r="C223" s="270">
        <v>20</v>
      </c>
      <c r="D223" s="270">
        <v>16</v>
      </c>
      <c r="E223" s="270"/>
      <c r="F223" s="270"/>
      <c r="G223" s="270">
        <v>18</v>
      </c>
      <c r="H223" s="270">
        <v>4</v>
      </c>
      <c r="S223" s="530"/>
      <c r="T223" s="217"/>
      <c r="U223" s="217"/>
      <c r="V223" s="217"/>
      <c r="W223" s="529"/>
      <c r="X223" s="529"/>
      <c r="Y223" s="217"/>
      <c r="Z223" s="217"/>
    </row>
    <row r="224" spans="1:26">
      <c r="A224" s="282">
        <v>43424</v>
      </c>
      <c r="B224" s="270">
        <v>18</v>
      </c>
      <c r="C224" s="270">
        <v>20</v>
      </c>
      <c r="D224" s="270">
        <v>16</v>
      </c>
      <c r="E224" s="270"/>
      <c r="F224" s="270">
        <v>18</v>
      </c>
      <c r="G224" s="270">
        <v>18.100000000000001</v>
      </c>
      <c r="H224" s="270">
        <v>4</v>
      </c>
      <c r="S224" s="530"/>
      <c r="T224" s="217"/>
      <c r="U224" s="217"/>
      <c r="V224" s="217"/>
      <c r="W224" s="529"/>
      <c r="X224" s="529"/>
      <c r="Y224" s="217"/>
      <c r="Z224" s="217"/>
    </row>
    <row r="225" spans="1:26">
      <c r="A225" s="282">
        <v>43425</v>
      </c>
      <c r="B225" s="270">
        <v>18</v>
      </c>
      <c r="C225" s="270">
        <v>20</v>
      </c>
      <c r="D225" s="270">
        <v>16</v>
      </c>
      <c r="E225" s="270"/>
      <c r="F225" s="270"/>
      <c r="G225" s="270">
        <v>18.3</v>
      </c>
      <c r="H225" s="270">
        <v>4</v>
      </c>
      <c r="S225" s="530"/>
      <c r="T225" s="217"/>
      <c r="U225" s="217"/>
      <c r="V225" s="217"/>
      <c r="W225" s="529"/>
      <c r="X225" s="529"/>
      <c r="Y225" s="217"/>
      <c r="Z225" s="217"/>
    </row>
    <row r="226" spans="1:26">
      <c r="A226" s="282">
        <v>43426</v>
      </c>
      <c r="B226" s="270">
        <v>18</v>
      </c>
      <c r="C226" s="270">
        <v>20</v>
      </c>
      <c r="D226" s="270">
        <v>16</v>
      </c>
      <c r="E226" s="270"/>
      <c r="F226" s="270"/>
      <c r="G226" s="270">
        <v>18.3</v>
      </c>
      <c r="H226" s="270">
        <v>4</v>
      </c>
      <c r="S226" s="530"/>
      <c r="T226" s="217"/>
      <c r="U226" s="217"/>
      <c r="V226" s="217"/>
      <c r="W226" s="529"/>
      <c r="X226" s="529"/>
      <c r="Y226" s="217"/>
      <c r="Z226" s="217"/>
    </row>
    <row r="227" spans="1:26">
      <c r="A227" s="282">
        <v>43427</v>
      </c>
      <c r="B227" s="270">
        <v>18</v>
      </c>
      <c r="C227" s="270">
        <v>20</v>
      </c>
      <c r="D227" s="270">
        <v>16</v>
      </c>
      <c r="E227" s="270">
        <v>20</v>
      </c>
      <c r="F227" s="270">
        <v>18</v>
      </c>
      <c r="G227" s="270">
        <v>18.399999999999999</v>
      </c>
      <c r="H227" s="270">
        <v>4</v>
      </c>
      <c r="S227" s="530"/>
      <c r="T227" s="217"/>
      <c r="U227" s="217"/>
      <c r="V227" s="217"/>
      <c r="W227" s="529"/>
      <c r="X227" s="529"/>
      <c r="Y227" s="217"/>
      <c r="Z227" s="217"/>
    </row>
    <row r="228" spans="1:26">
      <c r="A228" s="282">
        <v>43430</v>
      </c>
      <c r="B228" s="270">
        <v>18</v>
      </c>
      <c r="C228" s="270">
        <v>20</v>
      </c>
      <c r="D228" s="270">
        <v>16</v>
      </c>
      <c r="E228" s="270"/>
      <c r="F228" s="270"/>
      <c r="G228" s="270">
        <v>18.399999999999999</v>
      </c>
      <c r="H228" s="270">
        <v>4</v>
      </c>
      <c r="S228" s="530"/>
      <c r="T228" s="217"/>
      <c r="U228" s="217"/>
      <c r="V228" s="217"/>
      <c r="W228" s="529"/>
      <c r="X228" s="529"/>
      <c r="Y228" s="217"/>
      <c r="Z228" s="217"/>
    </row>
    <row r="229" spans="1:26">
      <c r="A229" s="282">
        <v>43431</v>
      </c>
      <c r="B229" s="270">
        <v>18</v>
      </c>
      <c r="C229" s="270">
        <v>20</v>
      </c>
      <c r="D229" s="270">
        <v>16</v>
      </c>
      <c r="E229" s="270"/>
      <c r="F229" s="270"/>
      <c r="G229" s="270">
        <v>18.399999999999999</v>
      </c>
      <c r="H229" s="270">
        <v>4</v>
      </c>
      <c r="S229" s="530"/>
      <c r="T229" s="217"/>
      <c r="U229" s="217"/>
      <c r="V229" s="217"/>
      <c r="W229" s="529"/>
      <c r="X229" s="529"/>
      <c r="Y229" s="217"/>
      <c r="Z229" s="217"/>
    </row>
    <row r="230" spans="1:26">
      <c r="A230" s="282">
        <v>43432</v>
      </c>
      <c r="B230" s="270">
        <v>18</v>
      </c>
      <c r="C230" s="270">
        <v>20</v>
      </c>
      <c r="D230" s="270">
        <v>16</v>
      </c>
      <c r="E230" s="270"/>
      <c r="F230" s="270"/>
      <c r="G230" s="270">
        <v>18.5</v>
      </c>
      <c r="H230" s="270">
        <v>4</v>
      </c>
      <c r="S230" s="530"/>
      <c r="T230" s="217"/>
      <c r="U230" s="217"/>
      <c r="V230" s="217"/>
      <c r="W230" s="529"/>
      <c r="X230" s="529"/>
      <c r="Y230" s="217"/>
      <c r="Z230" s="217"/>
    </row>
    <row r="231" spans="1:26">
      <c r="A231" s="282">
        <v>43433</v>
      </c>
      <c r="B231" s="270">
        <v>18</v>
      </c>
      <c r="C231" s="270">
        <v>20</v>
      </c>
      <c r="D231" s="270">
        <v>16</v>
      </c>
      <c r="E231" s="270"/>
      <c r="F231" s="270"/>
      <c r="G231" s="270">
        <v>18.399999999999999</v>
      </c>
      <c r="H231" s="270">
        <v>4</v>
      </c>
      <c r="S231" s="530"/>
      <c r="T231" s="217"/>
      <c r="U231" s="217"/>
      <c r="V231" s="217"/>
      <c r="W231" s="529"/>
      <c r="X231" s="529"/>
      <c r="Y231" s="217"/>
      <c r="Z231" s="217"/>
    </row>
    <row r="232" spans="1:26">
      <c r="A232" s="282">
        <v>43434</v>
      </c>
      <c r="B232" s="270">
        <v>18</v>
      </c>
      <c r="C232" s="270">
        <v>20</v>
      </c>
      <c r="D232" s="270">
        <v>16</v>
      </c>
      <c r="E232" s="270">
        <v>20</v>
      </c>
      <c r="F232" s="270">
        <v>18</v>
      </c>
      <c r="G232" s="270">
        <v>18.399999999999999</v>
      </c>
      <c r="H232" s="270">
        <v>4</v>
      </c>
      <c r="S232" s="530"/>
      <c r="T232" s="217"/>
      <c r="U232" s="217"/>
      <c r="V232" s="217"/>
      <c r="W232" s="529"/>
      <c r="X232" s="529"/>
      <c r="Y232" s="217"/>
      <c r="Z232" s="217"/>
    </row>
    <row r="233" spans="1:26">
      <c r="A233" s="282">
        <v>43437</v>
      </c>
      <c r="B233" s="270">
        <v>18</v>
      </c>
      <c r="C233" s="270">
        <v>20</v>
      </c>
      <c r="D233" s="270">
        <v>16</v>
      </c>
      <c r="E233" s="270"/>
      <c r="F233" s="270"/>
      <c r="G233" s="270">
        <v>18.399999999999999</v>
      </c>
      <c r="H233" s="270">
        <v>4</v>
      </c>
      <c r="S233" s="216"/>
      <c r="T233" s="217"/>
      <c r="U233" s="217"/>
      <c r="V233" s="217"/>
      <c r="W233" s="529"/>
      <c r="X233" s="529"/>
      <c r="Y233" s="217"/>
      <c r="Z233" s="217"/>
    </row>
    <row r="234" spans="1:26">
      <c r="A234" s="282">
        <v>43438</v>
      </c>
      <c r="B234" s="270">
        <v>18</v>
      </c>
      <c r="C234" s="270">
        <v>20</v>
      </c>
      <c r="D234" s="270">
        <v>16</v>
      </c>
      <c r="E234" s="270"/>
      <c r="F234" s="270">
        <v>18</v>
      </c>
      <c r="G234" s="270">
        <v>18.399999999999999</v>
      </c>
      <c r="H234" s="270">
        <v>4</v>
      </c>
      <c r="S234" s="216"/>
      <c r="T234" s="217"/>
      <c r="U234" s="217"/>
      <c r="V234" s="217"/>
      <c r="W234" s="529"/>
      <c r="X234" s="529"/>
      <c r="Y234" s="217"/>
      <c r="Z234" s="217"/>
    </row>
    <row r="235" spans="1:26">
      <c r="A235" s="282">
        <v>43439</v>
      </c>
      <c r="B235" s="270">
        <v>18</v>
      </c>
      <c r="C235" s="270">
        <v>20</v>
      </c>
      <c r="D235" s="270">
        <v>16</v>
      </c>
      <c r="E235" s="270"/>
      <c r="F235" s="270"/>
      <c r="G235" s="270">
        <v>18.2</v>
      </c>
      <c r="H235" s="270">
        <v>4</v>
      </c>
      <c r="S235" s="216"/>
      <c r="T235" s="217"/>
      <c r="U235" s="217"/>
      <c r="V235" s="217"/>
      <c r="W235" s="529"/>
      <c r="X235" s="529"/>
      <c r="Y235" s="217"/>
      <c r="Z235" s="217"/>
    </row>
    <row r="236" spans="1:26">
      <c r="A236" s="282">
        <v>43440</v>
      </c>
      <c r="B236" s="270">
        <v>18</v>
      </c>
      <c r="C236" s="270">
        <v>20</v>
      </c>
      <c r="D236" s="270">
        <v>16</v>
      </c>
      <c r="E236" s="270"/>
      <c r="F236" s="270"/>
      <c r="G236" s="270">
        <v>17.600000000000001</v>
      </c>
      <c r="H236" s="270">
        <v>4</v>
      </c>
      <c r="S236" s="216"/>
      <c r="T236" s="217"/>
      <c r="U236" s="217"/>
      <c r="V236" s="217"/>
      <c r="W236" s="529"/>
      <c r="X236" s="529"/>
      <c r="Y236" s="217"/>
      <c r="Z236" s="217"/>
    </row>
    <row r="237" spans="1:26">
      <c r="A237" s="282">
        <v>43441</v>
      </c>
      <c r="B237" s="270">
        <v>18</v>
      </c>
      <c r="C237" s="270">
        <v>20</v>
      </c>
      <c r="D237" s="270">
        <v>16</v>
      </c>
      <c r="E237" s="270">
        <v>20</v>
      </c>
      <c r="F237" s="270">
        <v>18</v>
      </c>
      <c r="G237" s="270">
        <v>17.3</v>
      </c>
      <c r="H237" s="270">
        <v>4</v>
      </c>
      <c r="S237" s="216"/>
      <c r="T237" s="217"/>
      <c r="U237" s="217"/>
      <c r="V237" s="217"/>
      <c r="W237" s="529"/>
      <c r="X237" s="529"/>
      <c r="Y237" s="217"/>
      <c r="Z237" s="217"/>
    </row>
    <row r="238" spans="1:26">
      <c r="A238" s="282">
        <v>43444</v>
      </c>
      <c r="B238" s="270">
        <v>18</v>
      </c>
      <c r="C238" s="270">
        <v>20</v>
      </c>
      <c r="D238" s="270">
        <v>16</v>
      </c>
      <c r="E238" s="270"/>
      <c r="F238" s="270"/>
      <c r="G238" s="270">
        <v>18</v>
      </c>
      <c r="H238" s="270">
        <v>4</v>
      </c>
      <c r="S238" s="216"/>
      <c r="T238" s="217"/>
      <c r="U238" s="217"/>
      <c r="V238" s="217"/>
      <c r="W238" s="529"/>
      <c r="X238" s="529"/>
      <c r="Y238" s="217"/>
      <c r="Z238" s="217"/>
    </row>
    <row r="239" spans="1:26">
      <c r="A239" s="282">
        <v>43445</v>
      </c>
      <c r="B239" s="270">
        <v>18</v>
      </c>
      <c r="C239" s="270">
        <v>20</v>
      </c>
      <c r="D239" s="270">
        <v>16</v>
      </c>
      <c r="E239" s="270"/>
      <c r="F239" s="270"/>
      <c r="G239" s="270">
        <v>18</v>
      </c>
      <c r="H239" s="270">
        <v>4</v>
      </c>
      <c r="S239" s="216"/>
      <c r="T239" s="217"/>
      <c r="U239" s="217"/>
      <c r="V239" s="217"/>
      <c r="W239" s="529"/>
      <c r="X239" s="529"/>
      <c r="Y239" s="217"/>
      <c r="Z239" s="217"/>
    </row>
    <row r="240" spans="1:26">
      <c r="A240" s="282">
        <v>43446</v>
      </c>
      <c r="B240" s="270">
        <v>18</v>
      </c>
      <c r="C240" s="270">
        <v>20</v>
      </c>
      <c r="D240" s="270">
        <v>16</v>
      </c>
      <c r="E240" s="270"/>
      <c r="F240" s="270"/>
      <c r="G240" s="270">
        <v>17.899999999999999</v>
      </c>
      <c r="H240" s="270">
        <v>4</v>
      </c>
      <c r="S240" s="216"/>
      <c r="T240" s="217"/>
      <c r="U240" s="217"/>
      <c r="V240" s="217"/>
      <c r="W240" s="529"/>
      <c r="X240" s="529"/>
      <c r="Y240" s="217"/>
      <c r="Z240" s="217"/>
    </row>
    <row r="241" spans="1:26">
      <c r="A241" s="282">
        <v>43447</v>
      </c>
      <c r="B241" s="270">
        <v>18</v>
      </c>
      <c r="C241" s="270">
        <v>20</v>
      </c>
      <c r="D241" s="270">
        <v>16</v>
      </c>
      <c r="E241" s="270"/>
      <c r="F241" s="270"/>
      <c r="G241" s="270">
        <v>17.899999999999999</v>
      </c>
      <c r="H241" s="270">
        <v>4</v>
      </c>
      <c r="S241" s="216"/>
      <c r="T241" s="217"/>
      <c r="U241" s="217"/>
      <c r="V241" s="217"/>
      <c r="W241" s="529"/>
      <c r="X241" s="529"/>
      <c r="Y241" s="217"/>
      <c r="Z241" s="217"/>
    </row>
    <row r="242" spans="1:26">
      <c r="A242" s="282">
        <v>43448</v>
      </c>
      <c r="B242" s="270">
        <v>18</v>
      </c>
      <c r="C242" s="270">
        <v>20</v>
      </c>
      <c r="D242" s="270">
        <v>16</v>
      </c>
      <c r="E242" s="270"/>
      <c r="F242" s="270">
        <v>18</v>
      </c>
      <c r="G242" s="270">
        <v>17.399999999999999</v>
      </c>
      <c r="H242" s="270">
        <v>4</v>
      </c>
      <c r="S242" s="216"/>
      <c r="T242" s="217"/>
      <c r="U242" s="217"/>
      <c r="V242" s="217"/>
      <c r="W242" s="529"/>
      <c r="X242" s="529"/>
      <c r="Y242" s="217"/>
      <c r="Z242" s="217"/>
    </row>
    <row r="243" spans="1:26">
      <c r="A243" s="282">
        <v>43451</v>
      </c>
      <c r="B243" s="270">
        <v>18</v>
      </c>
      <c r="C243" s="270">
        <v>20</v>
      </c>
      <c r="D243" s="270">
        <v>16</v>
      </c>
      <c r="E243" s="270"/>
      <c r="F243" s="270"/>
      <c r="G243" s="270">
        <v>17.399999999999999</v>
      </c>
      <c r="H243" s="270">
        <v>4</v>
      </c>
      <c r="S243" s="216"/>
      <c r="T243" s="217"/>
      <c r="U243" s="217"/>
      <c r="V243" s="217"/>
      <c r="W243" s="529"/>
      <c r="X243" s="529"/>
      <c r="Y243" s="217"/>
      <c r="Z243" s="217"/>
    </row>
    <row r="244" spans="1:26">
      <c r="A244" s="282">
        <v>43452</v>
      </c>
      <c r="B244" s="270">
        <v>18</v>
      </c>
      <c r="C244" s="270">
        <v>20</v>
      </c>
      <c r="D244" s="270">
        <v>16</v>
      </c>
      <c r="E244" s="270"/>
      <c r="F244" s="270">
        <v>18</v>
      </c>
      <c r="G244" s="270">
        <v>17</v>
      </c>
      <c r="H244" s="270">
        <v>4</v>
      </c>
      <c r="S244" s="216"/>
      <c r="T244" s="217"/>
      <c r="U244" s="217"/>
      <c r="V244" s="217"/>
      <c r="W244" s="529"/>
      <c r="X244" s="529"/>
      <c r="Y244" s="217"/>
      <c r="Z244" s="217"/>
    </row>
    <row r="245" spans="1:26">
      <c r="A245" s="282">
        <v>43453</v>
      </c>
      <c r="B245" s="270">
        <v>18</v>
      </c>
      <c r="C245" s="270">
        <v>20</v>
      </c>
      <c r="D245" s="270">
        <v>16</v>
      </c>
      <c r="E245" s="270"/>
      <c r="F245" s="270"/>
      <c r="G245" s="270">
        <v>16.8</v>
      </c>
      <c r="H245" s="270">
        <v>4</v>
      </c>
      <c r="S245" s="216"/>
      <c r="T245" s="217"/>
      <c r="U245" s="217"/>
      <c r="V245" s="217"/>
      <c r="W245" s="529"/>
      <c r="X245" s="529"/>
      <c r="Y245" s="217"/>
      <c r="Z245" s="217"/>
    </row>
    <row r="246" spans="1:26">
      <c r="A246" s="282">
        <v>43454</v>
      </c>
      <c r="B246" s="270">
        <v>18</v>
      </c>
      <c r="C246" s="270">
        <v>20</v>
      </c>
      <c r="D246" s="270">
        <v>16</v>
      </c>
      <c r="E246" s="270"/>
      <c r="F246" s="270"/>
      <c r="G246" s="270">
        <v>17.100000000000001</v>
      </c>
      <c r="H246" s="270">
        <v>4</v>
      </c>
      <c r="S246" s="216"/>
      <c r="T246" s="217"/>
      <c r="U246" s="217"/>
      <c r="V246" s="217"/>
      <c r="W246" s="529"/>
      <c r="X246" s="529"/>
      <c r="Y246" s="217"/>
      <c r="Z246" s="217"/>
    </row>
    <row r="247" spans="1:26">
      <c r="A247" s="282">
        <v>43455</v>
      </c>
      <c r="B247" s="270">
        <v>18</v>
      </c>
      <c r="C247" s="270">
        <v>20</v>
      </c>
      <c r="D247" s="270">
        <v>16</v>
      </c>
      <c r="E247" s="270">
        <v>20</v>
      </c>
      <c r="F247" s="270">
        <v>18</v>
      </c>
      <c r="G247" s="270">
        <v>17.2</v>
      </c>
      <c r="H247" s="270">
        <v>4</v>
      </c>
      <c r="S247" s="216"/>
      <c r="T247" s="217"/>
      <c r="U247" s="217"/>
      <c r="V247" s="217"/>
      <c r="W247" s="529"/>
      <c r="X247" s="529"/>
      <c r="Y247" s="217"/>
      <c r="Z247" s="217"/>
    </row>
    <row r="248" spans="1:26">
      <c r="A248" s="282">
        <v>43456</v>
      </c>
      <c r="B248" s="270">
        <v>18</v>
      </c>
      <c r="C248" s="270">
        <v>20</v>
      </c>
      <c r="D248" s="270">
        <v>16</v>
      </c>
      <c r="E248" s="270"/>
      <c r="F248" s="270"/>
      <c r="G248" s="270">
        <v>17.2</v>
      </c>
      <c r="H248" s="270">
        <v>4</v>
      </c>
      <c r="S248" s="216"/>
      <c r="T248" s="217"/>
      <c r="U248" s="217"/>
      <c r="V248" s="217"/>
      <c r="W248" s="529"/>
      <c r="X248" s="529"/>
      <c r="Y248" s="217"/>
      <c r="Z248" s="217"/>
    </row>
    <row r="249" spans="1:26">
      <c r="A249" s="282">
        <v>43460</v>
      </c>
      <c r="B249" s="270">
        <v>18</v>
      </c>
      <c r="C249" s="270">
        <v>20</v>
      </c>
      <c r="D249" s="270">
        <v>16</v>
      </c>
      <c r="E249" s="270"/>
      <c r="F249" s="270"/>
      <c r="G249" s="270">
        <v>16.8</v>
      </c>
      <c r="H249" s="270">
        <v>4</v>
      </c>
      <c r="S249" s="216"/>
      <c r="T249" s="217"/>
      <c r="U249" s="217"/>
      <c r="V249" s="217"/>
      <c r="W249" s="529"/>
      <c r="X249" s="529"/>
      <c r="Y249" s="217"/>
      <c r="Z249" s="217"/>
    </row>
    <row r="250" spans="1:26">
      <c r="A250" s="282">
        <v>43461</v>
      </c>
      <c r="B250" s="270">
        <v>18</v>
      </c>
      <c r="C250" s="270">
        <v>20</v>
      </c>
      <c r="D250" s="270">
        <v>16</v>
      </c>
      <c r="E250" s="270"/>
      <c r="F250" s="270"/>
      <c r="G250" s="270">
        <v>17.100000000000001</v>
      </c>
      <c r="H250" s="270">
        <v>4</v>
      </c>
      <c r="S250" s="216"/>
      <c r="T250" s="217"/>
      <c r="U250" s="217"/>
      <c r="V250" s="217"/>
      <c r="W250" s="529"/>
      <c r="X250" s="529"/>
      <c r="Y250" s="217"/>
      <c r="Z250" s="217"/>
    </row>
    <row r="251" spans="1:26">
      <c r="A251" s="282">
        <v>43462</v>
      </c>
      <c r="B251" s="270">
        <v>18</v>
      </c>
      <c r="C251" s="270">
        <v>20</v>
      </c>
      <c r="D251" s="270">
        <v>16</v>
      </c>
      <c r="E251" s="270"/>
      <c r="F251" s="270">
        <v>18</v>
      </c>
      <c r="G251" s="270" t="e">
        <v>#N/A</v>
      </c>
      <c r="H251" s="270">
        <v>4</v>
      </c>
      <c r="S251" s="216"/>
      <c r="T251" s="217"/>
      <c r="U251" s="217"/>
      <c r="V251" s="217"/>
      <c r="W251" s="511"/>
      <c r="X251" s="529"/>
      <c r="Y251" s="48"/>
      <c r="Z251" s="217"/>
    </row>
    <row r="252" spans="1:26">
      <c r="A252" s="282">
        <v>43463</v>
      </c>
      <c r="B252" s="270">
        <v>18</v>
      </c>
      <c r="C252" s="270">
        <v>20</v>
      </c>
      <c r="D252" s="270">
        <v>16</v>
      </c>
      <c r="E252" s="270"/>
      <c r="F252" s="270"/>
      <c r="G252" s="270" t="e">
        <v>#N/A</v>
      </c>
      <c r="H252" s="270">
        <v>4</v>
      </c>
      <c r="S252" s="216"/>
      <c r="T252" s="217"/>
      <c r="U252" s="217"/>
      <c r="V252" s="217"/>
      <c r="W252" s="529"/>
      <c r="X252" s="529"/>
      <c r="Y252" s="48"/>
      <c r="Z252" s="217"/>
    </row>
    <row r="253" spans="1:26">
      <c r="A253" s="282">
        <v>43468</v>
      </c>
      <c r="B253" s="270">
        <v>18</v>
      </c>
      <c r="C253" s="270">
        <v>20</v>
      </c>
      <c r="D253" s="270">
        <v>16</v>
      </c>
      <c r="E253" s="270"/>
      <c r="F253" s="270"/>
      <c r="G253" s="270">
        <v>17.100000000000001</v>
      </c>
      <c r="H253" s="270">
        <v>4</v>
      </c>
      <c r="S253" s="216"/>
      <c r="T253" s="217"/>
      <c r="U253" s="217"/>
      <c r="V253" s="217"/>
      <c r="W253" s="529"/>
      <c r="X253" s="529"/>
      <c r="Y253" s="217"/>
      <c r="Z253" s="217"/>
    </row>
    <row r="254" spans="1:26">
      <c r="A254" s="282">
        <v>43469</v>
      </c>
      <c r="B254" s="270">
        <v>18</v>
      </c>
      <c r="C254" s="270">
        <v>20</v>
      </c>
      <c r="D254" s="270">
        <v>16</v>
      </c>
      <c r="E254" s="270">
        <v>20</v>
      </c>
      <c r="F254" s="270">
        <v>18</v>
      </c>
      <c r="G254" s="270">
        <v>17.3</v>
      </c>
      <c r="H254" s="270">
        <v>4</v>
      </c>
      <c r="S254" s="216"/>
      <c r="T254" s="217"/>
      <c r="U254" s="217"/>
      <c r="V254" s="217"/>
      <c r="W254" s="529"/>
      <c r="X254" s="529"/>
      <c r="Y254" s="217"/>
      <c r="Z254" s="217"/>
    </row>
    <row r="255" spans="1:26">
      <c r="A255" s="282">
        <v>43473</v>
      </c>
      <c r="B255" s="270">
        <v>18</v>
      </c>
      <c r="C255" s="270">
        <v>20</v>
      </c>
      <c r="D255" s="270">
        <v>16</v>
      </c>
      <c r="E255" s="270"/>
      <c r="F255" s="270"/>
      <c r="G255" s="270">
        <v>17.399999999999999</v>
      </c>
      <c r="H255" s="270">
        <v>4</v>
      </c>
      <c r="S255" s="216"/>
      <c r="T255" s="217"/>
      <c r="U255" s="217"/>
      <c r="V255" s="217"/>
      <c r="W255" s="529"/>
      <c r="X255" s="529"/>
      <c r="Y255" s="217"/>
      <c r="Z255" s="217"/>
    </row>
    <row r="256" spans="1:26">
      <c r="A256" s="282">
        <v>43474</v>
      </c>
      <c r="B256" s="270">
        <v>18</v>
      </c>
      <c r="C256" s="270">
        <v>20</v>
      </c>
      <c r="D256" s="270">
        <v>16</v>
      </c>
      <c r="E256" s="270"/>
      <c r="F256" s="270"/>
      <c r="G256" s="270">
        <v>17.399999999999999</v>
      </c>
      <c r="H256" s="270">
        <v>4</v>
      </c>
      <c r="S256" s="216"/>
      <c r="T256" s="217"/>
      <c r="U256" s="217"/>
      <c r="V256" s="217"/>
      <c r="W256" s="511"/>
      <c r="X256" s="529"/>
      <c r="Y256" s="217"/>
      <c r="Z256" s="217"/>
    </row>
    <row r="257" spans="1:26">
      <c r="A257" s="282">
        <v>43475</v>
      </c>
      <c r="B257" s="270">
        <v>18</v>
      </c>
      <c r="C257" s="270">
        <v>20</v>
      </c>
      <c r="D257" s="270">
        <v>16</v>
      </c>
      <c r="E257" s="270"/>
      <c r="F257" s="270"/>
      <c r="G257" s="270">
        <v>17.3</v>
      </c>
      <c r="H257" s="270">
        <v>4</v>
      </c>
      <c r="S257" s="216"/>
      <c r="T257" s="217"/>
      <c r="U257" s="217"/>
      <c r="V257" s="217"/>
      <c r="W257" s="511"/>
      <c r="X257" s="529"/>
      <c r="Y257" s="217"/>
      <c r="Z257" s="217"/>
    </row>
    <row r="258" spans="1:26">
      <c r="A258" s="282">
        <v>43476</v>
      </c>
      <c r="B258" s="270">
        <v>18</v>
      </c>
      <c r="C258" s="270">
        <v>20</v>
      </c>
      <c r="D258" s="270">
        <v>16</v>
      </c>
      <c r="E258" s="270"/>
      <c r="F258" s="270">
        <v>18</v>
      </c>
      <c r="G258" s="270">
        <v>17.399999999999999</v>
      </c>
      <c r="H258" s="270">
        <v>4</v>
      </c>
      <c r="S258" s="216"/>
      <c r="T258" s="217"/>
      <c r="U258" s="217"/>
      <c r="V258" s="217"/>
      <c r="W258" s="511"/>
      <c r="X258" s="529"/>
      <c r="Y258" s="217"/>
      <c r="Z258" s="217"/>
    </row>
    <row r="259" spans="1:26">
      <c r="A259" s="282">
        <v>43477</v>
      </c>
      <c r="B259" s="270">
        <v>18</v>
      </c>
      <c r="C259" s="270">
        <v>20</v>
      </c>
      <c r="D259" s="270">
        <v>16</v>
      </c>
      <c r="E259" s="270"/>
      <c r="F259" s="270"/>
      <c r="G259" s="270" t="e">
        <v>#N/A</v>
      </c>
      <c r="H259" s="270">
        <v>4</v>
      </c>
      <c r="S259" s="216"/>
      <c r="T259" s="217"/>
      <c r="U259" s="217"/>
      <c r="V259" s="217"/>
      <c r="W259" s="511"/>
      <c r="X259" s="511"/>
      <c r="Y259" s="217"/>
      <c r="Z259" s="217"/>
    </row>
    <row r="260" spans="1:26">
      <c r="A260" s="282">
        <v>43479</v>
      </c>
      <c r="B260" s="270">
        <v>18</v>
      </c>
      <c r="C260" s="270">
        <v>20</v>
      </c>
      <c r="D260" s="270">
        <v>16</v>
      </c>
      <c r="E260" s="270"/>
      <c r="F260" s="270"/>
      <c r="G260" s="270">
        <v>17.100000000000001</v>
      </c>
      <c r="H260" s="270">
        <v>4</v>
      </c>
      <c r="S260" s="216"/>
      <c r="T260" s="217"/>
      <c r="U260" s="217"/>
      <c r="V260" s="217"/>
      <c r="W260" s="511"/>
      <c r="X260" s="511"/>
      <c r="Y260" s="217"/>
      <c r="Z260" s="217"/>
    </row>
    <row r="261" spans="1:26">
      <c r="A261" s="282">
        <v>43480</v>
      </c>
      <c r="B261" s="270">
        <v>18</v>
      </c>
      <c r="C261" s="270">
        <v>20</v>
      </c>
      <c r="D261" s="270">
        <v>16</v>
      </c>
      <c r="E261" s="270"/>
      <c r="F261" s="270"/>
      <c r="G261" s="270">
        <v>17.100000000000001</v>
      </c>
      <c r="H261" s="270">
        <v>4</v>
      </c>
      <c r="S261" s="216"/>
      <c r="T261" s="217"/>
      <c r="U261" s="217"/>
      <c r="V261" s="217"/>
      <c r="W261" s="511"/>
      <c r="X261" s="511"/>
      <c r="Y261" s="217"/>
      <c r="Z261" s="217"/>
    </row>
    <row r="262" spans="1:26">
      <c r="A262" s="282">
        <v>43481</v>
      </c>
      <c r="B262" s="270">
        <v>18</v>
      </c>
      <c r="C262" s="270">
        <v>20</v>
      </c>
      <c r="D262" s="270">
        <v>16</v>
      </c>
      <c r="E262" s="270"/>
      <c r="F262" s="270"/>
      <c r="G262" s="270">
        <v>17.399999999999999</v>
      </c>
      <c r="H262" s="270">
        <v>4</v>
      </c>
      <c r="S262" s="216"/>
      <c r="T262" s="217"/>
      <c r="U262" s="217"/>
      <c r="V262" s="217"/>
      <c r="W262" s="511"/>
      <c r="X262" s="511"/>
      <c r="Y262" s="217"/>
      <c r="Z262" s="217"/>
    </row>
    <row r="263" spans="1:26">
      <c r="A263" s="282">
        <v>43482</v>
      </c>
      <c r="B263" s="270">
        <v>18</v>
      </c>
      <c r="C263" s="270">
        <v>20</v>
      </c>
      <c r="D263" s="270">
        <v>16</v>
      </c>
      <c r="E263" s="270"/>
      <c r="F263" s="270"/>
      <c r="G263" s="270">
        <v>17.2</v>
      </c>
      <c r="H263" s="270">
        <v>4</v>
      </c>
      <c r="S263" s="216"/>
      <c r="T263" s="217"/>
      <c r="U263" s="217"/>
      <c r="V263" s="217"/>
      <c r="W263" s="511"/>
      <c r="X263" s="511"/>
      <c r="Y263" s="217"/>
      <c r="Z263" s="217"/>
    </row>
    <row r="264" spans="1:26">
      <c r="A264" s="282">
        <v>43483</v>
      </c>
      <c r="B264" s="270">
        <v>18</v>
      </c>
      <c r="C264" s="270">
        <v>20</v>
      </c>
      <c r="D264" s="270">
        <v>16</v>
      </c>
      <c r="E264" s="270">
        <v>18</v>
      </c>
      <c r="F264" s="270"/>
      <c r="G264" s="270">
        <v>16.600000000000001</v>
      </c>
      <c r="H264" s="270">
        <v>4</v>
      </c>
      <c r="S264" s="216"/>
      <c r="T264" s="217"/>
      <c r="U264" s="217"/>
      <c r="V264" s="217"/>
      <c r="W264" s="529"/>
      <c r="X264" s="511"/>
      <c r="Y264" s="217"/>
      <c r="Z264" s="217"/>
    </row>
    <row r="265" spans="1:26">
      <c r="A265" s="282">
        <v>43486</v>
      </c>
      <c r="B265" s="270">
        <v>18</v>
      </c>
      <c r="C265" s="270">
        <v>20</v>
      </c>
      <c r="D265" s="270">
        <v>16</v>
      </c>
      <c r="E265" s="270"/>
      <c r="F265" s="270"/>
      <c r="G265" s="270">
        <v>16.399999999999999</v>
      </c>
      <c r="H265" s="270">
        <v>4</v>
      </c>
      <c r="S265" s="216"/>
      <c r="T265" s="217"/>
      <c r="U265" s="217"/>
      <c r="V265" s="217"/>
      <c r="W265" s="529"/>
      <c r="X265" s="529"/>
      <c r="Y265" s="217"/>
      <c r="Z265" s="217"/>
    </row>
    <row r="266" spans="1:26">
      <c r="A266" s="282">
        <v>43487</v>
      </c>
      <c r="B266" s="270">
        <v>18</v>
      </c>
      <c r="C266" s="270">
        <v>20</v>
      </c>
      <c r="D266" s="270">
        <v>16</v>
      </c>
      <c r="E266" s="270"/>
      <c r="F266" s="270"/>
      <c r="G266" s="270">
        <v>16.5</v>
      </c>
      <c r="H266" s="270">
        <v>4</v>
      </c>
      <c r="S266" s="216"/>
      <c r="T266" s="217"/>
      <c r="U266" s="217"/>
      <c r="V266" s="217"/>
      <c r="W266" s="529"/>
      <c r="X266" s="529"/>
      <c r="Y266" s="217"/>
      <c r="Z266" s="217"/>
    </row>
    <row r="267" spans="1:26">
      <c r="A267" s="282">
        <v>43488</v>
      </c>
      <c r="B267" s="270">
        <v>18</v>
      </c>
      <c r="C267" s="270">
        <v>20</v>
      </c>
      <c r="D267" s="270">
        <v>16</v>
      </c>
      <c r="E267" s="270"/>
      <c r="F267" s="270"/>
      <c r="G267" s="270">
        <v>16.399999999999999</v>
      </c>
      <c r="H267" s="270">
        <v>4</v>
      </c>
      <c r="S267" s="216"/>
      <c r="T267" s="217"/>
      <c r="U267" s="217"/>
      <c r="V267" s="217"/>
      <c r="W267" s="529"/>
      <c r="X267" s="529"/>
      <c r="Y267" s="217"/>
      <c r="Z267" s="217"/>
    </row>
    <row r="268" spans="1:26">
      <c r="A268" s="282">
        <v>43489</v>
      </c>
      <c r="B268" s="270">
        <v>18</v>
      </c>
      <c r="C268" s="270">
        <v>20</v>
      </c>
      <c r="D268" s="270">
        <v>16</v>
      </c>
      <c r="E268" s="270"/>
      <c r="F268" s="270"/>
      <c r="G268" s="270">
        <v>16.399999999999999</v>
      </c>
      <c r="H268" s="270">
        <v>4</v>
      </c>
      <c r="S268" s="216"/>
      <c r="T268" s="217"/>
      <c r="U268" s="217"/>
      <c r="V268" s="217"/>
      <c r="W268" s="529"/>
      <c r="X268" s="529"/>
      <c r="Y268" s="217"/>
      <c r="Z268" s="217"/>
    </row>
    <row r="269" spans="1:26">
      <c r="A269" s="282">
        <v>43490</v>
      </c>
      <c r="B269" s="270">
        <v>18</v>
      </c>
      <c r="C269" s="270">
        <v>20</v>
      </c>
      <c r="D269" s="270">
        <v>16</v>
      </c>
      <c r="E269" s="270"/>
      <c r="F269" s="270">
        <v>18</v>
      </c>
      <c r="G269" s="270">
        <v>16.2</v>
      </c>
      <c r="H269" s="270">
        <v>4</v>
      </c>
      <c r="S269" s="216"/>
      <c r="T269" s="217"/>
      <c r="U269" s="217"/>
      <c r="V269" s="217"/>
      <c r="W269" s="529"/>
      <c r="X269" s="529"/>
      <c r="Y269" s="217"/>
      <c r="Z269" s="217"/>
    </row>
    <row r="270" spans="1:26">
      <c r="A270" s="282">
        <v>43493</v>
      </c>
      <c r="B270" s="270">
        <v>18</v>
      </c>
      <c r="C270" s="270">
        <v>20</v>
      </c>
      <c r="D270" s="270">
        <v>16</v>
      </c>
      <c r="E270" s="270"/>
      <c r="F270" s="270"/>
      <c r="G270" s="270">
        <v>16.399999999999999</v>
      </c>
      <c r="H270" s="270">
        <v>4</v>
      </c>
      <c r="S270" s="216"/>
      <c r="T270" s="217"/>
      <c r="U270" s="217"/>
      <c r="V270" s="217"/>
      <c r="W270" s="529"/>
      <c r="X270" s="529"/>
      <c r="Y270" s="217"/>
      <c r="Z270" s="217"/>
    </row>
    <row r="271" spans="1:26">
      <c r="A271" s="282">
        <v>43494</v>
      </c>
      <c r="B271" s="270">
        <v>18</v>
      </c>
      <c r="C271" s="270">
        <v>20</v>
      </c>
      <c r="D271" s="270">
        <v>16</v>
      </c>
      <c r="E271" s="270"/>
      <c r="F271" s="270"/>
      <c r="G271" s="270">
        <v>16.3</v>
      </c>
      <c r="H271" s="270">
        <v>4</v>
      </c>
      <c r="S271" s="216"/>
      <c r="T271" s="217"/>
      <c r="U271" s="217"/>
      <c r="V271" s="217"/>
      <c r="W271" s="529"/>
      <c r="X271" s="529"/>
      <c r="Y271" s="217"/>
      <c r="Z271" s="217"/>
    </row>
    <row r="272" spans="1:26">
      <c r="A272" s="282">
        <v>43495</v>
      </c>
      <c r="B272" s="270">
        <v>18</v>
      </c>
      <c r="C272" s="270">
        <v>20</v>
      </c>
      <c r="D272" s="270">
        <v>16</v>
      </c>
      <c r="E272" s="270"/>
      <c r="F272" s="270"/>
      <c r="G272" s="270">
        <v>16.3</v>
      </c>
      <c r="H272" s="270">
        <v>4</v>
      </c>
      <c r="S272" s="216"/>
      <c r="T272" s="217"/>
      <c r="U272" s="217"/>
      <c r="V272" s="217"/>
      <c r="W272" s="529"/>
      <c r="X272" s="529"/>
      <c r="Y272" s="217"/>
      <c r="Z272" s="217"/>
    </row>
    <row r="273" spans="1:26">
      <c r="A273" s="282">
        <v>43496</v>
      </c>
      <c r="B273" s="270">
        <v>18</v>
      </c>
      <c r="C273" s="270">
        <v>20</v>
      </c>
      <c r="D273" s="270">
        <v>16</v>
      </c>
      <c r="E273" s="270"/>
      <c r="F273" s="270"/>
      <c r="G273" s="270">
        <v>16.7</v>
      </c>
      <c r="H273" s="270">
        <v>4</v>
      </c>
      <c r="S273" s="216"/>
      <c r="T273" s="217"/>
      <c r="U273" s="217"/>
      <c r="V273" s="217"/>
      <c r="W273" s="529"/>
      <c r="X273" s="529"/>
      <c r="Y273" s="217"/>
      <c r="Z273" s="217"/>
    </row>
    <row r="274" spans="1:26">
      <c r="A274" s="282">
        <v>43497</v>
      </c>
      <c r="B274" s="270">
        <v>18</v>
      </c>
      <c r="C274" s="270">
        <v>20</v>
      </c>
      <c r="D274" s="270">
        <v>16</v>
      </c>
      <c r="E274" s="270">
        <v>18</v>
      </c>
      <c r="F274" s="270"/>
      <c r="G274" s="270">
        <v>16.2</v>
      </c>
      <c r="H274" s="270">
        <v>4</v>
      </c>
      <c r="S274" s="216"/>
      <c r="T274" s="217"/>
      <c r="U274" s="217"/>
      <c r="V274" s="217"/>
      <c r="W274" s="529"/>
      <c r="X274" s="529"/>
      <c r="Y274" s="217"/>
      <c r="Z274" s="217"/>
    </row>
    <row r="275" spans="1:26">
      <c r="A275" s="282">
        <v>43500</v>
      </c>
      <c r="B275" s="270">
        <v>18</v>
      </c>
      <c r="C275" s="270">
        <v>20</v>
      </c>
      <c r="D275" s="270">
        <v>16</v>
      </c>
      <c r="E275" s="270"/>
      <c r="F275" s="270"/>
      <c r="G275" s="270">
        <v>16.2</v>
      </c>
      <c r="H275" s="270">
        <v>4</v>
      </c>
      <c r="S275" s="216"/>
      <c r="T275" s="217"/>
      <c r="U275" s="217"/>
      <c r="V275" s="217"/>
      <c r="W275" s="529"/>
      <c r="X275" s="529"/>
      <c r="Y275" s="217"/>
      <c r="Z275" s="217"/>
    </row>
    <row r="276" spans="1:26">
      <c r="A276" s="282">
        <v>43501</v>
      </c>
      <c r="B276" s="270">
        <v>18</v>
      </c>
      <c r="C276" s="270">
        <v>20</v>
      </c>
      <c r="D276" s="270">
        <v>16</v>
      </c>
      <c r="E276" s="270"/>
      <c r="F276" s="270">
        <v>18</v>
      </c>
      <c r="G276" s="270">
        <v>16.399999999999999</v>
      </c>
      <c r="H276" s="270">
        <v>4</v>
      </c>
      <c r="S276" s="216"/>
      <c r="T276" s="217"/>
      <c r="U276" s="217"/>
      <c r="V276" s="217"/>
      <c r="W276" s="529"/>
      <c r="X276" s="529"/>
      <c r="Y276" s="217"/>
      <c r="Z276" s="217"/>
    </row>
    <row r="277" spans="1:26">
      <c r="A277" s="282">
        <v>43502</v>
      </c>
      <c r="B277" s="270">
        <v>18</v>
      </c>
      <c r="C277" s="270">
        <v>20</v>
      </c>
      <c r="D277" s="270">
        <v>16</v>
      </c>
      <c r="E277" s="270"/>
      <c r="F277" s="270"/>
      <c r="G277" s="270">
        <v>16.5</v>
      </c>
      <c r="H277" s="270">
        <v>4</v>
      </c>
      <c r="S277" s="216"/>
      <c r="T277" s="217"/>
      <c r="U277" s="217"/>
      <c r="V277" s="217"/>
      <c r="W277" s="529"/>
      <c r="X277" s="529"/>
      <c r="Y277" s="217"/>
      <c r="Z277" s="217"/>
    </row>
    <row r="278" spans="1:26">
      <c r="A278" s="282">
        <v>43503</v>
      </c>
      <c r="B278" s="270">
        <v>18</v>
      </c>
      <c r="C278" s="270">
        <v>20</v>
      </c>
      <c r="D278" s="270">
        <v>16</v>
      </c>
      <c r="E278" s="270"/>
      <c r="F278" s="270"/>
      <c r="G278" s="270">
        <v>16.399999999999999</v>
      </c>
      <c r="H278" s="270">
        <v>4</v>
      </c>
      <c r="S278" s="216"/>
      <c r="T278" s="217"/>
      <c r="U278" s="217"/>
      <c r="V278" s="217"/>
      <c r="W278" s="529"/>
      <c r="X278" s="529"/>
      <c r="Y278" s="217"/>
      <c r="Z278" s="217"/>
    </row>
    <row r="279" spans="1:26">
      <c r="A279" s="282">
        <v>43504</v>
      </c>
      <c r="B279" s="270">
        <v>18</v>
      </c>
      <c r="C279" s="270">
        <v>20</v>
      </c>
      <c r="D279" s="270">
        <v>16</v>
      </c>
      <c r="E279" s="270"/>
      <c r="F279" s="270">
        <v>18</v>
      </c>
      <c r="G279" s="270">
        <v>16.3</v>
      </c>
      <c r="H279" s="270">
        <v>4</v>
      </c>
      <c r="S279" s="216"/>
      <c r="T279" s="217"/>
      <c r="U279" s="217"/>
      <c r="V279" s="217"/>
      <c r="W279" s="529"/>
      <c r="X279" s="529"/>
      <c r="Y279" s="217"/>
      <c r="Z279" s="217"/>
    </row>
    <row r="280" spans="1:26">
      <c r="A280" s="282">
        <v>43507</v>
      </c>
      <c r="B280" s="270">
        <v>18</v>
      </c>
      <c r="C280" s="270">
        <v>20</v>
      </c>
      <c r="D280" s="270">
        <v>16</v>
      </c>
      <c r="E280" s="270"/>
      <c r="F280" s="270"/>
      <c r="G280" s="270">
        <v>16.399999999999999</v>
      </c>
      <c r="H280" s="270">
        <v>4</v>
      </c>
      <c r="S280" s="216"/>
      <c r="T280" s="217"/>
      <c r="U280" s="217"/>
      <c r="V280" s="217"/>
      <c r="W280" s="529"/>
      <c r="X280" s="529"/>
      <c r="Y280" s="217"/>
      <c r="Z280" s="217"/>
    </row>
    <row r="281" spans="1:26">
      <c r="A281" s="282">
        <v>43508</v>
      </c>
      <c r="B281" s="270">
        <v>18</v>
      </c>
      <c r="C281" s="270">
        <v>20</v>
      </c>
      <c r="D281" s="270">
        <v>16</v>
      </c>
      <c r="E281" s="270"/>
      <c r="F281" s="270"/>
      <c r="G281" s="270">
        <v>16.5</v>
      </c>
      <c r="H281" s="270">
        <v>4</v>
      </c>
      <c r="S281" s="216"/>
      <c r="T281" s="217"/>
      <c r="U281" s="217"/>
      <c r="V281" s="217"/>
      <c r="W281" s="529"/>
      <c r="X281" s="529"/>
      <c r="Y281" s="217"/>
      <c r="Z281" s="217"/>
    </row>
    <row r="282" spans="1:26">
      <c r="A282" s="282">
        <v>43509</v>
      </c>
      <c r="B282" s="270">
        <v>18</v>
      </c>
      <c r="C282" s="270">
        <v>20</v>
      </c>
      <c r="D282" s="270">
        <v>16</v>
      </c>
      <c r="E282" s="270"/>
      <c r="F282" s="270"/>
      <c r="G282" s="270">
        <v>16.399999999999999</v>
      </c>
      <c r="H282" s="270">
        <v>4</v>
      </c>
      <c r="S282" s="216"/>
      <c r="T282" s="217"/>
      <c r="U282" s="217"/>
      <c r="V282" s="217"/>
      <c r="W282" s="529"/>
      <c r="X282" s="529"/>
      <c r="Y282" s="217"/>
      <c r="Z282" s="217"/>
    </row>
    <row r="283" spans="1:26">
      <c r="A283" s="282">
        <v>43510</v>
      </c>
      <c r="B283" s="270">
        <v>18</v>
      </c>
      <c r="C283" s="270">
        <v>20</v>
      </c>
      <c r="D283" s="270">
        <v>16</v>
      </c>
      <c r="E283" s="270"/>
      <c r="F283" s="270"/>
      <c r="G283" s="270">
        <v>16.399999999999999</v>
      </c>
      <c r="H283" s="270">
        <v>4</v>
      </c>
      <c r="S283" s="216"/>
      <c r="T283" s="217"/>
      <c r="U283" s="217"/>
      <c r="V283" s="217"/>
      <c r="W283" s="529"/>
      <c r="X283" s="529"/>
      <c r="Y283" s="217"/>
      <c r="Z283" s="217"/>
    </row>
    <row r="284" spans="1:26">
      <c r="A284" s="282">
        <v>43511</v>
      </c>
      <c r="B284" s="270">
        <v>18</v>
      </c>
      <c r="C284" s="270">
        <v>20</v>
      </c>
      <c r="D284" s="270">
        <v>16</v>
      </c>
      <c r="E284" s="270">
        <v>18</v>
      </c>
      <c r="F284" s="270"/>
      <c r="G284" s="270">
        <v>16.399999999999999</v>
      </c>
      <c r="H284" s="270">
        <v>4</v>
      </c>
      <c r="S284" s="216"/>
      <c r="T284" s="217"/>
      <c r="U284" s="217"/>
      <c r="V284" s="217"/>
      <c r="W284" s="529"/>
      <c r="X284" s="529"/>
      <c r="Y284" s="217"/>
      <c r="Z284" s="217"/>
    </row>
    <row r="285" spans="1:26">
      <c r="A285" s="282">
        <v>43514</v>
      </c>
      <c r="B285" s="270">
        <v>18</v>
      </c>
      <c r="C285" s="270">
        <v>20</v>
      </c>
      <c r="D285" s="270">
        <v>16</v>
      </c>
      <c r="E285" s="270"/>
      <c r="F285" s="270"/>
      <c r="G285" s="270">
        <v>16.399999999999999</v>
      </c>
      <c r="H285" s="270">
        <v>4</v>
      </c>
      <c r="S285" s="216"/>
      <c r="T285" s="217"/>
      <c r="U285" s="217"/>
      <c r="V285" s="217"/>
      <c r="W285" s="529"/>
      <c r="X285" s="529"/>
      <c r="Y285" s="217"/>
      <c r="Z285" s="217"/>
    </row>
    <row r="286" spans="1:26">
      <c r="A286" s="282">
        <v>43515</v>
      </c>
      <c r="B286" s="270">
        <v>18</v>
      </c>
      <c r="C286" s="270">
        <v>20</v>
      </c>
      <c r="D286" s="270">
        <v>16</v>
      </c>
      <c r="E286" s="270"/>
      <c r="F286" s="270"/>
      <c r="G286" s="270">
        <v>16.5</v>
      </c>
      <c r="H286" s="270">
        <v>4</v>
      </c>
      <c r="S286" s="216"/>
      <c r="T286" s="217"/>
      <c r="U286" s="217"/>
      <c r="V286" s="217"/>
      <c r="W286" s="529"/>
      <c r="X286" s="529"/>
      <c r="Y286" s="217"/>
      <c r="Z286" s="217"/>
    </row>
    <row r="287" spans="1:26">
      <c r="A287" s="282">
        <v>43516</v>
      </c>
      <c r="B287" s="270">
        <v>18</v>
      </c>
      <c r="C287" s="270">
        <v>20</v>
      </c>
      <c r="D287" s="270">
        <v>16</v>
      </c>
      <c r="E287" s="270"/>
      <c r="F287" s="270"/>
      <c r="G287" s="270">
        <v>16.600000000000001</v>
      </c>
      <c r="H287" s="270">
        <v>4</v>
      </c>
      <c r="S287" s="216"/>
      <c r="T287" s="217"/>
      <c r="U287" s="217"/>
      <c r="V287" s="217"/>
      <c r="W287" s="529"/>
      <c r="X287" s="529"/>
      <c r="Y287" s="217"/>
      <c r="Z287" s="217"/>
    </row>
    <row r="288" spans="1:26">
      <c r="A288" s="282">
        <v>43517</v>
      </c>
      <c r="B288" s="270">
        <v>18</v>
      </c>
      <c r="C288" s="270">
        <v>20</v>
      </c>
      <c r="D288" s="270">
        <v>16</v>
      </c>
      <c r="E288" s="270"/>
      <c r="F288" s="270">
        <v>18</v>
      </c>
      <c r="G288" s="270">
        <v>16.7</v>
      </c>
      <c r="H288" s="270">
        <v>4</v>
      </c>
      <c r="S288" s="216"/>
      <c r="T288" s="217"/>
      <c r="U288" s="217"/>
      <c r="V288" s="217"/>
      <c r="W288" s="529"/>
      <c r="X288" s="529"/>
      <c r="Y288" s="217"/>
      <c r="Z288" s="217"/>
    </row>
    <row r="289" spans="1:26">
      <c r="A289" s="282">
        <v>43518</v>
      </c>
      <c r="B289" s="270">
        <v>18</v>
      </c>
      <c r="C289" s="270">
        <v>20</v>
      </c>
      <c r="D289" s="270">
        <v>16</v>
      </c>
      <c r="E289" s="270"/>
      <c r="F289" s="270"/>
      <c r="G289" s="270">
        <v>16.600000000000001</v>
      </c>
      <c r="H289" s="270">
        <v>4</v>
      </c>
      <c r="S289" s="216"/>
      <c r="T289" s="217"/>
      <c r="U289" s="217"/>
      <c r="V289" s="217"/>
      <c r="W289" s="529"/>
      <c r="X289" s="529"/>
      <c r="Y289" s="217"/>
      <c r="Z289" s="217"/>
    </row>
    <row r="290" spans="1:26">
      <c r="A290" s="282">
        <v>43521</v>
      </c>
      <c r="B290" s="270">
        <v>18</v>
      </c>
      <c r="C290" s="270">
        <v>20</v>
      </c>
      <c r="D290" s="270">
        <v>16</v>
      </c>
      <c r="E290" s="270"/>
      <c r="F290" s="270"/>
      <c r="G290" s="270">
        <v>16.5</v>
      </c>
      <c r="H290" s="270">
        <v>4</v>
      </c>
      <c r="S290" s="216"/>
      <c r="T290" s="217"/>
      <c r="U290" s="217"/>
      <c r="V290" s="217"/>
      <c r="W290" s="529"/>
      <c r="X290" s="529"/>
      <c r="Y290" s="217"/>
      <c r="Z290" s="217"/>
    </row>
    <row r="291" spans="1:26">
      <c r="A291" s="282">
        <v>43522</v>
      </c>
      <c r="B291" s="270">
        <v>18</v>
      </c>
      <c r="C291" s="270">
        <v>20</v>
      </c>
      <c r="D291" s="270">
        <v>16</v>
      </c>
      <c r="E291" s="270"/>
      <c r="F291" s="270"/>
      <c r="G291" s="270">
        <v>16.399999999999999</v>
      </c>
      <c r="H291" s="270">
        <v>4</v>
      </c>
      <c r="S291" s="216"/>
      <c r="T291" s="217"/>
      <c r="U291" s="217"/>
      <c r="V291" s="217"/>
      <c r="W291" s="529"/>
      <c r="X291" s="529"/>
      <c r="Y291" s="217"/>
      <c r="Z291" s="217"/>
    </row>
    <row r="292" spans="1:26">
      <c r="A292" s="282">
        <v>43523</v>
      </c>
      <c r="B292" s="270">
        <v>18</v>
      </c>
      <c r="C292" s="270">
        <v>20</v>
      </c>
      <c r="D292" s="270">
        <v>16</v>
      </c>
      <c r="E292" s="270"/>
      <c r="F292" s="270"/>
      <c r="G292" s="270">
        <v>16.3</v>
      </c>
      <c r="H292" s="270">
        <v>4</v>
      </c>
      <c r="S292" s="216"/>
      <c r="T292" s="217"/>
      <c r="U292" s="217"/>
      <c r="V292" s="217"/>
      <c r="W292" s="529"/>
      <c r="X292" s="529"/>
      <c r="Y292" s="217"/>
      <c r="Z292" s="217"/>
    </row>
    <row r="293" spans="1:26">
      <c r="A293" s="282">
        <v>43524</v>
      </c>
      <c r="B293" s="270">
        <v>18</v>
      </c>
      <c r="C293" s="270">
        <v>20</v>
      </c>
      <c r="D293" s="270">
        <v>16</v>
      </c>
      <c r="E293" s="270"/>
      <c r="F293" s="270"/>
      <c r="G293" s="270" t="e">
        <v>#N/A</v>
      </c>
      <c r="H293" s="270">
        <v>4</v>
      </c>
      <c r="S293" s="216"/>
      <c r="T293" s="217"/>
      <c r="U293" s="217"/>
      <c r="V293" s="217"/>
      <c r="Y293" s="217"/>
      <c r="Z293" s="217"/>
    </row>
    <row r="294" spans="1:26">
      <c r="A294" s="282">
        <v>43525</v>
      </c>
      <c r="B294" s="270">
        <v>18</v>
      </c>
      <c r="C294" s="270">
        <v>20</v>
      </c>
      <c r="D294" s="270">
        <v>16</v>
      </c>
      <c r="E294" s="270">
        <v>18</v>
      </c>
      <c r="F294" s="270"/>
      <c r="G294" s="270">
        <v>16.399999999999999</v>
      </c>
      <c r="H294" s="270">
        <v>4</v>
      </c>
      <c r="S294" s="216"/>
      <c r="T294" s="217"/>
      <c r="U294" s="217"/>
      <c r="V294" s="217"/>
      <c r="W294" s="529"/>
      <c r="Y294" s="217"/>
      <c r="Z294" s="217"/>
    </row>
    <row r="295" spans="1:26">
      <c r="A295" s="282">
        <v>43528</v>
      </c>
      <c r="B295" s="270">
        <v>18</v>
      </c>
      <c r="C295" s="270">
        <v>20</v>
      </c>
      <c r="D295" s="270">
        <v>16</v>
      </c>
      <c r="E295" s="270"/>
      <c r="F295" s="270"/>
      <c r="G295" s="270">
        <v>16.399999999999999</v>
      </c>
      <c r="H295" s="270">
        <v>4</v>
      </c>
      <c r="S295" s="216"/>
      <c r="T295" s="217"/>
      <c r="U295" s="217"/>
      <c r="V295" s="217"/>
      <c r="Y295" s="217"/>
      <c r="Z295" s="217"/>
    </row>
    <row r="296" spans="1:26">
      <c r="A296" s="282">
        <v>43529</v>
      </c>
      <c r="B296" s="270">
        <v>18</v>
      </c>
      <c r="C296" s="270">
        <v>20</v>
      </c>
      <c r="D296" s="270">
        <v>16</v>
      </c>
      <c r="E296" s="270"/>
      <c r="F296" s="270"/>
      <c r="G296" s="270">
        <v>16.399999999999999</v>
      </c>
      <c r="H296" s="270">
        <v>4</v>
      </c>
      <c r="S296" s="216"/>
      <c r="T296" s="217"/>
      <c r="U296" s="217"/>
      <c r="V296" s="217"/>
      <c r="Y296" s="217"/>
      <c r="Z296" s="217"/>
    </row>
    <row r="297" spans="1:26">
      <c r="A297" s="282">
        <v>43530</v>
      </c>
      <c r="B297" s="270">
        <v>18</v>
      </c>
      <c r="C297" s="270">
        <v>20</v>
      </c>
      <c r="D297" s="270">
        <v>16</v>
      </c>
      <c r="E297" s="270"/>
      <c r="F297" s="270"/>
      <c r="G297" s="270">
        <v>16.399999999999999</v>
      </c>
      <c r="H297" s="270">
        <v>4</v>
      </c>
      <c r="S297" s="216"/>
      <c r="T297" s="217"/>
      <c r="U297" s="217"/>
      <c r="V297" s="217"/>
      <c r="Y297" s="217"/>
      <c r="Z297" s="217"/>
    </row>
    <row r="298" spans="1:26">
      <c r="A298" s="282">
        <v>43531</v>
      </c>
      <c r="B298" s="270">
        <v>18</v>
      </c>
      <c r="C298" s="270">
        <v>20</v>
      </c>
      <c r="D298" s="270">
        <v>16</v>
      </c>
      <c r="E298" s="270"/>
      <c r="F298" s="270">
        <v>18</v>
      </c>
      <c r="G298" s="270">
        <v>16.5</v>
      </c>
      <c r="H298" s="270">
        <v>4</v>
      </c>
      <c r="S298" s="216"/>
      <c r="T298" s="217"/>
      <c r="U298" s="217"/>
      <c r="V298" s="217"/>
      <c r="X298" s="529"/>
      <c r="Y298" s="217"/>
      <c r="Z298" s="217"/>
    </row>
    <row r="299" spans="1:26">
      <c r="A299" s="282">
        <v>43535</v>
      </c>
      <c r="B299" s="270">
        <v>18</v>
      </c>
      <c r="C299" s="270">
        <v>20</v>
      </c>
      <c r="D299" s="270">
        <v>16</v>
      </c>
      <c r="E299" s="270"/>
      <c r="F299" s="270"/>
      <c r="G299" s="270">
        <v>16.5</v>
      </c>
      <c r="H299" s="270">
        <v>4</v>
      </c>
      <c r="S299" s="216"/>
      <c r="T299" s="217"/>
      <c r="U299" s="217"/>
      <c r="V299" s="217"/>
      <c r="Y299" s="217"/>
      <c r="Z299" s="217"/>
    </row>
    <row r="300" spans="1:26">
      <c r="A300" s="282">
        <v>43536</v>
      </c>
      <c r="B300" s="270">
        <v>18</v>
      </c>
      <c r="C300" s="270">
        <v>20</v>
      </c>
      <c r="D300" s="270">
        <v>16</v>
      </c>
      <c r="E300" s="270"/>
      <c r="F300" s="270"/>
      <c r="G300" s="270">
        <v>16.600000000000001</v>
      </c>
      <c r="H300" s="270">
        <v>4</v>
      </c>
      <c r="S300" s="216"/>
      <c r="T300" s="217"/>
      <c r="U300" s="217"/>
      <c r="V300" s="217"/>
      <c r="Y300" s="217"/>
      <c r="Z300" s="217"/>
    </row>
    <row r="301" spans="1:26">
      <c r="A301" s="282">
        <v>43537</v>
      </c>
      <c r="B301" s="270">
        <v>18</v>
      </c>
      <c r="C301" s="270">
        <v>20</v>
      </c>
      <c r="D301" s="270">
        <v>16</v>
      </c>
      <c r="E301" s="270"/>
      <c r="F301" s="270"/>
      <c r="G301" s="270">
        <v>16.5</v>
      </c>
      <c r="H301" s="270">
        <v>4</v>
      </c>
      <c r="S301" s="216"/>
      <c r="T301" s="217"/>
      <c r="U301" s="217"/>
      <c r="V301" s="217"/>
      <c r="Y301" s="217"/>
      <c r="Z301" s="217"/>
    </row>
    <row r="302" spans="1:26">
      <c r="A302" s="282">
        <v>43538</v>
      </c>
      <c r="B302" s="270">
        <v>18</v>
      </c>
      <c r="C302" s="270">
        <v>20</v>
      </c>
      <c r="D302" s="270">
        <v>16</v>
      </c>
      <c r="E302" s="270"/>
      <c r="F302" s="270"/>
      <c r="G302" s="270">
        <v>16.5</v>
      </c>
      <c r="H302" s="270">
        <v>4</v>
      </c>
      <c r="S302" s="216"/>
      <c r="T302" s="217"/>
      <c r="U302" s="217"/>
      <c r="V302" s="217"/>
      <c r="Y302" s="217"/>
      <c r="Z302" s="217"/>
    </row>
    <row r="303" spans="1:26">
      <c r="A303" s="282">
        <v>43539</v>
      </c>
      <c r="B303" s="270">
        <v>18</v>
      </c>
      <c r="C303" s="270">
        <v>20</v>
      </c>
      <c r="D303" s="270">
        <v>16</v>
      </c>
      <c r="E303" s="270">
        <v>18</v>
      </c>
      <c r="F303" s="270"/>
      <c r="G303" s="270">
        <v>16.5</v>
      </c>
      <c r="H303" s="270">
        <v>4</v>
      </c>
      <c r="S303" s="216"/>
      <c r="T303" s="217"/>
      <c r="U303" s="217"/>
      <c r="V303" s="217"/>
      <c r="W303" s="529"/>
      <c r="Y303" s="217"/>
      <c r="Z303" s="217"/>
    </row>
    <row r="304" spans="1:26">
      <c r="A304" s="282">
        <v>43542</v>
      </c>
      <c r="B304" s="270">
        <v>18</v>
      </c>
      <c r="C304" s="270">
        <v>20</v>
      </c>
      <c r="D304" s="270">
        <v>16</v>
      </c>
      <c r="E304" s="270"/>
      <c r="F304" s="270"/>
      <c r="G304" s="270">
        <v>16.399999999999999</v>
      </c>
      <c r="H304" s="270">
        <v>4</v>
      </c>
      <c r="S304" s="216"/>
      <c r="T304" s="217"/>
      <c r="U304" s="217"/>
      <c r="V304" s="217"/>
      <c r="Y304" s="217"/>
      <c r="Z304" s="217"/>
    </row>
    <row r="305" spans="1:26">
      <c r="A305" s="282">
        <v>43543</v>
      </c>
      <c r="B305" s="270">
        <v>18</v>
      </c>
      <c r="C305" s="270">
        <v>20</v>
      </c>
      <c r="D305" s="270">
        <v>16</v>
      </c>
      <c r="E305" s="270"/>
      <c r="F305" s="270"/>
      <c r="G305" s="270">
        <v>16.5</v>
      </c>
      <c r="H305" s="270">
        <v>4</v>
      </c>
      <c r="S305" s="216"/>
      <c r="T305" s="217"/>
      <c r="U305" s="217"/>
      <c r="V305" s="217"/>
      <c r="Y305" s="217"/>
      <c r="Z305" s="217"/>
    </row>
    <row r="306" spans="1:26">
      <c r="A306" s="282">
        <v>43544</v>
      </c>
      <c r="B306" s="270">
        <v>18</v>
      </c>
      <c r="C306" s="270">
        <v>20</v>
      </c>
      <c r="D306" s="270">
        <v>16</v>
      </c>
      <c r="E306" s="270"/>
      <c r="F306" s="270"/>
      <c r="G306" s="270">
        <v>16.399999999999999</v>
      </c>
      <c r="H306" s="270">
        <v>4</v>
      </c>
      <c r="S306" s="216"/>
      <c r="T306" s="217"/>
      <c r="U306" s="217"/>
      <c r="V306" s="217"/>
      <c r="Y306" s="217"/>
      <c r="Z306" s="217"/>
    </row>
    <row r="307" spans="1:26">
      <c r="A307" s="282">
        <v>43545</v>
      </c>
      <c r="B307" s="270">
        <v>18</v>
      </c>
      <c r="C307" s="270">
        <v>20</v>
      </c>
      <c r="D307" s="270">
        <v>16</v>
      </c>
      <c r="E307" s="270"/>
      <c r="F307" s="270"/>
      <c r="G307" s="270">
        <v>16.5</v>
      </c>
      <c r="H307" s="270">
        <v>4</v>
      </c>
      <c r="S307" s="216"/>
      <c r="T307" s="217"/>
      <c r="U307" s="217"/>
      <c r="V307" s="217"/>
      <c r="W307" s="272"/>
      <c r="Y307" s="217"/>
      <c r="Z307" s="217"/>
    </row>
    <row r="308" spans="1:26">
      <c r="A308" s="282">
        <v>43546</v>
      </c>
      <c r="B308" s="270">
        <v>18</v>
      </c>
      <c r="C308" s="270">
        <v>20</v>
      </c>
      <c r="D308" s="270">
        <v>16</v>
      </c>
      <c r="E308" s="270"/>
      <c r="F308" s="270">
        <v>18</v>
      </c>
      <c r="G308" s="270">
        <v>16.5</v>
      </c>
      <c r="H308" s="270">
        <v>4</v>
      </c>
      <c r="S308" s="216"/>
      <c r="T308" s="217"/>
      <c r="U308" s="217"/>
      <c r="V308" s="217"/>
      <c r="W308" s="272"/>
      <c r="X308" s="529"/>
      <c r="Y308" s="217"/>
      <c r="Z308" s="217"/>
    </row>
    <row r="309" spans="1:26">
      <c r="A309" s="282">
        <v>43549</v>
      </c>
      <c r="B309" s="270">
        <v>18</v>
      </c>
      <c r="C309" s="270">
        <v>20</v>
      </c>
      <c r="D309" s="270">
        <v>16</v>
      </c>
      <c r="E309" s="270"/>
      <c r="F309" s="270"/>
      <c r="G309" s="270">
        <v>16.5</v>
      </c>
      <c r="H309" s="270">
        <v>4</v>
      </c>
      <c r="S309" s="216"/>
      <c r="T309" s="217"/>
      <c r="U309" s="217"/>
      <c r="V309" s="217"/>
      <c r="W309" s="272"/>
      <c r="X309" s="529"/>
      <c r="Y309" s="217"/>
      <c r="Z309" s="217"/>
    </row>
    <row r="310" spans="1:26">
      <c r="A310" s="282">
        <v>43550</v>
      </c>
      <c r="B310" s="270">
        <v>18</v>
      </c>
      <c r="C310" s="270">
        <v>20</v>
      </c>
      <c r="D310" s="270">
        <v>16</v>
      </c>
      <c r="E310" s="270"/>
      <c r="F310" s="270"/>
      <c r="G310" s="270">
        <v>16.5</v>
      </c>
      <c r="H310" s="270">
        <v>4</v>
      </c>
      <c r="S310" s="216"/>
      <c r="T310" s="217"/>
      <c r="U310" s="217"/>
      <c r="V310" s="217"/>
      <c r="W310" s="272"/>
      <c r="X310" s="529"/>
      <c r="Y310" s="217"/>
      <c r="Z310" s="217"/>
    </row>
    <row r="311" spans="1:26">
      <c r="A311" s="282">
        <v>43551</v>
      </c>
      <c r="B311" s="270">
        <v>18</v>
      </c>
      <c r="C311" s="270">
        <v>20</v>
      </c>
      <c r="D311" s="270">
        <v>16</v>
      </c>
      <c r="E311" s="270"/>
      <c r="F311" s="270"/>
      <c r="G311" s="270">
        <v>16.5</v>
      </c>
      <c r="H311" s="270">
        <v>4</v>
      </c>
      <c r="S311" s="216"/>
      <c r="T311" s="217"/>
      <c r="U311" s="217"/>
      <c r="V311" s="217"/>
      <c r="Y311" s="217"/>
      <c r="Z311" s="217"/>
    </row>
    <row r="312" spans="1:26">
      <c r="A312" s="282">
        <v>43552</v>
      </c>
      <c r="B312" s="270">
        <v>18</v>
      </c>
      <c r="C312" s="270">
        <v>20</v>
      </c>
      <c r="D312" s="270">
        <v>16</v>
      </c>
      <c r="E312" s="270"/>
      <c r="F312" s="270"/>
      <c r="G312" s="270">
        <v>16.399999999999999</v>
      </c>
      <c r="H312" s="270">
        <v>4</v>
      </c>
      <c r="S312" s="216"/>
      <c r="T312" s="217"/>
      <c r="U312" s="217"/>
      <c r="V312" s="217"/>
      <c r="Y312" s="217"/>
      <c r="Z312" s="217"/>
    </row>
    <row r="313" spans="1:26">
      <c r="A313" s="282">
        <v>43553</v>
      </c>
      <c r="B313" s="270">
        <v>18</v>
      </c>
      <c r="C313" s="270">
        <v>20</v>
      </c>
      <c r="D313" s="270">
        <v>16</v>
      </c>
      <c r="E313" s="270">
        <v>18</v>
      </c>
      <c r="F313" s="270"/>
      <c r="G313" s="270">
        <v>16.600000000000001</v>
      </c>
      <c r="H313" s="270">
        <v>4</v>
      </c>
      <c r="S313" s="216"/>
      <c r="T313" s="217"/>
      <c r="U313" s="217"/>
      <c r="V313" s="217"/>
      <c r="W313" s="529"/>
      <c r="Y313" s="217"/>
      <c r="Z313" s="217"/>
    </row>
    <row r="314" spans="1:26">
      <c r="A314" s="282">
        <v>43556</v>
      </c>
      <c r="B314" s="270">
        <v>18</v>
      </c>
      <c r="C314" s="270">
        <v>20</v>
      </c>
      <c r="D314" s="270">
        <v>16</v>
      </c>
      <c r="E314" s="270"/>
      <c r="F314" s="270"/>
      <c r="G314" s="270">
        <v>16.399999999999999</v>
      </c>
      <c r="H314" s="270">
        <v>4</v>
      </c>
      <c r="S314" s="216"/>
      <c r="T314" s="217"/>
      <c r="U314" s="217"/>
      <c r="V314" s="217"/>
      <c r="Y314" s="217"/>
      <c r="Z314" s="217"/>
    </row>
    <row r="315" spans="1:26">
      <c r="A315" s="282">
        <v>43557</v>
      </c>
      <c r="B315" s="270">
        <v>18</v>
      </c>
      <c r="C315" s="270">
        <v>20</v>
      </c>
      <c r="D315" s="270">
        <v>16</v>
      </c>
      <c r="E315" s="270"/>
      <c r="F315" s="270"/>
      <c r="G315" s="270">
        <v>16.3</v>
      </c>
      <c r="H315" s="270">
        <v>4</v>
      </c>
      <c r="S315" s="216"/>
      <c r="T315" s="217"/>
      <c r="U315" s="217"/>
      <c r="V315" s="217"/>
      <c r="Y315" s="217"/>
      <c r="Z315" s="217"/>
    </row>
    <row r="316" spans="1:26">
      <c r="A316" s="282">
        <v>43558</v>
      </c>
      <c r="B316" s="270">
        <v>18</v>
      </c>
      <c r="C316" s="270">
        <v>20</v>
      </c>
      <c r="D316" s="270">
        <v>16</v>
      </c>
      <c r="E316" s="270"/>
      <c r="F316" s="270"/>
      <c r="G316" s="270" t="e">
        <v>#N/A</v>
      </c>
      <c r="H316" s="270">
        <v>4</v>
      </c>
      <c r="S316" s="216"/>
      <c r="T316" s="217"/>
      <c r="U316" s="217"/>
      <c r="V316" s="217"/>
      <c r="Y316" s="217"/>
      <c r="Z316" s="217"/>
    </row>
    <row r="317" spans="1:26">
      <c r="A317" s="282">
        <v>43559</v>
      </c>
      <c r="B317" s="270">
        <v>18</v>
      </c>
      <c r="C317" s="270">
        <v>20</v>
      </c>
      <c r="D317" s="270">
        <v>16</v>
      </c>
      <c r="E317" s="270"/>
      <c r="F317" s="270"/>
      <c r="G317" s="270">
        <v>16.100000000000001</v>
      </c>
      <c r="H317" s="270">
        <v>4</v>
      </c>
      <c r="S317" s="216"/>
      <c r="T317" s="217"/>
      <c r="U317" s="217"/>
      <c r="V317" s="217"/>
      <c r="Y317" s="217"/>
      <c r="Z317" s="217"/>
    </row>
    <row r="318" spans="1:26">
      <c r="A318" s="282">
        <v>43560</v>
      </c>
      <c r="B318" s="270">
        <v>18</v>
      </c>
      <c r="C318" s="270">
        <v>20</v>
      </c>
      <c r="D318" s="270">
        <v>16</v>
      </c>
      <c r="E318" s="270"/>
      <c r="F318" s="270">
        <v>18</v>
      </c>
      <c r="G318" s="270">
        <v>16.3</v>
      </c>
      <c r="H318" s="270">
        <v>4</v>
      </c>
      <c r="S318" s="216"/>
      <c r="T318" s="217"/>
      <c r="U318" s="217"/>
      <c r="V318" s="217"/>
      <c r="W318" s="272"/>
      <c r="X318" s="529"/>
      <c r="Y318" s="217"/>
      <c r="Z318" s="217"/>
    </row>
    <row r="319" spans="1:26">
      <c r="A319" s="282">
        <v>43563</v>
      </c>
      <c r="B319" s="270">
        <v>18</v>
      </c>
      <c r="C319" s="270">
        <v>20</v>
      </c>
      <c r="D319" s="270">
        <v>16</v>
      </c>
      <c r="E319" s="270"/>
      <c r="F319" s="270"/>
      <c r="G319" s="270">
        <v>16.3</v>
      </c>
      <c r="H319" s="270">
        <v>4</v>
      </c>
      <c r="S319" s="216"/>
      <c r="T319" s="217"/>
      <c r="U319" s="217"/>
      <c r="V319" s="217"/>
      <c r="W319" s="272"/>
      <c r="X319" s="529"/>
      <c r="Y319" s="217"/>
      <c r="Z319" s="217"/>
    </row>
    <row r="320" spans="1:26">
      <c r="A320" s="282">
        <v>43564</v>
      </c>
      <c r="B320" s="270">
        <v>18</v>
      </c>
      <c r="C320" s="270">
        <v>20</v>
      </c>
      <c r="D320" s="270">
        <v>16</v>
      </c>
      <c r="E320" s="270"/>
      <c r="F320" s="270"/>
      <c r="G320" s="270">
        <v>16.399999999999999</v>
      </c>
      <c r="H320" s="270">
        <v>4</v>
      </c>
      <c r="S320" s="216"/>
      <c r="T320" s="217"/>
      <c r="U320" s="217"/>
      <c r="V320" s="217"/>
      <c r="W320" s="272"/>
      <c r="X320" s="529"/>
      <c r="Y320" s="217"/>
      <c r="Z320" s="217"/>
    </row>
    <row r="321" spans="1:26">
      <c r="A321" s="282">
        <v>43565</v>
      </c>
      <c r="B321" s="270">
        <v>18</v>
      </c>
      <c r="C321" s="270">
        <v>20</v>
      </c>
      <c r="D321" s="270">
        <v>16</v>
      </c>
      <c r="E321" s="270"/>
      <c r="F321" s="270"/>
      <c r="G321" s="270">
        <v>16.399999999999999</v>
      </c>
      <c r="H321" s="270">
        <v>4</v>
      </c>
      <c r="S321" s="216"/>
      <c r="T321" s="217"/>
      <c r="U321" s="217"/>
      <c r="V321" s="217"/>
      <c r="W321" s="272"/>
      <c r="X321" s="529"/>
      <c r="Y321" s="217"/>
      <c r="Z321" s="217"/>
    </row>
    <row r="322" spans="1:26">
      <c r="A322" s="282">
        <v>43566</v>
      </c>
      <c r="B322" s="270">
        <v>18</v>
      </c>
      <c r="C322" s="270">
        <v>20</v>
      </c>
      <c r="D322" s="270">
        <v>16</v>
      </c>
      <c r="E322" s="270"/>
      <c r="F322" s="270"/>
      <c r="G322" s="270">
        <v>16.3</v>
      </c>
      <c r="H322" s="270">
        <v>4</v>
      </c>
      <c r="S322" s="216"/>
      <c r="T322" s="217"/>
      <c r="U322" s="217"/>
      <c r="V322" s="217"/>
      <c r="W322" s="272"/>
      <c r="X322" s="529"/>
      <c r="Y322" s="217"/>
      <c r="Z322" s="217"/>
    </row>
    <row r="323" spans="1:26">
      <c r="A323" s="282">
        <v>43567</v>
      </c>
      <c r="B323" s="270">
        <v>18</v>
      </c>
      <c r="C323" s="270">
        <v>20</v>
      </c>
      <c r="D323" s="270">
        <v>16</v>
      </c>
      <c r="E323" s="270">
        <v>18</v>
      </c>
      <c r="F323" s="270"/>
      <c r="G323" s="270">
        <v>16.3</v>
      </c>
      <c r="H323" s="270">
        <v>4</v>
      </c>
      <c r="S323" s="216"/>
      <c r="T323" s="217"/>
      <c r="U323" s="217"/>
      <c r="V323" s="217"/>
      <c r="W323" s="529"/>
      <c r="X323" s="529"/>
      <c r="Y323" s="217"/>
      <c r="Z323" s="217"/>
    </row>
    <row r="324" spans="1:26">
      <c r="A324" s="282">
        <v>43570</v>
      </c>
      <c r="B324" s="270">
        <v>18</v>
      </c>
      <c r="C324" s="270">
        <v>20</v>
      </c>
      <c r="D324" s="270">
        <v>16</v>
      </c>
      <c r="E324" s="270"/>
      <c r="F324" s="270"/>
      <c r="G324" s="270">
        <v>16.399999999999999</v>
      </c>
      <c r="H324" s="270">
        <v>4</v>
      </c>
      <c r="S324" s="216"/>
      <c r="T324" s="217"/>
      <c r="U324" s="217"/>
      <c r="V324" s="217"/>
      <c r="W324" s="272"/>
      <c r="X324" s="529"/>
      <c r="Y324" s="217"/>
      <c r="Z324" s="217"/>
    </row>
    <row r="325" spans="1:26">
      <c r="A325" s="282">
        <v>43571</v>
      </c>
      <c r="B325" s="270">
        <v>18</v>
      </c>
      <c r="C325" s="270">
        <v>20</v>
      </c>
      <c r="D325" s="270">
        <v>16</v>
      </c>
      <c r="E325" s="270"/>
      <c r="F325" s="270"/>
      <c r="G325" s="270">
        <v>16.2</v>
      </c>
      <c r="H325" s="270">
        <v>4</v>
      </c>
      <c r="S325" s="216"/>
      <c r="T325" s="217"/>
      <c r="U325" s="217"/>
      <c r="V325" s="217"/>
      <c r="W325" s="272"/>
      <c r="X325" s="529"/>
      <c r="Y325" s="217"/>
      <c r="Z325" s="217"/>
    </row>
    <row r="326" spans="1:26">
      <c r="A326" s="282">
        <v>43572</v>
      </c>
      <c r="B326" s="270">
        <v>18</v>
      </c>
      <c r="C326" s="270">
        <v>20</v>
      </c>
      <c r="D326" s="270">
        <v>16</v>
      </c>
      <c r="E326" s="270"/>
      <c r="F326" s="270"/>
      <c r="G326" s="270">
        <v>16.399999999999999</v>
      </c>
      <c r="H326" s="270">
        <v>4</v>
      </c>
      <c r="S326" s="216"/>
      <c r="T326" s="217"/>
      <c r="U326" s="217"/>
      <c r="V326" s="217"/>
      <c r="W326" s="272"/>
      <c r="X326" s="529"/>
      <c r="Y326" s="217"/>
      <c r="Z326" s="217"/>
    </row>
    <row r="327" spans="1:26">
      <c r="A327" s="282">
        <v>43573</v>
      </c>
      <c r="B327" s="270">
        <v>18</v>
      </c>
      <c r="C327" s="270">
        <v>20</v>
      </c>
      <c r="D327" s="270">
        <v>16</v>
      </c>
      <c r="E327" s="270"/>
      <c r="F327" s="270"/>
      <c r="G327" s="270">
        <v>16.399999999999999</v>
      </c>
      <c r="H327" s="270">
        <v>4</v>
      </c>
      <c r="S327" s="216"/>
      <c r="T327" s="217"/>
      <c r="U327" s="217"/>
      <c r="V327" s="217"/>
      <c r="W327" s="272"/>
      <c r="X327" s="529"/>
      <c r="Y327" s="217"/>
      <c r="Z327" s="217"/>
    </row>
    <row r="328" spans="1:26">
      <c r="A328" s="282">
        <v>43574</v>
      </c>
      <c r="B328" s="270">
        <v>18</v>
      </c>
      <c r="C328" s="270">
        <v>20</v>
      </c>
      <c r="D328" s="270">
        <v>16</v>
      </c>
      <c r="E328" s="270"/>
      <c r="F328" s="270">
        <v>18</v>
      </c>
      <c r="G328" s="270">
        <v>16.399999999999999</v>
      </c>
      <c r="H328" s="270">
        <v>4</v>
      </c>
      <c r="S328" s="216"/>
      <c r="T328" s="217"/>
      <c r="U328" s="217"/>
      <c r="V328" s="217"/>
      <c r="W328" s="272"/>
      <c r="X328" s="529"/>
      <c r="Y328" s="217"/>
      <c r="Z328" s="217"/>
    </row>
    <row r="329" spans="1:26">
      <c r="A329" s="282">
        <v>43577</v>
      </c>
      <c r="B329" s="270">
        <v>18</v>
      </c>
      <c r="C329" s="270">
        <v>20</v>
      </c>
      <c r="D329" s="270">
        <v>16</v>
      </c>
      <c r="E329" s="270"/>
      <c r="F329" s="270"/>
      <c r="G329" s="270">
        <v>16.399999999999999</v>
      </c>
      <c r="H329" s="270">
        <v>4</v>
      </c>
      <c r="S329" s="216"/>
      <c r="T329" s="217"/>
      <c r="U329" s="217"/>
      <c r="V329" s="217"/>
      <c r="W329" s="272"/>
      <c r="X329" s="529"/>
      <c r="Y329" s="217"/>
      <c r="Z329" s="217"/>
    </row>
    <row r="330" spans="1:26">
      <c r="A330" s="282">
        <v>43578</v>
      </c>
      <c r="B330" s="270">
        <v>18</v>
      </c>
      <c r="C330" s="270">
        <v>20</v>
      </c>
      <c r="D330" s="270">
        <v>16</v>
      </c>
      <c r="E330" s="270"/>
      <c r="F330" s="270"/>
      <c r="G330" s="270">
        <v>16.399999999999999</v>
      </c>
      <c r="H330" s="270">
        <v>4</v>
      </c>
      <c r="S330" s="216"/>
      <c r="T330" s="217"/>
      <c r="U330" s="217"/>
      <c r="V330" s="217"/>
      <c r="Y330" s="270"/>
      <c r="Z330" s="217"/>
    </row>
    <row r="331" spans="1:26">
      <c r="A331" s="282">
        <v>43579</v>
      </c>
      <c r="B331" s="270">
        <v>18</v>
      </c>
      <c r="C331" s="270">
        <v>20</v>
      </c>
      <c r="D331" s="270">
        <v>16</v>
      </c>
      <c r="E331" s="270"/>
      <c r="F331" s="270"/>
      <c r="G331" s="270">
        <v>16.5</v>
      </c>
      <c r="H331" s="270">
        <v>4</v>
      </c>
      <c r="S331" s="216"/>
      <c r="T331" s="217"/>
      <c r="U331" s="217"/>
      <c r="V331" s="217"/>
      <c r="Y331" s="270"/>
      <c r="Z331" s="217"/>
    </row>
    <row r="332" spans="1:26">
      <c r="A332" s="282">
        <v>43580</v>
      </c>
      <c r="B332" s="270">
        <v>18</v>
      </c>
      <c r="C332" s="270">
        <v>20</v>
      </c>
      <c r="D332" s="270">
        <v>16</v>
      </c>
      <c r="E332" s="270"/>
      <c r="F332" s="270"/>
      <c r="G332" s="270">
        <v>16.5</v>
      </c>
      <c r="H332" s="270">
        <v>4</v>
      </c>
      <c r="S332" s="216"/>
      <c r="T332" s="217"/>
      <c r="U332" s="217"/>
      <c r="V332" s="217"/>
      <c r="Y332" s="270"/>
      <c r="Z332" s="217"/>
    </row>
    <row r="333" spans="1:26">
      <c r="A333" s="282">
        <v>43581</v>
      </c>
      <c r="B333" s="270">
        <v>17.5</v>
      </c>
      <c r="C333" s="270">
        <v>19.5</v>
      </c>
      <c r="D333" s="270">
        <v>15.5</v>
      </c>
      <c r="E333" s="270">
        <v>17.5</v>
      </c>
      <c r="F333" s="270"/>
      <c r="G333" s="270">
        <v>16.600000000000001</v>
      </c>
      <c r="H333" s="270">
        <v>4</v>
      </c>
      <c r="S333" s="216"/>
      <c r="T333" s="217"/>
      <c r="U333" s="217"/>
      <c r="V333" s="217"/>
      <c r="Y333" s="270"/>
      <c r="Z333" s="217"/>
    </row>
    <row r="334" spans="1:26">
      <c r="A334" s="282">
        <v>43587</v>
      </c>
      <c r="B334" s="270">
        <v>17.5</v>
      </c>
      <c r="C334" s="270">
        <v>19.5</v>
      </c>
      <c r="D334" s="270">
        <v>15.5</v>
      </c>
      <c r="E334" s="270"/>
      <c r="F334" s="270"/>
      <c r="G334" s="270">
        <v>16.3</v>
      </c>
      <c r="H334" s="270">
        <v>4</v>
      </c>
      <c r="S334" s="216"/>
      <c r="T334" s="217"/>
      <c r="U334" s="217"/>
      <c r="V334" s="217"/>
      <c r="Y334" s="270"/>
      <c r="Z334" s="217"/>
    </row>
    <row r="335" spans="1:26">
      <c r="A335" s="282">
        <v>43588</v>
      </c>
      <c r="B335" s="270">
        <v>17.5</v>
      </c>
      <c r="C335" s="270">
        <v>19.5</v>
      </c>
      <c r="D335" s="270">
        <v>15.5</v>
      </c>
      <c r="E335" s="270"/>
      <c r="F335" s="270">
        <v>17.5</v>
      </c>
      <c r="G335" s="270">
        <v>16.3</v>
      </c>
      <c r="H335" s="270">
        <v>4</v>
      </c>
      <c r="S335" s="216"/>
      <c r="T335" s="217"/>
      <c r="U335" s="217"/>
      <c r="V335" s="217"/>
      <c r="Y335" s="270"/>
      <c r="Z335" s="217"/>
    </row>
    <row r="336" spans="1:26">
      <c r="A336" s="282">
        <v>43591</v>
      </c>
      <c r="B336" s="270">
        <v>17.5</v>
      </c>
      <c r="C336" s="270">
        <v>19.5</v>
      </c>
      <c r="D336" s="270">
        <v>15.5</v>
      </c>
      <c r="E336" s="270"/>
      <c r="F336" s="270"/>
      <c r="G336" s="270">
        <v>16.2</v>
      </c>
      <c r="H336" s="270">
        <v>4</v>
      </c>
      <c r="S336" s="216"/>
      <c r="T336" s="217"/>
      <c r="U336" s="217"/>
      <c r="V336" s="217"/>
      <c r="Y336" s="270"/>
      <c r="Z336" s="217"/>
    </row>
    <row r="337" spans="1:26">
      <c r="A337" s="282">
        <v>43592</v>
      </c>
      <c r="B337" s="270">
        <v>17.5</v>
      </c>
      <c r="C337" s="270">
        <v>19.5</v>
      </c>
      <c r="D337" s="270">
        <v>15.5</v>
      </c>
      <c r="E337" s="270"/>
      <c r="F337" s="270"/>
      <c r="G337" s="270">
        <v>16.3</v>
      </c>
      <c r="H337" s="270">
        <v>4</v>
      </c>
      <c r="S337" s="216"/>
      <c r="T337" s="217"/>
      <c r="U337" s="217"/>
      <c r="V337" s="217"/>
      <c r="Y337" s="270"/>
      <c r="Z337" s="217"/>
    </row>
    <row r="338" spans="1:26">
      <c r="A338" s="282">
        <v>43593</v>
      </c>
      <c r="B338" s="270">
        <v>17.5</v>
      </c>
      <c r="C338" s="270">
        <v>19.5</v>
      </c>
      <c r="D338" s="270">
        <v>15.5</v>
      </c>
      <c r="E338" s="270"/>
      <c r="F338" s="270"/>
      <c r="G338" s="270">
        <v>16.100000000000001</v>
      </c>
      <c r="H338" s="270">
        <v>4</v>
      </c>
      <c r="S338" s="216"/>
      <c r="T338" s="217"/>
      <c r="U338" s="217"/>
      <c r="V338" s="217"/>
      <c r="Y338" s="270"/>
      <c r="Z338" s="217"/>
    </row>
    <row r="339" spans="1:26">
      <c r="A339" s="282">
        <v>43595</v>
      </c>
      <c r="B339" s="270">
        <v>17.5</v>
      </c>
      <c r="C339" s="270">
        <v>19.5</v>
      </c>
      <c r="D339" s="270">
        <v>15.5</v>
      </c>
      <c r="E339" s="270">
        <v>17.5</v>
      </c>
      <c r="F339" s="270"/>
      <c r="G339" s="270">
        <v>16.2</v>
      </c>
      <c r="H339" s="270">
        <v>4</v>
      </c>
      <c r="S339" s="216"/>
      <c r="T339" s="217"/>
      <c r="U339" s="217"/>
      <c r="V339" s="217"/>
      <c r="Y339" s="270"/>
      <c r="Z339" s="217"/>
    </row>
    <row r="340" spans="1:26">
      <c r="A340" s="282">
        <v>43596</v>
      </c>
      <c r="B340" s="270">
        <v>17.5</v>
      </c>
      <c r="C340" s="270">
        <v>19.5</v>
      </c>
      <c r="D340" s="270">
        <v>15.5</v>
      </c>
      <c r="E340" s="270"/>
      <c r="F340" s="270"/>
      <c r="G340" s="270">
        <v>16.100000000000001</v>
      </c>
      <c r="H340" s="270">
        <v>4</v>
      </c>
      <c r="S340" s="216"/>
      <c r="T340" s="217"/>
      <c r="U340" s="217"/>
      <c r="V340" s="217"/>
      <c r="Y340" s="270"/>
      <c r="Z340" s="217"/>
    </row>
    <row r="341" spans="1:26">
      <c r="A341" s="282">
        <v>43598</v>
      </c>
      <c r="B341" s="270">
        <v>17.5</v>
      </c>
      <c r="C341" s="270">
        <v>19.5</v>
      </c>
      <c r="D341" s="270">
        <v>15.5</v>
      </c>
      <c r="E341" s="270"/>
      <c r="F341" s="270"/>
      <c r="G341" s="270">
        <v>16.100000000000001</v>
      </c>
      <c r="H341" s="270">
        <v>4</v>
      </c>
      <c r="S341" s="216"/>
      <c r="T341" s="217"/>
      <c r="U341" s="217"/>
      <c r="V341" s="217"/>
      <c r="Y341" s="270"/>
      <c r="Z341" s="217"/>
    </row>
    <row r="342" spans="1:26">
      <c r="A342" s="282">
        <v>43599</v>
      </c>
      <c r="B342" s="270">
        <v>17.5</v>
      </c>
      <c r="C342" s="270">
        <v>19.5</v>
      </c>
      <c r="D342" s="270">
        <v>15.5</v>
      </c>
      <c r="E342" s="270"/>
      <c r="F342" s="270"/>
      <c r="G342" s="270">
        <v>16.100000000000001</v>
      </c>
      <c r="H342" s="270">
        <v>4</v>
      </c>
      <c r="S342" s="216"/>
      <c r="T342" s="217"/>
      <c r="U342" s="217"/>
      <c r="V342" s="217"/>
      <c r="Y342" s="270"/>
      <c r="Z342" s="217"/>
    </row>
    <row r="343" spans="1:26">
      <c r="A343" s="282">
        <v>43600</v>
      </c>
      <c r="B343" s="270">
        <v>17.5</v>
      </c>
      <c r="C343" s="270">
        <v>19.5</v>
      </c>
      <c r="D343" s="270">
        <v>15.5</v>
      </c>
      <c r="E343" s="270"/>
      <c r="F343" s="270"/>
      <c r="G343" s="270">
        <v>16.100000000000001</v>
      </c>
      <c r="H343" s="270">
        <v>4</v>
      </c>
      <c r="S343" s="216"/>
      <c r="T343" s="217"/>
      <c r="U343" s="217"/>
      <c r="V343" s="217"/>
      <c r="Y343" s="270"/>
      <c r="Z343" s="217"/>
    </row>
    <row r="344" spans="1:26">
      <c r="A344" s="282">
        <v>43601</v>
      </c>
      <c r="B344" s="270">
        <v>17.5</v>
      </c>
      <c r="C344" s="270">
        <v>19.5</v>
      </c>
      <c r="D344" s="270">
        <v>15.5</v>
      </c>
      <c r="E344" s="270"/>
      <c r="F344" s="270"/>
      <c r="G344" s="270">
        <v>16</v>
      </c>
      <c r="H344" s="270">
        <v>4</v>
      </c>
      <c r="S344" s="216"/>
      <c r="T344" s="217"/>
      <c r="U344" s="217"/>
      <c r="V344" s="217"/>
      <c r="Y344" s="270"/>
      <c r="Z344" s="217"/>
    </row>
    <row r="345" spans="1:26">
      <c r="A345" s="282">
        <v>43602</v>
      </c>
      <c r="B345" s="270">
        <v>17.5</v>
      </c>
      <c r="C345" s="270">
        <v>19.5</v>
      </c>
      <c r="D345" s="270">
        <v>15.5</v>
      </c>
      <c r="E345" s="270"/>
      <c r="F345" s="270">
        <v>17.5</v>
      </c>
      <c r="G345" s="270">
        <v>16</v>
      </c>
      <c r="H345" s="270">
        <v>4</v>
      </c>
      <c r="S345" s="216"/>
      <c r="T345" s="217"/>
      <c r="U345" s="217"/>
      <c r="V345" s="217"/>
      <c r="Y345" s="270"/>
      <c r="Z345" s="217"/>
    </row>
    <row r="346" spans="1:26">
      <c r="A346" s="282">
        <v>43605</v>
      </c>
      <c r="B346" s="270">
        <v>17.5</v>
      </c>
      <c r="C346" s="270">
        <v>19.5</v>
      </c>
      <c r="D346" s="270">
        <v>15.5</v>
      </c>
      <c r="E346" s="270"/>
      <c r="F346" s="270"/>
      <c r="G346" s="270">
        <v>16</v>
      </c>
      <c r="H346" s="270">
        <v>4</v>
      </c>
      <c r="S346" s="216"/>
      <c r="T346" s="217"/>
      <c r="U346" s="217"/>
      <c r="V346" s="217"/>
      <c r="Y346" s="270"/>
      <c r="Z346" s="217"/>
    </row>
    <row r="347" spans="1:26">
      <c r="A347" s="282">
        <v>43606</v>
      </c>
      <c r="B347" s="270">
        <v>17.5</v>
      </c>
      <c r="C347" s="270">
        <v>19.5</v>
      </c>
      <c r="D347" s="270">
        <v>15.5</v>
      </c>
      <c r="E347" s="270"/>
      <c r="F347" s="270"/>
      <c r="G347" s="270">
        <v>16.100000000000001</v>
      </c>
      <c r="H347" s="270">
        <v>4</v>
      </c>
      <c r="S347" s="272"/>
      <c r="T347" s="217"/>
      <c r="U347" s="217"/>
      <c r="V347" s="217"/>
      <c r="Y347" s="270"/>
      <c r="Z347" s="217"/>
    </row>
    <row r="348" spans="1:26">
      <c r="A348" s="282">
        <v>43607</v>
      </c>
      <c r="B348" s="270">
        <v>17.5</v>
      </c>
      <c r="C348" s="270">
        <v>19.5</v>
      </c>
      <c r="D348" s="270">
        <v>15.5</v>
      </c>
      <c r="E348" s="270"/>
      <c r="F348" s="270"/>
      <c r="G348" s="270">
        <v>16.100000000000001</v>
      </c>
      <c r="H348" s="270">
        <v>4</v>
      </c>
      <c r="S348" s="272"/>
      <c r="T348" s="217"/>
      <c r="U348" s="217"/>
      <c r="V348" s="217"/>
      <c r="Y348" s="270"/>
      <c r="Z348" s="217"/>
    </row>
    <row r="349" spans="1:26">
      <c r="A349" s="282">
        <v>43608</v>
      </c>
      <c r="B349" s="270">
        <v>17.5</v>
      </c>
      <c r="C349" s="270">
        <v>19.5</v>
      </c>
      <c r="D349" s="270">
        <v>15.5</v>
      </c>
      <c r="E349" s="270"/>
      <c r="F349" s="270"/>
      <c r="G349" s="270">
        <v>16.100000000000001</v>
      </c>
      <c r="H349" s="270">
        <v>4</v>
      </c>
      <c r="S349" s="272"/>
      <c r="T349" s="217"/>
      <c r="U349" s="217"/>
      <c r="V349" s="217"/>
      <c r="Y349" s="270"/>
      <c r="Z349" s="217"/>
    </row>
    <row r="350" spans="1:26">
      <c r="A350" s="282">
        <v>43609</v>
      </c>
      <c r="B350" s="270">
        <v>17.5</v>
      </c>
      <c r="C350" s="270">
        <v>19.5</v>
      </c>
      <c r="D350" s="270">
        <v>15.5</v>
      </c>
      <c r="E350" s="270">
        <v>17.5</v>
      </c>
      <c r="F350" s="270"/>
      <c r="G350" s="270">
        <v>16.3</v>
      </c>
      <c r="H350" s="270">
        <v>4</v>
      </c>
      <c r="S350" s="272"/>
      <c r="T350" s="217"/>
      <c r="U350" s="217"/>
      <c r="V350" s="217"/>
      <c r="Y350" s="270"/>
      <c r="Z350" s="217"/>
    </row>
    <row r="351" spans="1:26">
      <c r="A351" s="282">
        <v>43612</v>
      </c>
      <c r="B351" s="270">
        <v>17.5</v>
      </c>
      <c r="C351" s="270">
        <v>19.5</v>
      </c>
      <c r="D351" s="270">
        <v>15.5</v>
      </c>
      <c r="E351" s="270"/>
      <c r="F351" s="270"/>
      <c r="G351" s="270">
        <v>16.3</v>
      </c>
      <c r="H351" s="270">
        <v>4</v>
      </c>
      <c r="S351" s="272"/>
      <c r="T351" s="217"/>
      <c r="U351" s="217"/>
      <c r="V351" s="217"/>
      <c r="Y351" s="270"/>
      <c r="Z351" s="217"/>
    </row>
    <row r="352" spans="1:26">
      <c r="A352" s="282">
        <v>43613</v>
      </c>
      <c r="B352" s="270">
        <v>17.5</v>
      </c>
      <c r="C352" s="270">
        <v>19.5</v>
      </c>
      <c r="D352" s="270">
        <v>15.5</v>
      </c>
      <c r="E352" s="270"/>
      <c r="F352" s="270"/>
      <c r="G352" s="270">
        <v>16.2</v>
      </c>
      <c r="H352" s="270">
        <v>4</v>
      </c>
      <c r="S352" s="272"/>
      <c r="T352" s="217"/>
      <c r="U352" s="217"/>
      <c r="V352" s="217"/>
      <c r="Y352" s="270"/>
      <c r="Z352" s="217"/>
    </row>
    <row r="353" spans="1:26">
      <c r="A353" s="282">
        <v>43614</v>
      </c>
      <c r="B353" s="270">
        <v>17.5</v>
      </c>
      <c r="C353" s="270">
        <v>19.5</v>
      </c>
      <c r="D353" s="270">
        <v>15.5</v>
      </c>
      <c r="E353" s="270"/>
      <c r="F353" s="270"/>
      <c r="G353" s="270">
        <v>16.2</v>
      </c>
      <c r="H353" s="270">
        <v>4</v>
      </c>
      <c r="S353" s="272"/>
      <c r="T353" s="217"/>
      <c r="U353" s="217"/>
      <c r="V353" s="217"/>
      <c r="Y353" s="270"/>
      <c r="Z353" s="217"/>
    </row>
    <row r="354" spans="1:26">
      <c r="A354" s="282">
        <v>43615</v>
      </c>
      <c r="B354" s="270">
        <v>17.5</v>
      </c>
      <c r="C354" s="270">
        <v>19.5</v>
      </c>
      <c r="D354" s="270">
        <v>15.5</v>
      </c>
      <c r="E354" s="270"/>
      <c r="F354" s="270"/>
      <c r="G354" s="270">
        <v>16.2</v>
      </c>
      <c r="H354" s="270">
        <v>4</v>
      </c>
      <c r="S354" s="272"/>
      <c r="T354" s="217"/>
      <c r="U354" s="217"/>
      <c r="V354" s="217"/>
      <c r="Y354" s="270"/>
      <c r="Z354" s="217"/>
    </row>
    <row r="355" spans="1:26">
      <c r="A355" s="282">
        <v>43616</v>
      </c>
      <c r="B355" s="270">
        <v>17.5</v>
      </c>
      <c r="C355" s="270">
        <v>19.5</v>
      </c>
      <c r="D355" s="270">
        <v>15.5</v>
      </c>
      <c r="E355" s="270"/>
      <c r="F355" s="270">
        <v>17.5</v>
      </c>
      <c r="G355" s="270">
        <v>16.2</v>
      </c>
      <c r="H355" s="270">
        <v>4</v>
      </c>
      <c r="S355" s="272"/>
      <c r="T355" s="217"/>
      <c r="U355" s="217"/>
      <c r="V355" s="217"/>
      <c r="Y355" s="270"/>
      <c r="Z355" s="217"/>
    </row>
    <row r="356" spans="1:26">
      <c r="A356" s="282">
        <v>43619</v>
      </c>
      <c r="B356" s="270">
        <v>17.5</v>
      </c>
      <c r="C356" s="270">
        <v>19.5</v>
      </c>
      <c r="D356" s="270">
        <v>15.5</v>
      </c>
      <c r="E356" s="270"/>
      <c r="F356" s="270"/>
      <c r="G356" s="270">
        <v>16.100000000000001</v>
      </c>
      <c r="H356" s="270">
        <v>4</v>
      </c>
      <c r="S356" s="272"/>
      <c r="T356" s="217"/>
      <c r="U356" s="217"/>
      <c r="V356" s="217"/>
      <c r="Y356" s="270"/>
      <c r="Z356" s="217"/>
    </row>
    <row r="357" spans="1:26">
      <c r="A357" s="282">
        <v>43620</v>
      </c>
      <c r="B357" s="270">
        <v>17.5</v>
      </c>
      <c r="C357" s="270">
        <v>19.5</v>
      </c>
      <c r="D357" s="270">
        <v>15.5</v>
      </c>
      <c r="E357" s="270"/>
      <c r="F357" s="270"/>
      <c r="G357" s="270">
        <v>15.9</v>
      </c>
      <c r="H357" s="270">
        <v>4</v>
      </c>
      <c r="S357" s="272"/>
      <c r="T357" s="217"/>
      <c r="U357" s="217"/>
      <c r="V357" s="217"/>
      <c r="Y357" s="270"/>
      <c r="Z357" s="217"/>
    </row>
    <row r="358" spans="1:26">
      <c r="A358" s="282">
        <v>43621</v>
      </c>
      <c r="B358" s="270">
        <v>17.5</v>
      </c>
      <c r="C358" s="270">
        <v>19.5</v>
      </c>
      <c r="D358" s="270">
        <v>15.5</v>
      </c>
      <c r="E358" s="270"/>
      <c r="F358" s="270"/>
      <c r="G358" s="270">
        <v>15.9</v>
      </c>
      <c r="H358" s="270">
        <v>4</v>
      </c>
      <c r="S358" s="272"/>
      <c r="T358" s="217"/>
      <c r="U358" s="217"/>
      <c r="V358" s="217"/>
      <c r="Y358" s="270"/>
      <c r="Z358" s="217"/>
    </row>
    <row r="359" spans="1:26">
      <c r="A359" s="282">
        <v>43622</v>
      </c>
      <c r="B359" s="270">
        <v>17.5</v>
      </c>
      <c r="C359" s="270">
        <v>19.5</v>
      </c>
      <c r="D359" s="270">
        <v>15.5</v>
      </c>
      <c r="E359" s="270"/>
      <c r="F359" s="270"/>
      <c r="G359" s="270">
        <v>16</v>
      </c>
      <c r="H359" s="270">
        <v>4</v>
      </c>
      <c r="S359" s="272"/>
      <c r="T359" s="217"/>
      <c r="U359" s="217"/>
      <c r="V359" s="217"/>
      <c r="Y359" s="270"/>
      <c r="Z359" s="217"/>
    </row>
    <row r="360" spans="1:26">
      <c r="A360" s="282">
        <v>43623</v>
      </c>
      <c r="B360" s="270">
        <v>17.5</v>
      </c>
      <c r="C360" s="270">
        <v>19.5</v>
      </c>
      <c r="D360" s="270">
        <v>15.5</v>
      </c>
      <c r="E360" s="270">
        <v>17.5</v>
      </c>
      <c r="F360" s="270"/>
      <c r="G360" s="270">
        <v>16</v>
      </c>
      <c r="H360" s="270">
        <v>4</v>
      </c>
      <c r="S360" s="272"/>
      <c r="T360" s="217"/>
      <c r="U360" s="217"/>
      <c r="V360" s="217"/>
      <c r="Y360" s="270"/>
      <c r="Z360" s="217"/>
    </row>
    <row r="361" spans="1:26">
      <c r="A361" s="282">
        <v>43626</v>
      </c>
      <c r="B361" s="270">
        <v>17.5</v>
      </c>
      <c r="C361" s="270">
        <v>19.5</v>
      </c>
      <c r="D361" s="270">
        <v>15.5</v>
      </c>
      <c r="E361" s="270"/>
      <c r="F361" s="270"/>
      <c r="G361" s="270">
        <v>16.100000000000001</v>
      </c>
      <c r="H361" s="270">
        <v>4</v>
      </c>
      <c r="S361" s="272"/>
      <c r="T361" s="217"/>
      <c r="U361" s="217"/>
      <c r="V361" s="217"/>
      <c r="Y361" s="270"/>
      <c r="Z361" s="217"/>
    </row>
    <row r="362" spans="1:26">
      <c r="A362" s="282">
        <v>43627</v>
      </c>
      <c r="B362" s="270">
        <v>17.5</v>
      </c>
      <c r="C362" s="270">
        <v>19.5</v>
      </c>
      <c r="D362" s="270">
        <v>15.5</v>
      </c>
      <c r="E362" s="270"/>
      <c r="F362" s="270"/>
      <c r="G362" s="270">
        <v>16.2</v>
      </c>
      <c r="H362" s="270">
        <v>4</v>
      </c>
      <c r="S362" s="272"/>
      <c r="T362" s="217"/>
      <c r="U362" s="217"/>
      <c r="V362" s="217"/>
      <c r="Y362" s="270"/>
      <c r="Z362" s="217"/>
    </row>
    <row r="363" spans="1:26">
      <c r="A363" s="282">
        <v>43628</v>
      </c>
      <c r="B363" s="270">
        <v>17.5</v>
      </c>
      <c r="C363" s="270">
        <v>19.5</v>
      </c>
      <c r="D363" s="270">
        <v>15.5</v>
      </c>
      <c r="E363" s="270"/>
      <c r="F363" s="270"/>
      <c r="G363" s="270">
        <v>16.2</v>
      </c>
      <c r="H363" s="270">
        <v>4</v>
      </c>
      <c r="S363" s="272"/>
      <c r="T363" s="217"/>
      <c r="U363" s="217"/>
      <c r="V363" s="217"/>
      <c r="Y363" s="270"/>
      <c r="Z363" s="217"/>
    </row>
    <row r="364" spans="1:26">
      <c r="A364" s="282">
        <v>43629</v>
      </c>
      <c r="B364" s="270">
        <v>17.5</v>
      </c>
      <c r="C364" s="270">
        <v>19.5</v>
      </c>
      <c r="D364" s="270">
        <v>15.5</v>
      </c>
      <c r="E364" s="270"/>
      <c r="F364" s="270"/>
      <c r="G364" s="270">
        <v>16.3</v>
      </c>
      <c r="H364" s="270">
        <v>4</v>
      </c>
      <c r="S364" s="272"/>
      <c r="T364" s="217"/>
      <c r="U364" s="217"/>
      <c r="V364" s="217"/>
      <c r="Y364" s="270"/>
      <c r="Z364" s="217"/>
    </row>
    <row r="365" spans="1:26">
      <c r="A365" s="282">
        <v>43630</v>
      </c>
      <c r="B365" s="270">
        <v>17.5</v>
      </c>
      <c r="C365" s="270">
        <v>19.5</v>
      </c>
      <c r="D365" s="270">
        <v>15.5</v>
      </c>
      <c r="E365" s="270"/>
      <c r="F365" s="270">
        <v>17.5</v>
      </c>
      <c r="G365" s="270">
        <v>16.2</v>
      </c>
      <c r="H365" s="270">
        <v>4</v>
      </c>
      <c r="S365" s="272"/>
      <c r="T365" s="217"/>
      <c r="U365" s="217"/>
      <c r="V365" s="217"/>
      <c r="Y365" s="270"/>
      <c r="Z365" s="217"/>
    </row>
    <row r="366" spans="1:26">
      <c r="A366" s="282">
        <v>43634</v>
      </c>
      <c r="B366" s="270">
        <v>17.5</v>
      </c>
      <c r="C366" s="270">
        <v>19.5</v>
      </c>
      <c r="D366" s="270">
        <v>15.5</v>
      </c>
      <c r="E366" s="270"/>
      <c r="F366" s="270"/>
      <c r="G366" s="270">
        <v>16.2</v>
      </c>
      <c r="H366" s="270">
        <v>4</v>
      </c>
      <c r="S366" s="272"/>
      <c r="T366" s="217"/>
      <c r="U366" s="217"/>
      <c r="V366" s="217"/>
      <c r="Y366" s="270"/>
      <c r="Z366" s="217"/>
    </row>
    <row r="367" spans="1:26">
      <c r="A367" s="282">
        <v>43635</v>
      </c>
      <c r="B367" s="270">
        <v>17.5</v>
      </c>
      <c r="C367" s="270">
        <v>19.5</v>
      </c>
      <c r="D367" s="270">
        <v>15.5</v>
      </c>
      <c r="E367" s="270"/>
      <c r="F367" s="270"/>
      <c r="G367" s="270">
        <v>16.2</v>
      </c>
      <c r="H367" s="270">
        <v>4</v>
      </c>
      <c r="S367" s="272"/>
      <c r="T367" s="217"/>
      <c r="U367" s="217"/>
      <c r="V367" s="217"/>
      <c r="Y367" s="270"/>
      <c r="Z367" s="217"/>
    </row>
    <row r="368" spans="1:26">
      <c r="A368" s="282">
        <v>43636</v>
      </c>
      <c r="B368" s="270">
        <v>17.5</v>
      </c>
      <c r="C368" s="270">
        <v>19.5</v>
      </c>
      <c r="D368" s="270">
        <v>15.5</v>
      </c>
      <c r="E368" s="270"/>
      <c r="F368" s="270"/>
      <c r="G368" s="270">
        <v>16.2</v>
      </c>
      <c r="H368" s="270">
        <v>4</v>
      </c>
      <c r="S368" s="272"/>
      <c r="T368" s="217"/>
      <c r="U368" s="217"/>
      <c r="V368" s="217"/>
      <c r="Y368" s="270"/>
      <c r="Z368" s="217"/>
    </row>
    <row r="369" spans="1:26">
      <c r="A369" s="282">
        <v>43637</v>
      </c>
      <c r="B369" s="270">
        <v>17.5</v>
      </c>
      <c r="C369" s="270">
        <v>19.5</v>
      </c>
      <c r="D369" s="270">
        <v>15.5</v>
      </c>
      <c r="E369" s="270">
        <v>17.5</v>
      </c>
      <c r="F369" s="270"/>
      <c r="G369" s="270">
        <v>16</v>
      </c>
      <c r="H369" s="270">
        <v>4</v>
      </c>
      <c r="S369" s="272"/>
      <c r="T369" s="217"/>
      <c r="U369" s="217"/>
      <c r="V369" s="217"/>
      <c r="Y369" s="270"/>
      <c r="Z369" s="217"/>
    </row>
    <row r="370" spans="1:26">
      <c r="A370" s="282">
        <v>43640</v>
      </c>
      <c r="B370" s="270">
        <v>17.5</v>
      </c>
      <c r="C370" s="270">
        <v>19.5</v>
      </c>
      <c r="D370" s="270">
        <v>15.5</v>
      </c>
      <c r="E370" s="270"/>
      <c r="F370" s="270"/>
      <c r="G370" s="270">
        <v>16.100000000000001</v>
      </c>
      <c r="H370" s="270">
        <v>4</v>
      </c>
      <c r="S370" s="272"/>
      <c r="T370" s="217"/>
      <c r="U370" s="217"/>
      <c r="V370" s="217"/>
      <c r="Y370" s="270"/>
      <c r="Z370" s="217"/>
    </row>
    <row r="371" spans="1:26">
      <c r="A371" s="282">
        <v>43641</v>
      </c>
      <c r="B371" s="270">
        <v>17.5</v>
      </c>
      <c r="C371" s="270">
        <v>19.5</v>
      </c>
      <c r="D371" s="270">
        <v>15.5</v>
      </c>
      <c r="E371" s="270"/>
      <c r="F371" s="270"/>
      <c r="G371" s="270">
        <v>16.100000000000001</v>
      </c>
      <c r="H371" s="270">
        <v>4</v>
      </c>
      <c r="S371" s="272"/>
      <c r="T371" s="217"/>
      <c r="U371" s="217"/>
      <c r="V371" s="217"/>
      <c r="Y371" s="270"/>
      <c r="Z371" s="217"/>
    </row>
    <row r="372" spans="1:26">
      <c r="A372" s="282">
        <v>43642</v>
      </c>
      <c r="B372" s="270">
        <v>17.5</v>
      </c>
      <c r="C372" s="270">
        <v>19.5</v>
      </c>
      <c r="D372" s="270">
        <v>15.5</v>
      </c>
      <c r="E372" s="270"/>
      <c r="F372" s="270"/>
      <c r="G372" s="270">
        <v>16.100000000000001</v>
      </c>
      <c r="H372" s="270">
        <v>4</v>
      </c>
      <c r="S372" s="272"/>
      <c r="T372" s="217"/>
      <c r="U372" s="217"/>
      <c r="V372" s="217"/>
      <c r="Y372" s="270"/>
      <c r="Z372" s="217"/>
    </row>
    <row r="373" spans="1:26">
      <c r="A373" s="282">
        <v>43643</v>
      </c>
      <c r="B373" s="270">
        <v>17.5</v>
      </c>
      <c r="C373" s="270">
        <v>19.5</v>
      </c>
      <c r="D373" s="270">
        <v>15.5</v>
      </c>
      <c r="E373" s="270"/>
      <c r="F373" s="270">
        <v>17.5</v>
      </c>
      <c r="G373" s="270">
        <v>15.9</v>
      </c>
      <c r="H373" s="270">
        <v>4</v>
      </c>
      <c r="S373" s="272"/>
      <c r="T373" s="217"/>
      <c r="U373" s="217"/>
      <c r="V373" s="217"/>
      <c r="Y373" s="270"/>
      <c r="Z373" s="217"/>
    </row>
    <row r="374" spans="1:26">
      <c r="A374" s="282">
        <v>43647</v>
      </c>
      <c r="B374" s="270">
        <v>17.5</v>
      </c>
      <c r="C374" s="270">
        <v>19.5</v>
      </c>
      <c r="D374" s="270">
        <v>15.5</v>
      </c>
      <c r="E374" s="270"/>
      <c r="F374" s="270"/>
      <c r="G374" s="270">
        <v>16.100000000000001</v>
      </c>
      <c r="H374" s="270">
        <v>4</v>
      </c>
      <c r="S374" s="272"/>
      <c r="T374" s="217"/>
      <c r="U374" s="217"/>
      <c r="V374" s="217"/>
      <c r="Y374" s="270"/>
      <c r="Z374" s="217"/>
    </row>
    <row r="375" spans="1:26">
      <c r="A375" s="282">
        <v>43648</v>
      </c>
      <c r="B375" s="270">
        <v>17.5</v>
      </c>
      <c r="C375" s="270">
        <v>19.5</v>
      </c>
      <c r="D375" s="270">
        <v>15.5</v>
      </c>
      <c r="E375" s="270"/>
      <c r="F375" s="270"/>
      <c r="G375" s="270">
        <v>16.2</v>
      </c>
      <c r="H375" s="270">
        <v>4</v>
      </c>
      <c r="S375" s="272"/>
      <c r="T375" s="217"/>
      <c r="U375" s="217"/>
      <c r="V375" s="217"/>
      <c r="Y375" s="270"/>
      <c r="Z375" s="217"/>
    </row>
    <row r="376" spans="1:26">
      <c r="A376" s="282">
        <v>43649</v>
      </c>
      <c r="B376" s="270">
        <v>17.5</v>
      </c>
      <c r="C376" s="270">
        <v>19.5</v>
      </c>
      <c r="D376" s="270">
        <v>15.5</v>
      </c>
      <c r="E376" s="270"/>
      <c r="F376" s="270"/>
      <c r="G376" s="270">
        <v>16.100000000000001</v>
      </c>
      <c r="H376" s="270">
        <v>4</v>
      </c>
      <c r="S376" s="272"/>
      <c r="T376" s="217"/>
      <c r="U376" s="217"/>
      <c r="V376" s="217"/>
      <c r="Y376" s="270"/>
      <c r="Z376" s="217"/>
    </row>
    <row r="377" spans="1:26">
      <c r="A377" s="282">
        <v>43650</v>
      </c>
      <c r="B377" s="270">
        <v>17.5</v>
      </c>
      <c r="C377" s="270">
        <v>19.5</v>
      </c>
      <c r="D377" s="270">
        <v>15.5</v>
      </c>
      <c r="E377" s="270"/>
      <c r="F377" s="270"/>
      <c r="G377" s="270">
        <v>16.100000000000001</v>
      </c>
      <c r="H377" s="270">
        <v>4</v>
      </c>
      <c r="S377" s="272"/>
      <c r="T377" s="217"/>
      <c r="U377" s="217"/>
      <c r="V377" s="217"/>
      <c r="Y377" s="270"/>
      <c r="Z377" s="217"/>
    </row>
    <row r="378" spans="1:26">
      <c r="A378" s="282">
        <v>43651</v>
      </c>
      <c r="B378" s="270">
        <v>17.5</v>
      </c>
      <c r="C378" s="270">
        <v>19.5</v>
      </c>
      <c r="D378" s="270">
        <v>15.5</v>
      </c>
      <c r="E378" s="270">
        <v>17.5</v>
      </c>
      <c r="F378" s="270"/>
      <c r="G378" s="270">
        <v>16.600000000000001</v>
      </c>
      <c r="H378" s="270">
        <v>4</v>
      </c>
      <c r="S378" s="272"/>
      <c r="T378" s="217"/>
      <c r="U378" s="217"/>
      <c r="V378" s="217"/>
      <c r="Y378" s="270"/>
      <c r="Z378" s="217"/>
    </row>
    <row r="379" spans="1:26">
      <c r="A379" s="282">
        <v>43654</v>
      </c>
      <c r="B379" s="270">
        <v>17.5</v>
      </c>
      <c r="C379" s="270">
        <v>19.5</v>
      </c>
      <c r="D379" s="270">
        <v>15.5</v>
      </c>
      <c r="E379" s="270"/>
      <c r="F379" s="270"/>
      <c r="G379" s="270">
        <v>16</v>
      </c>
      <c r="H379" s="270">
        <v>4</v>
      </c>
      <c r="S379" s="272"/>
      <c r="T379" s="217"/>
      <c r="U379" s="217"/>
      <c r="V379" s="217"/>
      <c r="Y379" s="270"/>
      <c r="Z379" s="217"/>
    </row>
    <row r="380" spans="1:26">
      <c r="A380" s="282">
        <v>43655</v>
      </c>
      <c r="B380" s="270">
        <v>17.5</v>
      </c>
      <c r="C380" s="270">
        <v>19.5</v>
      </c>
      <c r="D380" s="270">
        <v>15.5</v>
      </c>
      <c r="E380" s="270"/>
      <c r="F380" s="270"/>
      <c r="G380" s="270">
        <v>16.2</v>
      </c>
      <c r="H380" s="270">
        <v>4</v>
      </c>
      <c r="S380" s="272"/>
      <c r="T380" s="217"/>
      <c r="U380" s="217"/>
      <c r="V380" s="217"/>
      <c r="Y380" s="270"/>
      <c r="Z380" s="217"/>
    </row>
    <row r="381" spans="1:26">
      <c r="A381" s="282">
        <v>43656</v>
      </c>
      <c r="B381" s="270">
        <v>17.5</v>
      </c>
      <c r="C381" s="270">
        <v>19.5</v>
      </c>
      <c r="D381" s="270">
        <v>15.5</v>
      </c>
      <c r="E381" s="270"/>
      <c r="F381" s="270"/>
      <c r="G381" s="270">
        <v>16.100000000000001</v>
      </c>
      <c r="H381" s="270">
        <v>4</v>
      </c>
      <c r="S381" s="272"/>
      <c r="T381" s="217"/>
      <c r="U381" s="217"/>
      <c r="V381" s="217"/>
      <c r="Y381" s="270"/>
      <c r="Z381" s="217"/>
    </row>
    <row r="382" spans="1:26">
      <c r="A382" s="282">
        <v>43657</v>
      </c>
      <c r="B382" s="270">
        <v>17.5</v>
      </c>
      <c r="C382" s="270">
        <v>19.5</v>
      </c>
      <c r="D382" s="270">
        <v>15.5</v>
      </c>
      <c r="E382" s="270"/>
      <c r="F382" s="270"/>
      <c r="G382" s="270">
        <v>16</v>
      </c>
      <c r="H382" s="270">
        <v>4</v>
      </c>
      <c r="S382" s="272"/>
      <c r="T382" s="217"/>
      <c r="U382" s="217"/>
      <c r="V382" s="217"/>
      <c r="Y382" s="270"/>
      <c r="Z382" s="217"/>
    </row>
    <row r="383" spans="1:26">
      <c r="A383" s="282">
        <v>43658</v>
      </c>
      <c r="B383" s="270">
        <v>17.5</v>
      </c>
      <c r="C383" s="270">
        <v>19.5</v>
      </c>
      <c r="D383" s="270">
        <v>15.5</v>
      </c>
      <c r="E383" s="270"/>
      <c r="F383" s="270">
        <v>17.5</v>
      </c>
      <c r="G383" s="270">
        <v>16</v>
      </c>
      <c r="H383" s="270">
        <v>4</v>
      </c>
      <c r="S383" s="272"/>
      <c r="T383" s="217"/>
      <c r="U383" s="217"/>
      <c r="V383" s="217"/>
      <c r="Y383" s="270"/>
      <c r="Z383" s="217"/>
    </row>
    <row r="384" spans="1:26">
      <c r="A384" s="282">
        <v>43661</v>
      </c>
      <c r="B384" s="270">
        <v>17.5</v>
      </c>
      <c r="C384" s="270">
        <v>19.5</v>
      </c>
      <c r="D384" s="270">
        <v>15.5</v>
      </c>
      <c r="E384" s="270"/>
      <c r="F384" s="270"/>
      <c r="G384" s="270">
        <v>16</v>
      </c>
      <c r="H384" s="270">
        <v>4</v>
      </c>
      <c r="S384" s="272"/>
      <c r="T384" s="217"/>
      <c r="U384" s="217"/>
      <c r="V384" s="217"/>
      <c r="Y384" s="270"/>
      <c r="Z384" s="217"/>
    </row>
    <row r="385" spans="1:26">
      <c r="A385" s="282">
        <v>43662</v>
      </c>
      <c r="B385" s="270">
        <v>17.5</v>
      </c>
      <c r="C385" s="270">
        <v>19.5</v>
      </c>
      <c r="D385" s="270">
        <v>15.5</v>
      </c>
      <c r="E385" s="270"/>
      <c r="F385" s="270"/>
      <c r="G385" s="270">
        <v>16</v>
      </c>
      <c r="H385" s="270">
        <v>4</v>
      </c>
      <c r="S385" s="272"/>
      <c r="T385" s="217"/>
      <c r="U385" s="217"/>
      <c r="V385" s="217"/>
      <c r="Y385" s="270"/>
      <c r="Z385" s="217"/>
    </row>
    <row r="386" spans="1:26">
      <c r="A386" s="282">
        <v>43663</v>
      </c>
      <c r="B386" s="270">
        <v>17.5</v>
      </c>
      <c r="C386" s="270">
        <v>19.5</v>
      </c>
      <c r="D386" s="270">
        <v>15.5</v>
      </c>
      <c r="E386" s="270"/>
      <c r="F386" s="270"/>
      <c r="G386" s="270">
        <v>16</v>
      </c>
      <c r="H386" s="270">
        <v>4</v>
      </c>
      <c r="S386" s="272"/>
      <c r="T386" s="217"/>
      <c r="U386" s="217"/>
      <c r="V386" s="217"/>
      <c r="Y386" s="270"/>
      <c r="Z386" s="217"/>
    </row>
    <row r="387" spans="1:26">
      <c r="A387" s="282">
        <v>43664</v>
      </c>
      <c r="B387" s="270">
        <v>17.5</v>
      </c>
      <c r="C387" s="270">
        <v>19.5</v>
      </c>
      <c r="D387" s="270">
        <v>15.5</v>
      </c>
      <c r="E387" s="270"/>
      <c r="F387" s="270"/>
      <c r="G387" s="270">
        <v>15.9</v>
      </c>
      <c r="H387" s="270">
        <v>4</v>
      </c>
      <c r="S387" s="272"/>
      <c r="T387" s="217"/>
      <c r="U387" s="217"/>
      <c r="V387" s="217"/>
      <c r="Y387" s="270"/>
      <c r="Z387" s="217"/>
    </row>
    <row r="388" spans="1:26">
      <c r="A388" s="282">
        <v>43665</v>
      </c>
      <c r="B388" s="270">
        <v>17</v>
      </c>
      <c r="C388" s="270">
        <v>19</v>
      </c>
      <c r="D388" s="270">
        <v>15</v>
      </c>
      <c r="E388" s="270">
        <v>17</v>
      </c>
      <c r="F388" s="270"/>
      <c r="G388" s="270">
        <v>15.6</v>
      </c>
      <c r="H388" s="270">
        <v>4</v>
      </c>
      <c r="S388" s="272"/>
      <c r="T388" s="217"/>
      <c r="U388" s="217"/>
      <c r="V388" s="217"/>
      <c r="W388" s="417"/>
      <c r="Y388" s="270"/>
      <c r="Z388" s="217"/>
    </row>
    <row r="389" spans="1:26">
      <c r="A389" s="282">
        <v>43668</v>
      </c>
      <c r="B389" s="270">
        <v>17</v>
      </c>
      <c r="C389" s="270">
        <v>19</v>
      </c>
      <c r="D389" s="270">
        <v>15</v>
      </c>
      <c r="E389" s="270"/>
      <c r="F389" s="270"/>
      <c r="G389" s="270">
        <v>15.6</v>
      </c>
      <c r="H389" s="270">
        <v>4</v>
      </c>
      <c r="S389" s="272"/>
      <c r="T389" s="217"/>
      <c r="U389" s="217"/>
      <c r="V389" s="217"/>
      <c r="W389" s="417"/>
      <c r="Y389" s="270"/>
      <c r="Z389" s="217"/>
    </row>
    <row r="390" spans="1:26">
      <c r="A390" s="282">
        <v>43669</v>
      </c>
      <c r="B390" s="270">
        <v>17</v>
      </c>
      <c r="C390" s="270">
        <v>19</v>
      </c>
      <c r="D390" s="270">
        <v>15</v>
      </c>
      <c r="E390" s="270"/>
      <c r="F390" s="270"/>
      <c r="G390" s="270">
        <v>15.6</v>
      </c>
      <c r="H390" s="270">
        <v>4</v>
      </c>
      <c r="S390" s="272"/>
      <c r="T390" s="217"/>
      <c r="U390" s="217"/>
      <c r="V390" s="217"/>
      <c r="W390" s="417"/>
      <c r="Y390" s="270"/>
      <c r="Z390" s="217"/>
    </row>
    <row r="391" spans="1:26">
      <c r="A391" s="282">
        <v>43670</v>
      </c>
      <c r="B391" s="270">
        <v>17</v>
      </c>
      <c r="C391" s="270">
        <v>19</v>
      </c>
      <c r="D391" s="270">
        <v>15</v>
      </c>
      <c r="E391" s="270"/>
      <c r="F391" s="270"/>
      <c r="G391" s="270">
        <v>15.6</v>
      </c>
      <c r="H391" s="270">
        <v>4</v>
      </c>
      <c r="S391" s="272"/>
      <c r="T391" s="217"/>
      <c r="U391" s="217"/>
      <c r="V391" s="217"/>
      <c r="W391" s="417"/>
      <c r="Y391" s="270"/>
      <c r="Z391" s="217"/>
    </row>
    <row r="392" spans="1:26">
      <c r="A392" s="282">
        <v>43671</v>
      </c>
      <c r="B392" s="270">
        <v>17</v>
      </c>
      <c r="C392" s="270">
        <v>19</v>
      </c>
      <c r="D392" s="270">
        <v>15</v>
      </c>
      <c r="E392" s="270"/>
      <c r="F392" s="270"/>
      <c r="G392" s="270">
        <v>15.6</v>
      </c>
      <c r="H392" s="270">
        <v>4</v>
      </c>
      <c r="S392" s="272"/>
      <c r="T392" s="217"/>
      <c r="U392" s="217"/>
      <c r="V392" s="217"/>
      <c r="W392" s="417"/>
      <c r="Y392" s="270"/>
      <c r="Z392" s="217"/>
    </row>
    <row r="393" spans="1:26">
      <c r="A393" s="282">
        <v>43672</v>
      </c>
      <c r="B393" s="270">
        <v>17</v>
      </c>
      <c r="C393" s="270">
        <v>19</v>
      </c>
      <c r="D393" s="270">
        <v>15</v>
      </c>
      <c r="E393" s="270"/>
      <c r="F393" s="270">
        <v>17</v>
      </c>
      <c r="G393" s="270">
        <v>15.6</v>
      </c>
      <c r="H393" s="270">
        <v>4</v>
      </c>
      <c r="S393" s="272"/>
      <c r="T393" s="217"/>
      <c r="U393" s="217"/>
      <c r="V393" s="217"/>
      <c r="W393" s="417"/>
      <c r="X393" s="417"/>
      <c r="Y393" s="270"/>
      <c r="Z393" s="217"/>
    </row>
    <row r="394" spans="1:26">
      <c r="A394" s="282">
        <v>43675</v>
      </c>
      <c r="B394" s="270">
        <v>17</v>
      </c>
      <c r="C394" s="270">
        <v>19</v>
      </c>
      <c r="D394" s="270">
        <v>15</v>
      </c>
      <c r="E394" s="270"/>
      <c r="F394" s="270"/>
      <c r="G394" s="270">
        <v>15.7</v>
      </c>
      <c r="H394" s="270">
        <v>4</v>
      </c>
      <c r="S394" s="272"/>
      <c r="T394" s="217"/>
      <c r="U394" s="217"/>
      <c r="V394" s="217"/>
      <c r="Y394" s="270"/>
      <c r="Z394" s="217"/>
    </row>
    <row r="395" spans="1:26">
      <c r="A395" s="282">
        <v>43676</v>
      </c>
      <c r="B395" s="270">
        <v>17</v>
      </c>
      <c r="C395" s="270">
        <v>19</v>
      </c>
      <c r="D395" s="270">
        <v>15</v>
      </c>
      <c r="E395" s="270"/>
      <c r="F395" s="270"/>
      <c r="G395" s="270">
        <v>15.6</v>
      </c>
      <c r="H395" s="270">
        <v>4</v>
      </c>
      <c r="S395" s="272"/>
      <c r="T395" s="217"/>
      <c r="U395" s="217"/>
      <c r="V395" s="217"/>
      <c r="Y395" s="270"/>
      <c r="Z395" s="217"/>
    </row>
    <row r="396" spans="1:26">
      <c r="A396" s="282">
        <v>43677</v>
      </c>
      <c r="B396" s="270">
        <v>17</v>
      </c>
      <c r="C396" s="270">
        <v>19</v>
      </c>
      <c r="D396" s="270">
        <v>15</v>
      </c>
      <c r="E396" s="270"/>
      <c r="F396" s="270"/>
      <c r="G396" s="270">
        <v>15.9</v>
      </c>
      <c r="H396" s="270">
        <v>4</v>
      </c>
      <c r="S396" s="272"/>
      <c r="T396" s="217"/>
      <c r="U396" s="217"/>
      <c r="V396" s="217"/>
      <c r="Y396" s="270"/>
      <c r="Z396" s="217"/>
    </row>
    <row r="397" spans="1:26">
      <c r="A397" s="282">
        <v>43678</v>
      </c>
      <c r="B397" s="270">
        <v>17</v>
      </c>
      <c r="C397" s="270">
        <v>19</v>
      </c>
      <c r="D397" s="270">
        <v>15</v>
      </c>
      <c r="E397" s="270"/>
      <c r="F397" s="270"/>
      <c r="G397" s="270">
        <v>15.8</v>
      </c>
      <c r="H397" s="270">
        <v>4</v>
      </c>
      <c r="S397" s="272"/>
      <c r="T397" s="217"/>
      <c r="U397" s="217"/>
      <c r="V397" s="217"/>
      <c r="Y397" s="270"/>
      <c r="Z397" s="217"/>
    </row>
    <row r="398" spans="1:26">
      <c r="A398" s="282">
        <v>43679</v>
      </c>
      <c r="B398" s="270">
        <v>17</v>
      </c>
      <c r="C398" s="270">
        <v>19</v>
      </c>
      <c r="D398" s="270">
        <v>15</v>
      </c>
      <c r="E398" s="270">
        <v>17</v>
      </c>
      <c r="F398" s="270"/>
      <c r="G398" s="270">
        <v>15.7</v>
      </c>
      <c r="H398" s="270">
        <v>4</v>
      </c>
      <c r="S398" s="272"/>
      <c r="T398" s="217"/>
      <c r="U398" s="217"/>
      <c r="V398" s="217"/>
      <c r="W398" s="417"/>
      <c r="X398" s="417"/>
      <c r="Y398" s="270"/>
      <c r="Z398" s="217"/>
    </row>
    <row r="399" spans="1:26">
      <c r="A399" s="282">
        <v>43682</v>
      </c>
      <c r="B399" s="270">
        <v>17</v>
      </c>
      <c r="C399" s="270">
        <v>19</v>
      </c>
      <c r="D399" s="270">
        <v>15</v>
      </c>
      <c r="E399" s="270"/>
      <c r="F399" s="270"/>
      <c r="G399" s="270">
        <v>15.8</v>
      </c>
      <c r="H399" s="270">
        <v>4</v>
      </c>
      <c r="S399" s="272"/>
      <c r="T399" s="217"/>
      <c r="U399" s="217"/>
      <c r="V399" s="217"/>
      <c r="W399" s="417"/>
      <c r="X399" s="417"/>
      <c r="Y399" s="270"/>
      <c r="Z399" s="217"/>
    </row>
    <row r="400" spans="1:26">
      <c r="A400" s="282">
        <v>43683</v>
      </c>
      <c r="B400" s="270">
        <v>17</v>
      </c>
      <c r="C400" s="270">
        <v>19</v>
      </c>
      <c r="D400" s="270">
        <v>15</v>
      </c>
      <c r="E400" s="270"/>
      <c r="F400" s="270"/>
      <c r="G400" s="270">
        <v>15.7</v>
      </c>
      <c r="H400" s="270">
        <v>4</v>
      </c>
      <c r="S400" s="272"/>
      <c r="T400" s="217"/>
      <c r="U400" s="217"/>
      <c r="V400" s="217"/>
      <c r="W400" s="417"/>
      <c r="X400" s="417"/>
      <c r="Y400" s="270"/>
      <c r="Z400" s="217"/>
    </row>
    <row r="401" spans="1:26">
      <c r="A401" s="282">
        <v>43684</v>
      </c>
      <c r="B401" s="270">
        <v>17</v>
      </c>
      <c r="C401" s="270">
        <v>19</v>
      </c>
      <c r="D401" s="270">
        <v>15</v>
      </c>
      <c r="E401" s="270"/>
      <c r="F401" s="270"/>
      <c r="G401" s="270">
        <v>15.6</v>
      </c>
      <c r="H401" s="270">
        <v>4</v>
      </c>
      <c r="S401" s="272"/>
      <c r="T401" s="217"/>
      <c r="U401" s="217"/>
      <c r="V401" s="217"/>
      <c r="W401" s="417"/>
      <c r="X401" s="417"/>
      <c r="Y401" s="270"/>
      <c r="Z401" s="217"/>
    </row>
    <row r="402" spans="1:26">
      <c r="A402" s="282">
        <v>43685</v>
      </c>
      <c r="B402" s="270">
        <v>17</v>
      </c>
      <c r="C402" s="270">
        <v>19</v>
      </c>
      <c r="D402" s="270">
        <v>15</v>
      </c>
      <c r="E402" s="270"/>
      <c r="F402" s="270"/>
      <c r="G402" s="270">
        <v>15.9</v>
      </c>
      <c r="H402" s="270">
        <v>4</v>
      </c>
      <c r="S402" s="272"/>
      <c r="T402" s="217"/>
      <c r="U402" s="217"/>
      <c r="V402" s="217"/>
      <c r="W402" s="417"/>
      <c r="X402" s="417"/>
      <c r="Y402" s="270"/>
      <c r="Z402" s="217"/>
    </row>
    <row r="403" spans="1:26">
      <c r="A403" s="282">
        <v>43686</v>
      </c>
      <c r="B403" s="270">
        <v>17</v>
      </c>
      <c r="C403" s="270">
        <v>19</v>
      </c>
      <c r="D403" s="270">
        <v>15</v>
      </c>
      <c r="E403" s="270"/>
      <c r="F403" s="270">
        <v>17</v>
      </c>
      <c r="G403" s="270">
        <v>15.8</v>
      </c>
      <c r="H403" s="270">
        <v>4</v>
      </c>
      <c r="S403" s="272"/>
      <c r="T403" s="217"/>
      <c r="U403" s="217"/>
      <c r="V403" s="217"/>
      <c r="W403" s="417"/>
      <c r="X403" s="417"/>
      <c r="Y403" s="270"/>
      <c r="Z403" s="217"/>
    </row>
    <row r="404" spans="1:26">
      <c r="A404" s="282">
        <v>43689</v>
      </c>
      <c r="B404" s="270">
        <v>17</v>
      </c>
      <c r="C404" s="270">
        <v>19</v>
      </c>
      <c r="D404" s="270">
        <v>15</v>
      </c>
      <c r="E404" s="270"/>
      <c r="F404" s="270"/>
      <c r="G404" s="270">
        <v>15.7</v>
      </c>
      <c r="H404" s="270">
        <v>4</v>
      </c>
      <c r="S404" s="272"/>
      <c r="T404" s="217"/>
      <c r="U404" s="217"/>
      <c r="V404" s="217"/>
      <c r="Y404" s="270"/>
      <c r="Z404" s="217"/>
    </row>
    <row r="405" spans="1:26">
      <c r="A405" s="282">
        <v>43690</v>
      </c>
      <c r="B405" s="270">
        <v>17</v>
      </c>
      <c r="C405" s="270">
        <v>19</v>
      </c>
      <c r="D405" s="270">
        <v>15</v>
      </c>
      <c r="E405" s="270"/>
      <c r="F405" s="270"/>
      <c r="G405" s="270">
        <v>15.7</v>
      </c>
      <c r="H405" s="270">
        <v>4</v>
      </c>
      <c r="S405" s="272"/>
      <c r="T405" s="217"/>
      <c r="U405" s="217"/>
      <c r="V405" s="217"/>
      <c r="Y405" s="270"/>
      <c r="Z405" s="217"/>
    </row>
    <row r="406" spans="1:26">
      <c r="A406" s="282">
        <v>43691</v>
      </c>
      <c r="B406" s="270">
        <v>17</v>
      </c>
      <c r="C406" s="270">
        <v>19</v>
      </c>
      <c r="D406" s="270">
        <v>15</v>
      </c>
      <c r="E406" s="270"/>
      <c r="F406" s="270"/>
      <c r="G406" s="270">
        <v>15.7</v>
      </c>
      <c r="H406" s="270">
        <v>4</v>
      </c>
      <c r="S406" s="272"/>
      <c r="T406" s="217"/>
      <c r="U406" s="217"/>
      <c r="V406" s="217"/>
      <c r="Y406" s="270"/>
      <c r="Z406" s="217"/>
    </row>
    <row r="407" spans="1:26">
      <c r="A407" s="282">
        <v>43692</v>
      </c>
      <c r="B407" s="270">
        <v>17</v>
      </c>
      <c r="C407" s="270">
        <v>19</v>
      </c>
      <c r="D407" s="270">
        <v>15</v>
      </c>
      <c r="E407" s="270"/>
      <c r="F407" s="270"/>
      <c r="G407" s="270">
        <v>15.6</v>
      </c>
      <c r="H407" s="270">
        <v>4</v>
      </c>
      <c r="S407" s="272"/>
      <c r="T407" s="217"/>
      <c r="U407" s="217"/>
      <c r="V407" s="217"/>
      <c r="Y407" s="270"/>
      <c r="Z407" s="217"/>
    </row>
    <row r="408" spans="1:26">
      <c r="A408" s="282">
        <v>43693</v>
      </c>
      <c r="B408" s="270">
        <v>17</v>
      </c>
      <c r="C408" s="270">
        <v>19</v>
      </c>
      <c r="D408" s="270">
        <v>15</v>
      </c>
      <c r="E408" s="270">
        <v>17</v>
      </c>
      <c r="F408" s="270"/>
      <c r="G408" s="270">
        <v>15.6</v>
      </c>
      <c r="H408" s="270">
        <v>4</v>
      </c>
      <c r="S408" s="272"/>
      <c r="T408" s="217"/>
      <c r="U408" s="217"/>
      <c r="V408" s="217"/>
      <c r="W408" s="417"/>
      <c r="Y408" s="270"/>
      <c r="Z408" s="217"/>
    </row>
    <row r="409" spans="1:26">
      <c r="A409" s="282">
        <v>43696</v>
      </c>
      <c r="B409" s="270">
        <v>17</v>
      </c>
      <c r="C409" s="270">
        <v>19</v>
      </c>
      <c r="D409" s="270">
        <v>15</v>
      </c>
      <c r="E409" s="270"/>
      <c r="F409" s="270"/>
      <c r="G409" s="270">
        <v>15.8</v>
      </c>
      <c r="H409" s="270">
        <v>4</v>
      </c>
      <c r="S409" s="272"/>
      <c r="T409" s="217"/>
      <c r="U409" s="217"/>
      <c r="V409" s="217"/>
      <c r="Y409" s="270"/>
      <c r="Z409" s="217"/>
    </row>
    <row r="410" spans="1:26">
      <c r="A410" s="282">
        <v>43697</v>
      </c>
      <c r="B410" s="270">
        <v>17</v>
      </c>
      <c r="C410" s="270">
        <v>19</v>
      </c>
      <c r="D410" s="270">
        <v>15</v>
      </c>
      <c r="E410" s="270"/>
      <c r="F410" s="270"/>
      <c r="G410" s="270">
        <v>16.100000000000001</v>
      </c>
      <c r="H410" s="270">
        <v>4</v>
      </c>
      <c r="S410" s="272"/>
      <c r="T410" s="217"/>
      <c r="U410" s="217"/>
      <c r="V410" s="217"/>
      <c r="Y410" s="270"/>
      <c r="Z410" s="217"/>
    </row>
    <row r="411" spans="1:26">
      <c r="A411" s="282">
        <v>43698</v>
      </c>
      <c r="B411" s="270">
        <v>17</v>
      </c>
      <c r="C411" s="270">
        <v>19</v>
      </c>
      <c r="D411" s="270">
        <v>15</v>
      </c>
      <c r="E411" s="270"/>
      <c r="F411" s="270"/>
      <c r="G411" s="270">
        <v>16.100000000000001</v>
      </c>
      <c r="H411" s="270">
        <v>4</v>
      </c>
      <c r="S411" s="272"/>
      <c r="T411" s="217"/>
      <c r="U411" s="217"/>
      <c r="V411" s="217"/>
      <c r="Y411" s="270"/>
      <c r="Z411" s="217"/>
    </row>
    <row r="412" spans="1:26">
      <c r="A412" s="282">
        <v>43699</v>
      </c>
      <c r="B412" s="270">
        <v>17</v>
      </c>
      <c r="C412" s="270">
        <v>19</v>
      </c>
      <c r="D412" s="270">
        <v>15</v>
      </c>
      <c r="E412" s="270"/>
      <c r="F412" s="270"/>
      <c r="G412" s="270">
        <v>16.600000000000001</v>
      </c>
      <c r="H412" s="270">
        <v>4</v>
      </c>
      <c r="S412" s="272"/>
      <c r="T412" s="217"/>
      <c r="U412" s="217"/>
      <c r="V412" s="217"/>
      <c r="Y412" s="270"/>
      <c r="Z412" s="217"/>
    </row>
    <row r="413" spans="1:26">
      <c r="A413" s="282">
        <v>43700</v>
      </c>
      <c r="B413" s="270">
        <v>17</v>
      </c>
      <c r="C413" s="270">
        <v>19</v>
      </c>
      <c r="D413" s="270">
        <v>15</v>
      </c>
      <c r="E413" s="270"/>
      <c r="F413" s="270">
        <v>17</v>
      </c>
      <c r="G413" s="270">
        <v>16.5</v>
      </c>
      <c r="H413" s="270">
        <v>4</v>
      </c>
      <c r="S413" s="272"/>
      <c r="T413" s="217"/>
      <c r="U413" s="217"/>
      <c r="V413" s="217"/>
      <c r="Y413" s="270"/>
      <c r="Z413" s="217"/>
    </row>
    <row r="414" spans="1:26">
      <c r="A414" s="282">
        <v>43704</v>
      </c>
      <c r="B414" s="270">
        <v>17</v>
      </c>
      <c r="C414" s="270">
        <v>19</v>
      </c>
      <c r="D414" s="270">
        <v>15</v>
      </c>
      <c r="E414" s="270"/>
      <c r="F414" s="270"/>
      <c r="G414" s="270">
        <v>16.399999999999999</v>
      </c>
      <c r="H414" s="270">
        <v>4</v>
      </c>
      <c r="S414" s="272"/>
      <c r="T414" s="217"/>
      <c r="U414" s="217"/>
      <c r="V414" s="217"/>
      <c r="Y414" s="270"/>
      <c r="Z414" s="217"/>
    </row>
    <row r="415" spans="1:26">
      <c r="A415" s="282">
        <v>43705</v>
      </c>
      <c r="B415" s="270">
        <v>17</v>
      </c>
      <c r="C415" s="270">
        <v>19</v>
      </c>
      <c r="D415" s="270">
        <v>15</v>
      </c>
      <c r="E415" s="270"/>
      <c r="F415" s="270"/>
      <c r="G415" s="270">
        <v>16.100000000000001</v>
      </c>
      <c r="H415" s="270">
        <v>4</v>
      </c>
      <c r="S415" s="272"/>
      <c r="T415" s="217"/>
      <c r="U415" s="217"/>
      <c r="V415" s="217"/>
      <c r="Y415" s="270"/>
      <c r="Z415" s="217"/>
    </row>
    <row r="416" spans="1:26">
      <c r="A416" s="282">
        <v>43706</v>
      </c>
      <c r="B416" s="270">
        <v>17</v>
      </c>
      <c r="C416" s="270">
        <v>19</v>
      </c>
      <c r="D416" s="270">
        <v>15</v>
      </c>
      <c r="E416" s="270"/>
      <c r="F416" s="270"/>
      <c r="G416" s="270">
        <v>16</v>
      </c>
      <c r="H416" s="270">
        <v>4</v>
      </c>
      <c r="S416" s="272"/>
      <c r="T416" s="217"/>
      <c r="U416" s="217"/>
      <c r="V416" s="217"/>
      <c r="Y416" s="270"/>
      <c r="Z416" s="217"/>
    </row>
    <row r="417" spans="1:26">
      <c r="A417" s="282">
        <v>43707</v>
      </c>
      <c r="B417" s="270">
        <v>17</v>
      </c>
      <c r="C417" s="270">
        <v>19</v>
      </c>
      <c r="D417" s="270">
        <v>15</v>
      </c>
      <c r="E417" s="270">
        <v>17</v>
      </c>
      <c r="F417" s="270"/>
      <c r="G417" s="270" t="e">
        <v>#N/A</v>
      </c>
      <c r="H417" s="270">
        <v>4</v>
      </c>
      <c r="S417" s="272"/>
      <c r="T417" s="217"/>
      <c r="U417" s="217"/>
      <c r="V417" s="217"/>
      <c r="W417" s="417"/>
      <c r="Y417" s="217"/>
      <c r="Z417" s="217"/>
    </row>
    <row r="418" spans="1:26">
      <c r="A418" s="282">
        <v>43710</v>
      </c>
      <c r="B418" s="270">
        <v>17</v>
      </c>
      <c r="C418" s="270">
        <v>19</v>
      </c>
      <c r="D418" s="270">
        <v>15</v>
      </c>
      <c r="E418" s="270"/>
      <c r="F418" s="270"/>
      <c r="G418" s="270">
        <v>16</v>
      </c>
      <c r="H418" s="270">
        <v>4</v>
      </c>
      <c r="S418" s="272"/>
      <c r="T418" s="217"/>
      <c r="U418" s="217"/>
      <c r="V418" s="217"/>
      <c r="Y418" s="270"/>
      <c r="Z418" s="217"/>
    </row>
    <row r="419" spans="1:26">
      <c r="A419" s="282">
        <v>43711</v>
      </c>
      <c r="B419" s="270">
        <v>17</v>
      </c>
      <c r="C419" s="270">
        <v>19</v>
      </c>
      <c r="D419" s="270">
        <v>15</v>
      </c>
      <c r="E419" s="270"/>
      <c r="F419" s="270"/>
      <c r="G419" s="270">
        <v>15.9</v>
      </c>
      <c r="H419" s="270">
        <v>4</v>
      </c>
      <c r="S419" s="272"/>
      <c r="T419" s="217"/>
      <c r="U419" s="217"/>
      <c r="V419" s="217"/>
      <c r="Y419" s="270"/>
      <c r="Z419" s="217"/>
    </row>
    <row r="420" spans="1:26">
      <c r="A420" s="282">
        <v>43712</v>
      </c>
      <c r="B420" s="270">
        <v>17</v>
      </c>
      <c r="C420" s="270">
        <v>19</v>
      </c>
      <c r="D420" s="270">
        <v>15</v>
      </c>
      <c r="E420" s="270"/>
      <c r="F420" s="270"/>
      <c r="G420" s="270">
        <v>15.9</v>
      </c>
      <c r="H420" s="270">
        <v>4</v>
      </c>
      <c r="S420" s="272"/>
      <c r="T420" s="217"/>
      <c r="U420" s="217"/>
      <c r="V420" s="217"/>
      <c r="Y420" s="270"/>
      <c r="Z420" s="217"/>
    </row>
    <row r="421" spans="1:26">
      <c r="A421" s="282">
        <v>43713</v>
      </c>
      <c r="B421" s="270">
        <v>17</v>
      </c>
      <c r="C421" s="270">
        <v>19</v>
      </c>
      <c r="D421" s="270">
        <v>15</v>
      </c>
      <c r="E421" s="270"/>
      <c r="F421" s="270"/>
      <c r="G421" s="270">
        <v>15.7</v>
      </c>
      <c r="H421" s="270">
        <v>4</v>
      </c>
      <c r="S421" s="272"/>
      <c r="T421" s="217"/>
      <c r="U421" s="217"/>
      <c r="V421" s="217"/>
      <c r="Y421" s="270"/>
      <c r="Z421" s="217"/>
    </row>
    <row r="422" spans="1:26">
      <c r="A422" s="282">
        <v>43714</v>
      </c>
      <c r="B422" s="270">
        <v>16.5</v>
      </c>
      <c r="C422" s="270">
        <v>18.5</v>
      </c>
      <c r="D422" s="270">
        <v>14.5</v>
      </c>
      <c r="E422" s="270"/>
      <c r="F422" s="270">
        <v>16.5</v>
      </c>
      <c r="G422" s="270">
        <v>15.2</v>
      </c>
      <c r="H422" s="270">
        <v>4</v>
      </c>
      <c r="S422" s="272"/>
      <c r="T422" s="217"/>
      <c r="U422" s="217"/>
      <c r="V422" s="217"/>
      <c r="Y422" s="270"/>
      <c r="Z422" s="217"/>
    </row>
    <row r="423" spans="1:26">
      <c r="A423" s="282">
        <v>43717</v>
      </c>
      <c r="B423" s="270">
        <v>16.5</v>
      </c>
      <c r="C423" s="270">
        <v>18.5</v>
      </c>
      <c r="D423" s="270">
        <v>14.5</v>
      </c>
      <c r="E423" s="270"/>
      <c r="F423" s="270"/>
      <c r="G423" s="270">
        <v>15.5</v>
      </c>
      <c r="H423" s="270">
        <v>4</v>
      </c>
      <c r="S423" s="272"/>
      <c r="T423" s="217"/>
      <c r="U423" s="217"/>
      <c r="V423" s="217"/>
      <c r="Y423" s="270"/>
      <c r="Z423" s="217"/>
    </row>
    <row r="424" spans="1:26">
      <c r="A424" s="282">
        <v>43718</v>
      </c>
      <c r="B424" s="270">
        <v>16.5</v>
      </c>
      <c r="C424" s="270">
        <v>18.5</v>
      </c>
      <c r="D424" s="270">
        <v>14.5</v>
      </c>
      <c r="E424" s="270"/>
      <c r="F424" s="270"/>
      <c r="G424" s="270">
        <v>15.5</v>
      </c>
      <c r="H424" s="270">
        <v>4</v>
      </c>
      <c r="S424" s="272"/>
      <c r="T424" s="217"/>
      <c r="U424" s="217"/>
      <c r="V424" s="217"/>
      <c r="Y424" s="270"/>
      <c r="Z424" s="217"/>
    </row>
    <row r="425" spans="1:26">
      <c r="A425" s="282">
        <v>43719</v>
      </c>
      <c r="B425" s="270">
        <v>16.5</v>
      </c>
      <c r="C425" s="270">
        <v>18.5</v>
      </c>
      <c r="D425" s="270">
        <v>14.5</v>
      </c>
      <c r="E425" s="270"/>
      <c r="F425" s="270"/>
      <c r="G425" s="270">
        <v>15.7</v>
      </c>
      <c r="H425" s="270">
        <v>4</v>
      </c>
      <c r="S425" s="272"/>
      <c r="T425" s="217"/>
      <c r="U425" s="217"/>
      <c r="V425" s="217"/>
      <c r="Y425" s="270"/>
      <c r="Z425" s="217"/>
    </row>
    <row r="426" spans="1:26">
      <c r="A426" s="282">
        <v>43720</v>
      </c>
      <c r="B426" s="270">
        <v>16.5</v>
      </c>
      <c r="C426" s="270">
        <v>18.5</v>
      </c>
      <c r="D426" s="270">
        <v>14.5</v>
      </c>
      <c r="E426" s="270"/>
      <c r="F426" s="270"/>
      <c r="G426" s="270">
        <v>15.6</v>
      </c>
      <c r="H426" s="270">
        <v>4</v>
      </c>
      <c r="S426" s="272"/>
      <c r="T426" s="217"/>
      <c r="U426" s="217"/>
      <c r="V426" s="217"/>
      <c r="Y426" s="270"/>
      <c r="Z426" s="217"/>
    </row>
    <row r="427" spans="1:26">
      <c r="A427" s="282">
        <v>43721</v>
      </c>
      <c r="B427" s="270">
        <v>16.5</v>
      </c>
      <c r="C427" s="270">
        <v>18.5</v>
      </c>
      <c r="D427" s="270">
        <v>14.5</v>
      </c>
      <c r="E427" s="270">
        <v>16.5</v>
      </c>
      <c r="F427" s="270"/>
      <c r="G427" s="270">
        <v>15.5</v>
      </c>
      <c r="H427" s="270">
        <v>4</v>
      </c>
      <c r="S427" s="272"/>
      <c r="T427" s="217"/>
      <c r="U427" s="217"/>
      <c r="V427" s="217"/>
      <c r="Y427" s="270"/>
      <c r="Z427" s="217"/>
    </row>
    <row r="428" spans="1:26">
      <c r="A428" s="282">
        <v>43724</v>
      </c>
      <c r="B428" s="270">
        <v>16.5</v>
      </c>
      <c r="C428" s="270">
        <v>18.5</v>
      </c>
      <c r="D428" s="270">
        <v>14.5</v>
      </c>
      <c r="E428" s="270"/>
      <c r="F428" s="270"/>
      <c r="G428" s="270">
        <v>15.3</v>
      </c>
      <c r="H428" s="270">
        <v>4</v>
      </c>
      <c r="S428" s="272"/>
      <c r="T428" s="217"/>
      <c r="U428" s="217"/>
      <c r="V428" s="217"/>
      <c r="Y428" s="270"/>
      <c r="Z428" s="217"/>
    </row>
    <row r="429" spans="1:26">
      <c r="A429" s="282">
        <v>43725</v>
      </c>
      <c r="B429" s="270">
        <v>16.5</v>
      </c>
      <c r="C429" s="270">
        <v>18.5</v>
      </c>
      <c r="D429" s="270">
        <v>14.5</v>
      </c>
      <c r="E429" s="270"/>
      <c r="F429" s="270"/>
      <c r="G429" s="270">
        <v>15.1</v>
      </c>
      <c r="H429" s="270">
        <v>4</v>
      </c>
      <c r="S429" s="272"/>
      <c r="T429" s="217"/>
      <c r="U429" s="217"/>
      <c r="V429" s="217"/>
      <c r="Y429" s="270"/>
      <c r="Z429" s="217"/>
    </row>
    <row r="430" spans="1:26">
      <c r="A430" s="282">
        <v>43726</v>
      </c>
      <c r="B430" s="270">
        <v>16.5</v>
      </c>
      <c r="C430" s="270">
        <v>18.5</v>
      </c>
      <c r="D430" s="270">
        <v>14.5</v>
      </c>
      <c r="E430" s="270"/>
      <c r="F430" s="270"/>
      <c r="G430" s="270">
        <v>15.1</v>
      </c>
      <c r="H430" s="270">
        <v>4</v>
      </c>
      <c r="S430" s="272"/>
      <c r="T430" s="217"/>
      <c r="U430" s="217"/>
      <c r="V430" s="217"/>
      <c r="Y430" s="270"/>
      <c r="Z430" s="217"/>
    </row>
    <row r="431" spans="1:26">
      <c r="A431" s="282">
        <v>43727</v>
      </c>
      <c r="B431" s="270">
        <v>16.5</v>
      </c>
      <c r="C431" s="270">
        <v>18.5</v>
      </c>
      <c r="D431" s="270">
        <v>14.5</v>
      </c>
      <c r="E431" s="270"/>
      <c r="F431" s="270"/>
      <c r="G431" s="270">
        <v>15</v>
      </c>
      <c r="H431" s="270">
        <v>4</v>
      </c>
      <c r="S431" s="272"/>
      <c r="T431" s="217"/>
      <c r="U431" s="217"/>
      <c r="V431" s="217"/>
      <c r="Y431" s="270"/>
      <c r="Z431" s="217"/>
    </row>
    <row r="432" spans="1:26">
      <c r="A432" s="282">
        <v>43728</v>
      </c>
      <c r="B432" s="270">
        <v>16.5</v>
      </c>
      <c r="C432" s="270">
        <v>18.5</v>
      </c>
      <c r="D432" s="270">
        <v>14.5</v>
      </c>
      <c r="E432" s="270"/>
      <c r="F432" s="270">
        <v>16.5</v>
      </c>
      <c r="G432" s="270">
        <v>15</v>
      </c>
      <c r="H432" s="270">
        <v>4</v>
      </c>
      <c r="S432" s="272"/>
      <c r="T432" s="217"/>
      <c r="U432" s="217"/>
      <c r="V432" s="217"/>
      <c r="Y432" s="270"/>
      <c r="Z432" s="217"/>
    </row>
    <row r="433" spans="1:26">
      <c r="A433" s="282">
        <v>43731</v>
      </c>
      <c r="B433" s="270">
        <v>16.5</v>
      </c>
      <c r="C433" s="270">
        <v>18.5</v>
      </c>
      <c r="D433" s="270">
        <v>14.5</v>
      </c>
      <c r="E433" s="270"/>
      <c r="F433" s="270"/>
      <c r="G433" s="270">
        <v>14.9</v>
      </c>
      <c r="H433" s="270">
        <v>4</v>
      </c>
      <c r="S433" s="272"/>
      <c r="T433" s="217"/>
      <c r="U433" s="217"/>
      <c r="V433" s="217"/>
      <c r="Y433" s="270"/>
      <c r="Z433" s="217"/>
    </row>
    <row r="434" spans="1:26">
      <c r="A434" s="282">
        <v>43732</v>
      </c>
      <c r="B434" s="270">
        <v>16.5</v>
      </c>
      <c r="C434" s="270">
        <v>18.5</v>
      </c>
      <c r="D434" s="270">
        <v>14.5</v>
      </c>
      <c r="E434" s="270"/>
      <c r="F434" s="270"/>
      <c r="G434" s="270">
        <v>15</v>
      </c>
      <c r="H434" s="270">
        <v>4</v>
      </c>
      <c r="S434" s="272"/>
      <c r="T434" s="217"/>
      <c r="U434" s="217"/>
      <c r="V434" s="217"/>
      <c r="Y434" s="270"/>
      <c r="Z434" s="217"/>
    </row>
    <row r="435" spans="1:26">
      <c r="A435" s="282">
        <v>43733</v>
      </c>
      <c r="B435" s="270">
        <v>16.5</v>
      </c>
      <c r="C435" s="270">
        <v>18.5</v>
      </c>
      <c r="D435" s="270">
        <v>14.5</v>
      </c>
      <c r="E435" s="270"/>
      <c r="F435" s="270"/>
      <c r="G435" s="270">
        <v>14.9</v>
      </c>
      <c r="H435" s="270">
        <v>4</v>
      </c>
      <c r="S435" s="272"/>
      <c r="T435" s="217"/>
      <c r="U435" s="217"/>
      <c r="V435" s="217"/>
      <c r="Y435" s="270"/>
      <c r="Z435" s="217"/>
    </row>
    <row r="436" spans="1:26">
      <c r="A436" s="282">
        <v>43734</v>
      </c>
      <c r="B436" s="270">
        <v>16.5</v>
      </c>
      <c r="C436" s="270">
        <v>18.5</v>
      </c>
      <c r="D436" s="270">
        <v>14.5</v>
      </c>
      <c r="E436" s="270"/>
      <c r="F436" s="270"/>
      <c r="G436" s="270">
        <v>15.2</v>
      </c>
      <c r="H436" s="270">
        <v>4</v>
      </c>
      <c r="S436" s="272"/>
      <c r="T436" s="217"/>
      <c r="U436" s="217"/>
      <c r="V436" s="217"/>
      <c r="Y436" s="270"/>
      <c r="Z436" s="217"/>
    </row>
    <row r="437" spans="1:26">
      <c r="A437" s="282">
        <v>43735</v>
      </c>
      <c r="B437" s="270">
        <v>16.5</v>
      </c>
      <c r="C437" s="270">
        <v>18.5</v>
      </c>
      <c r="D437" s="270">
        <v>14.5</v>
      </c>
      <c r="E437" s="270">
        <v>16.5</v>
      </c>
      <c r="F437" s="270"/>
      <c r="G437" s="270">
        <v>15.2</v>
      </c>
      <c r="H437" s="270">
        <v>4</v>
      </c>
      <c r="S437" s="272"/>
      <c r="T437" s="217"/>
      <c r="U437" s="217"/>
      <c r="V437" s="217"/>
      <c r="Y437" s="270"/>
      <c r="Z437" s="217"/>
    </row>
    <row r="438" spans="1:26">
      <c r="A438" s="282">
        <v>43738</v>
      </c>
      <c r="B438" s="270">
        <v>16.5</v>
      </c>
      <c r="C438" s="270">
        <v>18.5</v>
      </c>
      <c r="D438" s="270">
        <v>14.5</v>
      </c>
      <c r="E438" s="270"/>
      <c r="F438" s="270"/>
      <c r="G438" s="270">
        <v>15.3</v>
      </c>
      <c r="H438" s="270">
        <v>4</v>
      </c>
      <c r="S438" s="272"/>
      <c r="T438" s="217"/>
      <c r="U438" s="217"/>
      <c r="V438" s="217"/>
      <c r="Y438" s="270"/>
      <c r="Z438" s="217"/>
    </row>
    <row r="439" spans="1:26">
      <c r="A439" s="282">
        <v>43739</v>
      </c>
      <c r="B439" s="270">
        <v>16.5</v>
      </c>
      <c r="C439" s="270">
        <v>18.5</v>
      </c>
      <c r="D439" s="270">
        <v>14.5</v>
      </c>
      <c r="E439" s="270"/>
      <c r="F439" s="270"/>
      <c r="G439" s="270">
        <v>14.8</v>
      </c>
      <c r="H439" s="270">
        <v>4</v>
      </c>
      <c r="S439" s="272"/>
      <c r="T439" s="217"/>
      <c r="U439" s="217"/>
      <c r="V439" s="217"/>
      <c r="Y439" s="270"/>
      <c r="Z439" s="217"/>
    </row>
    <row r="440" spans="1:26">
      <c r="A440" s="282">
        <v>43740</v>
      </c>
      <c r="B440" s="270">
        <v>16.5</v>
      </c>
      <c r="C440" s="270">
        <v>18.5</v>
      </c>
      <c r="D440" s="270">
        <v>14.5</v>
      </c>
      <c r="E440" s="270"/>
      <c r="F440" s="270"/>
      <c r="G440" s="270">
        <v>15.1</v>
      </c>
      <c r="H440" s="270">
        <v>4</v>
      </c>
      <c r="S440" s="272"/>
      <c r="T440" s="217"/>
      <c r="U440" s="217"/>
      <c r="V440" s="217"/>
      <c r="Y440" s="270"/>
      <c r="Z440" s="217"/>
    </row>
    <row r="441" spans="1:26">
      <c r="A441" s="282">
        <v>43741</v>
      </c>
      <c r="B441" s="270">
        <v>16.5</v>
      </c>
      <c r="C441" s="270">
        <v>18.5</v>
      </c>
      <c r="D441" s="270">
        <v>14.5</v>
      </c>
      <c r="E441" s="270"/>
      <c r="F441" s="270"/>
      <c r="G441" s="270">
        <v>15</v>
      </c>
      <c r="H441" s="270">
        <v>4</v>
      </c>
      <c r="S441" s="272"/>
      <c r="T441" s="217"/>
      <c r="U441" s="217"/>
      <c r="V441" s="217"/>
      <c r="Y441" s="270"/>
      <c r="Z441" s="217"/>
    </row>
    <row r="442" spans="1:26">
      <c r="A442" s="282">
        <v>43742</v>
      </c>
      <c r="B442" s="270">
        <v>16.5</v>
      </c>
      <c r="C442" s="270">
        <v>18.5</v>
      </c>
      <c r="D442" s="270">
        <v>14.5</v>
      </c>
      <c r="E442" s="270"/>
      <c r="F442" s="270">
        <v>16.5</v>
      </c>
      <c r="G442" s="270">
        <v>14.9</v>
      </c>
      <c r="H442" s="270">
        <v>4</v>
      </c>
      <c r="S442" s="272"/>
      <c r="T442" s="217"/>
      <c r="U442" s="217"/>
      <c r="V442" s="217"/>
      <c r="Y442" s="270"/>
      <c r="Z442" s="217"/>
    </row>
    <row r="443" spans="1:26">
      <c r="A443" s="282">
        <v>43745</v>
      </c>
      <c r="B443" s="270">
        <v>16.5</v>
      </c>
      <c r="C443" s="270">
        <v>18.5</v>
      </c>
      <c r="D443" s="270">
        <v>14.5</v>
      </c>
      <c r="E443" s="270"/>
      <c r="F443" s="270"/>
      <c r="G443" s="270">
        <v>14.9</v>
      </c>
      <c r="H443" s="270">
        <v>4</v>
      </c>
      <c r="S443" s="272"/>
      <c r="T443" s="217"/>
      <c r="U443" s="217"/>
      <c r="V443" s="217"/>
      <c r="Y443" s="270"/>
      <c r="Z443" s="217"/>
    </row>
    <row r="444" spans="1:26">
      <c r="A444" s="282">
        <v>43746</v>
      </c>
      <c r="B444" s="270">
        <v>16.5</v>
      </c>
      <c r="C444" s="270">
        <v>18.5</v>
      </c>
      <c r="D444" s="270">
        <v>14.5</v>
      </c>
      <c r="E444" s="270"/>
      <c r="F444" s="270"/>
      <c r="G444" s="270">
        <v>15</v>
      </c>
      <c r="H444" s="270">
        <v>4</v>
      </c>
      <c r="S444" s="272"/>
      <c r="T444" s="217"/>
      <c r="U444" s="217"/>
      <c r="V444" s="217"/>
      <c r="Y444" s="270"/>
      <c r="Z444" s="217"/>
    </row>
    <row r="445" spans="1:26">
      <c r="A445" s="282">
        <v>43747</v>
      </c>
      <c r="B445" s="270">
        <v>16.5</v>
      </c>
      <c r="C445" s="270">
        <v>18.5</v>
      </c>
      <c r="D445" s="270">
        <v>14.5</v>
      </c>
      <c r="E445" s="270"/>
      <c r="F445" s="270"/>
      <c r="G445" s="270">
        <v>15</v>
      </c>
      <c r="H445" s="270">
        <v>4</v>
      </c>
      <c r="S445" s="272"/>
      <c r="T445" s="217"/>
      <c r="U445" s="217"/>
      <c r="V445" s="217"/>
      <c r="Y445" s="270"/>
      <c r="Z445" s="217"/>
    </row>
    <row r="446" spans="1:26">
      <c r="A446" s="282">
        <v>43748</v>
      </c>
      <c r="B446" s="270">
        <v>16.5</v>
      </c>
      <c r="C446" s="270">
        <v>18.5</v>
      </c>
      <c r="D446" s="270">
        <v>14.5</v>
      </c>
      <c r="E446" s="270"/>
      <c r="F446" s="270"/>
      <c r="G446" s="270">
        <v>15.3</v>
      </c>
      <c r="H446" s="270">
        <v>4</v>
      </c>
      <c r="S446" s="272"/>
      <c r="T446" s="217"/>
      <c r="U446" s="217"/>
      <c r="V446" s="217"/>
      <c r="Y446" s="270"/>
      <c r="Z446" s="217"/>
    </row>
    <row r="447" spans="1:26">
      <c r="A447" s="282">
        <v>43749</v>
      </c>
      <c r="B447" s="270">
        <v>16.5</v>
      </c>
      <c r="C447" s="270">
        <v>18.5</v>
      </c>
      <c r="D447" s="270">
        <v>14.5</v>
      </c>
      <c r="E447" s="270">
        <v>16.5</v>
      </c>
      <c r="F447" s="270"/>
      <c r="G447" s="270">
        <v>15.3</v>
      </c>
      <c r="H447" s="270">
        <v>4</v>
      </c>
      <c r="S447" s="272"/>
      <c r="T447" s="217"/>
      <c r="U447" s="217"/>
      <c r="V447" s="217"/>
      <c r="Y447" s="270"/>
      <c r="Z447" s="217"/>
    </row>
    <row r="448" spans="1:26">
      <c r="A448" s="282">
        <v>43753</v>
      </c>
      <c r="B448" s="270">
        <v>16.5</v>
      </c>
      <c r="C448" s="270">
        <v>18.5</v>
      </c>
      <c r="D448" s="270">
        <v>14.5</v>
      </c>
      <c r="E448" s="270"/>
      <c r="F448" s="270"/>
      <c r="G448" s="270">
        <v>15.2</v>
      </c>
      <c r="H448" s="270">
        <v>4</v>
      </c>
      <c r="S448" s="272"/>
      <c r="T448" s="217"/>
      <c r="U448" s="217"/>
      <c r="V448" s="217"/>
      <c r="Y448" s="270"/>
      <c r="Z448" s="217"/>
    </row>
    <row r="449" spans="1:26">
      <c r="A449" s="282">
        <v>43754</v>
      </c>
      <c r="B449" s="270">
        <v>16.5</v>
      </c>
      <c r="C449" s="270">
        <v>18.5</v>
      </c>
      <c r="D449" s="270">
        <v>14.5</v>
      </c>
      <c r="E449" s="270"/>
      <c r="F449" s="270"/>
      <c r="G449" s="270">
        <v>15</v>
      </c>
      <c r="H449" s="270">
        <v>4</v>
      </c>
      <c r="S449" s="272"/>
      <c r="T449" s="217"/>
      <c r="U449" s="217"/>
      <c r="V449" s="217"/>
      <c r="Y449" s="270"/>
      <c r="Z449" s="217"/>
    </row>
    <row r="450" spans="1:26">
      <c r="A450" s="282">
        <v>43755</v>
      </c>
      <c r="B450" s="270">
        <v>16.5</v>
      </c>
      <c r="C450" s="270">
        <v>18.5</v>
      </c>
      <c r="D450" s="270">
        <v>14.5</v>
      </c>
      <c r="E450" s="270"/>
      <c r="F450" s="270"/>
      <c r="G450" s="270">
        <v>15</v>
      </c>
      <c r="H450" s="270">
        <v>4</v>
      </c>
      <c r="S450" s="272"/>
      <c r="T450" s="217"/>
      <c r="U450" s="217"/>
      <c r="V450" s="217"/>
      <c r="Y450" s="270"/>
      <c r="Z450" s="217"/>
    </row>
    <row r="451" spans="1:26">
      <c r="A451" s="283">
        <v>43756</v>
      </c>
      <c r="B451" s="270">
        <v>16.5</v>
      </c>
      <c r="C451" s="270">
        <v>18.5</v>
      </c>
      <c r="D451" s="270">
        <v>14.5</v>
      </c>
      <c r="E451" s="270"/>
      <c r="F451" s="270">
        <v>16.5</v>
      </c>
      <c r="G451" s="270">
        <v>15</v>
      </c>
      <c r="H451" s="270">
        <v>4</v>
      </c>
      <c r="S451" s="272"/>
      <c r="T451" s="217"/>
      <c r="U451" s="217"/>
      <c r="V451" s="217"/>
      <c r="Y451" s="270"/>
      <c r="Z451" s="217"/>
    </row>
    <row r="452" spans="1:26">
      <c r="A452" s="283">
        <v>43759</v>
      </c>
      <c r="B452" s="270">
        <v>16.5</v>
      </c>
      <c r="C452" s="270">
        <v>18.5</v>
      </c>
      <c r="D452" s="270">
        <v>14.5</v>
      </c>
      <c r="E452" s="270"/>
      <c r="F452" s="270"/>
      <c r="G452" s="270">
        <v>14.9</v>
      </c>
      <c r="H452" s="270">
        <v>4</v>
      </c>
      <c r="S452" s="272"/>
      <c r="T452" s="217"/>
      <c r="U452" s="217"/>
      <c r="V452" s="217"/>
      <c r="Y452" s="217"/>
      <c r="Z452" s="217"/>
    </row>
    <row r="453" spans="1:26">
      <c r="A453" s="283">
        <v>43760</v>
      </c>
      <c r="B453" s="270">
        <v>16.5</v>
      </c>
      <c r="C453" s="270">
        <v>18.5</v>
      </c>
      <c r="D453" s="270">
        <v>14.5</v>
      </c>
      <c r="E453" s="270"/>
      <c r="F453" s="270"/>
      <c r="G453" s="270">
        <v>14.9</v>
      </c>
      <c r="H453" s="270">
        <v>4</v>
      </c>
      <c r="S453" s="272"/>
      <c r="T453" s="217"/>
      <c r="U453" s="217"/>
      <c r="V453" s="217"/>
      <c r="Y453" s="270"/>
      <c r="Z453" s="217"/>
    </row>
    <row r="454" spans="1:26">
      <c r="A454" s="283">
        <v>43761</v>
      </c>
      <c r="B454" s="270">
        <v>16.5</v>
      </c>
      <c r="C454" s="270">
        <v>18.5</v>
      </c>
      <c r="D454" s="270">
        <v>14.5</v>
      </c>
      <c r="E454" s="270"/>
      <c r="F454" s="270"/>
      <c r="G454" s="270">
        <v>14.9</v>
      </c>
      <c r="H454" s="270">
        <v>4</v>
      </c>
      <c r="S454" s="272"/>
      <c r="T454" s="217"/>
      <c r="U454" s="217"/>
      <c r="V454" s="217"/>
      <c r="Y454" s="270"/>
      <c r="Z454" s="217"/>
    </row>
    <row r="455" spans="1:26">
      <c r="A455" s="283">
        <v>43762</v>
      </c>
      <c r="B455" s="270">
        <v>16.5</v>
      </c>
      <c r="C455" s="270">
        <v>18.5</v>
      </c>
      <c r="D455" s="270">
        <v>14.5</v>
      </c>
      <c r="E455" s="270"/>
      <c r="F455" s="270"/>
      <c r="G455" s="270">
        <v>15</v>
      </c>
      <c r="H455" s="270">
        <v>4</v>
      </c>
      <c r="S455" s="272"/>
      <c r="T455" s="217"/>
      <c r="U455" s="217"/>
      <c r="V455" s="217"/>
      <c r="Y455" s="270"/>
      <c r="Z455" s="217"/>
    </row>
    <row r="456" spans="1:26">
      <c r="A456" s="283">
        <v>43763</v>
      </c>
      <c r="B456" s="270">
        <v>15.5</v>
      </c>
      <c r="C456" s="270">
        <v>17.5</v>
      </c>
      <c r="D456" s="270">
        <v>13.5</v>
      </c>
      <c r="E456" s="270">
        <v>15.5</v>
      </c>
      <c r="F456" s="270"/>
      <c r="G456" s="270">
        <v>14.1</v>
      </c>
      <c r="H456" s="270">
        <v>4</v>
      </c>
      <c r="S456" s="272"/>
      <c r="T456" s="217"/>
      <c r="U456" s="217"/>
      <c r="V456" s="217"/>
      <c r="Y456" s="270"/>
      <c r="Z456" s="217"/>
    </row>
    <row r="457" spans="1:26">
      <c r="A457" s="283">
        <v>43766</v>
      </c>
      <c r="B457" s="270">
        <v>15.5</v>
      </c>
      <c r="C457" s="270">
        <v>17.5</v>
      </c>
      <c r="D457" s="270">
        <v>13.5</v>
      </c>
      <c r="E457" s="270"/>
      <c r="F457" s="270"/>
      <c r="G457" s="270">
        <v>13.8</v>
      </c>
      <c r="H457" s="270">
        <v>4</v>
      </c>
      <c r="S457" s="272"/>
      <c r="T457" s="217"/>
      <c r="U457" s="217"/>
      <c r="V457" s="217"/>
      <c r="Y457" s="270"/>
      <c r="Z457" s="217"/>
    </row>
    <row r="458" spans="1:26">
      <c r="A458" s="283">
        <v>43767</v>
      </c>
      <c r="B458" s="270">
        <v>15.5</v>
      </c>
      <c r="C458" s="270">
        <v>17.5</v>
      </c>
      <c r="D458" s="270">
        <v>13.5</v>
      </c>
      <c r="E458" s="270"/>
      <c r="F458" s="270"/>
      <c r="G458" s="270">
        <v>14</v>
      </c>
      <c r="H458" s="270">
        <v>4</v>
      </c>
      <c r="S458" s="272"/>
      <c r="T458" s="217"/>
      <c r="U458" s="217"/>
      <c r="V458" s="217"/>
      <c r="Y458" s="270"/>
      <c r="Z458" s="217"/>
    </row>
    <row r="459" spans="1:26">
      <c r="A459" s="283">
        <v>43768</v>
      </c>
      <c r="B459" s="270">
        <v>15.5</v>
      </c>
      <c r="C459" s="270">
        <v>17.5</v>
      </c>
      <c r="D459" s="270">
        <v>13.5</v>
      </c>
      <c r="E459" s="270"/>
      <c r="F459" s="270"/>
      <c r="G459" s="270">
        <v>13.9</v>
      </c>
      <c r="H459" s="270">
        <v>4</v>
      </c>
      <c r="S459" s="272"/>
      <c r="T459" s="217"/>
      <c r="U459" s="217"/>
      <c r="V459" s="217"/>
      <c r="Y459" s="270"/>
      <c r="Z459" s="217"/>
    </row>
    <row r="460" spans="1:26">
      <c r="A460" s="283">
        <v>43769</v>
      </c>
      <c r="B460" s="270">
        <v>15.5</v>
      </c>
      <c r="C460" s="270">
        <v>17.5</v>
      </c>
      <c r="D460" s="270">
        <v>13.5</v>
      </c>
      <c r="E460" s="270"/>
      <c r="F460" s="270"/>
      <c r="G460" s="270">
        <v>14.3</v>
      </c>
      <c r="H460" s="270">
        <v>4</v>
      </c>
      <c r="S460" s="272"/>
      <c r="T460" s="217"/>
      <c r="U460" s="217"/>
      <c r="V460" s="217"/>
      <c r="Y460" s="270"/>
      <c r="Z460" s="217"/>
    </row>
    <row r="461" spans="1:26">
      <c r="A461" s="283">
        <v>43770</v>
      </c>
      <c r="B461" s="270">
        <v>15.5</v>
      </c>
      <c r="C461" s="270">
        <v>17.5</v>
      </c>
      <c r="D461" s="270">
        <v>13.5</v>
      </c>
      <c r="E461" s="270"/>
      <c r="F461" s="270">
        <v>15.5</v>
      </c>
      <c r="G461" s="270">
        <v>13.9</v>
      </c>
      <c r="H461" s="270">
        <v>4</v>
      </c>
      <c r="S461" s="272"/>
      <c r="T461" s="217"/>
      <c r="U461" s="217"/>
      <c r="V461" s="217"/>
      <c r="Y461" s="270"/>
      <c r="Z461" s="217"/>
    </row>
    <row r="462" spans="1:26">
      <c r="A462" s="283">
        <v>43773</v>
      </c>
      <c r="B462" s="270">
        <v>15.5</v>
      </c>
      <c r="C462" s="270">
        <v>17.5</v>
      </c>
      <c r="D462" s="270">
        <v>13.5</v>
      </c>
      <c r="E462" s="270"/>
      <c r="F462" s="270"/>
      <c r="G462" s="270">
        <v>13.8</v>
      </c>
      <c r="H462" s="270">
        <v>4</v>
      </c>
      <c r="S462" s="272"/>
      <c r="T462" s="217"/>
      <c r="U462" s="217"/>
      <c r="V462" s="217"/>
      <c r="Y462" s="270"/>
      <c r="Z462" s="217"/>
    </row>
    <row r="463" spans="1:26">
      <c r="A463" s="283">
        <v>43774</v>
      </c>
      <c r="B463" s="270">
        <v>15.5</v>
      </c>
      <c r="C463" s="270">
        <v>17.5</v>
      </c>
      <c r="D463" s="270">
        <v>13.5</v>
      </c>
      <c r="E463" s="270"/>
      <c r="F463" s="270"/>
      <c r="G463" s="270">
        <v>13.9</v>
      </c>
      <c r="H463" s="270">
        <v>4</v>
      </c>
      <c r="S463" s="272"/>
      <c r="T463" s="217"/>
      <c r="U463" s="217"/>
      <c r="V463" s="217"/>
      <c r="Y463" s="270"/>
      <c r="Z463" s="217"/>
    </row>
    <row r="464" spans="1:26">
      <c r="A464" s="283">
        <v>43775</v>
      </c>
      <c r="B464" s="270">
        <v>15.5</v>
      </c>
      <c r="C464" s="270">
        <v>17.5</v>
      </c>
      <c r="D464" s="270">
        <v>13.5</v>
      </c>
      <c r="E464" s="270"/>
      <c r="F464" s="270"/>
      <c r="G464" s="270">
        <v>13.7</v>
      </c>
      <c r="H464" s="270">
        <v>4</v>
      </c>
      <c r="S464" s="272"/>
      <c r="T464" s="217"/>
      <c r="U464" s="217"/>
      <c r="V464" s="217"/>
      <c r="Y464" s="270"/>
      <c r="Z464" s="217"/>
    </row>
    <row r="465" spans="1:26">
      <c r="A465" s="283">
        <v>43776</v>
      </c>
      <c r="B465" s="270">
        <v>15.5</v>
      </c>
      <c r="C465" s="270">
        <v>17.5</v>
      </c>
      <c r="D465" s="270">
        <v>13.5</v>
      </c>
      <c r="E465" s="270"/>
      <c r="F465" s="270"/>
      <c r="G465" s="270">
        <v>13.7</v>
      </c>
      <c r="H465" s="270">
        <v>4</v>
      </c>
      <c r="S465" s="272"/>
      <c r="T465" s="217"/>
      <c r="U465" s="217"/>
      <c r="V465" s="217"/>
      <c r="Y465" s="270"/>
      <c r="Z465" s="217"/>
    </row>
    <row r="466" spans="1:26">
      <c r="A466" s="283">
        <v>43777</v>
      </c>
      <c r="B466" s="270">
        <v>15.5</v>
      </c>
      <c r="C466" s="270">
        <v>17.5</v>
      </c>
      <c r="D466" s="270">
        <v>13.5</v>
      </c>
      <c r="E466" s="270">
        <v>15.5</v>
      </c>
      <c r="F466" s="270">
        <v>15.5</v>
      </c>
      <c r="G466" s="270">
        <v>13.8</v>
      </c>
      <c r="H466" s="270">
        <v>4</v>
      </c>
      <c r="S466" s="272"/>
      <c r="T466" s="217"/>
      <c r="U466" s="217"/>
      <c r="V466" s="217"/>
      <c r="Y466" s="270"/>
      <c r="Z466" s="217"/>
    </row>
    <row r="467" spans="1:26">
      <c r="A467" s="283">
        <v>43780</v>
      </c>
      <c r="B467" s="270">
        <v>15.5</v>
      </c>
      <c r="C467" s="270">
        <v>17.5</v>
      </c>
      <c r="D467" s="270">
        <v>13.5</v>
      </c>
      <c r="E467" s="270"/>
      <c r="F467" s="270"/>
      <c r="G467" s="270">
        <v>13.9</v>
      </c>
      <c r="H467" s="270">
        <v>4</v>
      </c>
      <c r="S467" s="272"/>
      <c r="T467" s="217"/>
      <c r="U467" s="217"/>
      <c r="V467" s="217"/>
      <c r="Y467" s="270"/>
      <c r="Z467" s="217"/>
    </row>
    <row r="468" spans="1:26">
      <c r="A468" s="283">
        <v>43781</v>
      </c>
      <c r="B468" s="270">
        <v>15.5</v>
      </c>
      <c r="C468" s="270">
        <v>17.5</v>
      </c>
      <c r="D468" s="270">
        <v>13.5</v>
      </c>
      <c r="E468" s="270"/>
      <c r="F468" s="270"/>
      <c r="G468" s="270">
        <v>13.9</v>
      </c>
      <c r="H468" s="270">
        <v>4</v>
      </c>
      <c r="S468" s="272"/>
      <c r="T468" s="217"/>
      <c r="U468" s="217"/>
      <c r="V468" s="217"/>
      <c r="Y468" s="270"/>
      <c r="Z468" s="217"/>
    </row>
    <row r="469" spans="1:26">
      <c r="A469" s="283">
        <v>43782</v>
      </c>
      <c r="B469" s="270">
        <v>15.5</v>
      </c>
      <c r="C469" s="270">
        <v>17.5</v>
      </c>
      <c r="D469" s="270">
        <v>13.5</v>
      </c>
      <c r="E469" s="270"/>
      <c r="F469" s="270"/>
      <c r="G469" s="270">
        <v>14</v>
      </c>
      <c r="H469" s="270">
        <v>4</v>
      </c>
      <c r="S469" s="272"/>
      <c r="T469" s="217"/>
      <c r="U469" s="217"/>
      <c r="V469" s="217"/>
      <c r="Y469" s="270"/>
      <c r="Z469" s="217"/>
    </row>
    <row r="470" spans="1:26">
      <c r="A470" s="283">
        <v>43783</v>
      </c>
      <c r="B470" s="270">
        <v>15.5</v>
      </c>
      <c r="C470" s="270">
        <v>17.5</v>
      </c>
      <c r="D470" s="270">
        <v>13.5</v>
      </c>
      <c r="E470" s="270"/>
      <c r="F470" s="270"/>
      <c r="G470" s="270">
        <v>13.9</v>
      </c>
      <c r="H470" s="270">
        <v>4</v>
      </c>
      <c r="S470" s="272"/>
      <c r="T470" s="217"/>
      <c r="U470" s="217"/>
      <c r="V470" s="217"/>
      <c r="Y470" s="270"/>
      <c r="Z470" s="217"/>
    </row>
    <row r="471" spans="1:26">
      <c r="A471" s="283">
        <v>43784</v>
      </c>
      <c r="B471" s="270">
        <v>15.5</v>
      </c>
      <c r="C471" s="270">
        <v>17.5</v>
      </c>
      <c r="D471" s="270">
        <v>13.5</v>
      </c>
      <c r="E471" s="270"/>
      <c r="F471" s="270">
        <v>15.5</v>
      </c>
      <c r="G471" s="270">
        <v>13.8</v>
      </c>
      <c r="H471" s="270">
        <v>4</v>
      </c>
      <c r="S471" s="272"/>
      <c r="T471" s="217"/>
      <c r="U471" s="217"/>
      <c r="V471" s="217"/>
      <c r="Y471" s="270"/>
      <c r="Z471" s="217"/>
    </row>
    <row r="472" spans="1:26">
      <c r="A472" s="283">
        <v>43787</v>
      </c>
      <c r="B472" s="270">
        <v>15.5</v>
      </c>
      <c r="C472" s="270">
        <v>17.5</v>
      </c>
      <c r="D472" s="270">
        <v>13.5</v>
      </c>
      <c r="E472" s="270"/>
      <c r="F472" s="270"/>
      <c r="G472" s="270">
        <v>13.8</v>
      </c>
      <c r="H472" s="270">
        <v>4</v>
      </c>
      <c r="S472" s="272"/>
      <c r="T472" s="217"/>
      <c r="U472" s="217"/>
      <c r="V472" s="217"/>
      <c r="Y472" s="270"/>
      <c r="Z472" s="217"/>
    </row>
    <row r="473" spans="1:26">
      <c r="A473" s="283">
        <v>43788</v>
      </c>
      <c r="B473" s="270">
        <v>15.5</v>
      </c>
      <c r="C473" s="270">
        <v>17.5</v>
      </c>
      <c r="D473" s="270">
        <v>13.5</v>
      </c>
      <c r="E473" s="270"/>
      <c r="F473" s="270"/>
      <c r="G473" s="270">
        <v>13.9</v>
      </c>
      <c r="H473" s="270">
        <v>4</v>
      </c>
      <c r="S473" s="272"/>
      <c r="T473" s="217"/>
      <c r="U473" s="217"/>
      <c r="V473" s="217"/>
      <c r="Y473" s="270"/>
      <c r="Z473" s="217"/>
    </row>
    <row r="474" spans="1:26">
      <c r="A474" s="283">
        <v>43789</v>
      </c>
      <c r="B474" s="270">
        <v>15.5</v>
      </c>
      <c r="C474" s="270">
        <v>17.5</v>
      </c>
      <c r="D474" s="270">
        <v>13.5</v>
      </c>
      <c r="E474" s="270"/>
      <c r="F474" s="270"/>
      <c r="G474" s="270">
        <v>13.9</v>
      </c>
      <c r="H474" s="270">
        <v>4</v>
      </c>
      <c r="S474" s="272"/>
      <c r="T474" s="217"/>
      <c r="U474" s="217"/>
      <c r="V474" s="217"/>
      <c r="Y474" s="270"/>
      <c r="Z474" s="217"/>
    </row>
    <row r="475" spans="1:26">
      <c r="A475" s="283">
        <v>43790</v>
      </c>
      <c r="B475" s="270">
        <v>15.5</v>
      </c>
      <c r="C475" s="270">
        <v>17.5</v>
      </c>
      <c r="D475" s="270">
        <v>13.5</v>
      </c>
      <c r="E475" s="270"/>
      <c r="F475" s="270"/>
      <c r="G475" s="270">
        <v>13.9</v>
      </c>
      <c r="H475" s="270">
        <v>4</v>
      </c>
      <c r="S475" s="272"/>
      <c r="T475" s="217"/>
      <c r="U475" s="217"/>
      <c r="V475" s="217"/>
      <c r="Y475" s="270"/>
      <c r="Z475" s="217"/>
    </row>
    <row r="476" spans="1:26">
      <c r="A476" s="283">
        <v>43791</v>
      </c>
      <c r="B476" s="270">
        <v>15.5</v>
      </c>
      <c r="C476" s="270">
        <v>17.5</v>
      </c>
      <c r="D476" s="270">
        <v>13.5</v>
      </c>
      <c r="E476" s="270">
        <v>15.5</v>
      </c>
      <c r="F476" s="270"/>
      <c r="G476" s="270">
        <v>13.9</v>
      </c>
      <c r="H476" s="270">
        <v>4</v>
      </c>
      <c r="S476" s="272"/>
      <c r="T476" s="217"/>
      <c r="U476" s="217"/>
      <c r="V476" s="217"/>
      <c r="Y476" s="270"/>
      <c r="Z476" s="217"/>
    </row>
    <row r="477" spans="1:26">
      <c r="A477" s="283">
        <v>43794</v>
      </c>
      <c r="B477" s="270">
        <v>15.5</v>
      </c>
      <c r="C477" s="270">
        <v>17.5</v>
      </c>
      <c r="D477" s="270">
        <v>13.5</v>
      </c>
      <c r="E477" s="270"/>
      <c r="F477" s="270"/>
      <c r="G477" s="270">
        <v>14</v>
      </c>
      <c r="H477" s="270">
        <v>4</v>
      </c>
      <c r="S477" s="272"/>
      <c r="T477" s="217"/>
      <c r="U477" s="217"/>
      <c r="V477" s="217"/>
      <c r="Y477" s="270"/>
      <c r="Z477" s="217"/>
    </row>
    <row r="478" spans="1:26">
      <c r="A478" s="283">
        <v>43795</v>
      </c>
      <c r="B478" s="270">
        <v>15.5</v>
      </c>
      <c r="C478" s="270">
        <v>17.5</v>
      </c>
      <c r="D478" s="270">
        <v>13.5</v>
      </c>
      <c r="E478" s="270"/>
      <c r="F478" s="270"/>
      <c r="G478" s="270">
        <v>13.9</v>
      </c>
      <c r="H478" s="270">
        <v>4</v>
      </c>
      <c r="S478" s="272"/>
      <c r="T478" s="217"/>
      <c r="U478" s="217"/>
      <c r="V478" s="217"/>
      <c r="Y478" s="270"/>
      <c r="Z478" s="217"/>
    </row>
    <row r="479" spans="1:26">
      <c r="A479" s="284">
        <v>43796</v>
      </c>
      <c r="B479" s="270">
        <v>15.5</v>
      </c>
      <c r="C479" s="270">
        <v>17.5</v>
      </c>
      <c r="D479" s="270">
        <v>13.5</v>
      </c>
      <c r="E479" s="270"/>
      <c r="F479" s="270"/>
      <c r="G479" s="270">
        <v>13.9</v>
      </c>
      <c r="H479" s="270">
        <v>4</v>
      </c>
      <c r="S479" s="272"/>
      <c r="T479" s="217"/>
      <c r="U479" s="217"/>
      <c r="V479" s="217"/>
      <c r="Y479" s="270"/>
      <c r="Z479" s="217"/>
    </row>
    <row r="480" spans="1:26">
      <c r="A480" s="284">
        <v>43797</v>
      </c>
      <c r="B480" s="270">
        <v>15.5</v>
      </c>
      <c r="C480" s="270">
        <v>17.5</v>
      </c>
      <c r="D480" s="270">
        <v>13.5</v>
      </c>
      <c r="E480" s="270"/>
      <c r="F480" s="270"/>
      <c r="G480" s="270">
        <v>13.9</v>
      </c>
      <c r="H480" s="270">
        <v>4</v>
      </c>
      <c r="S480" s="272"/>
      <c r="T480" s="217"/>
      <c r="U480" s="217"/>
      <c r="V480" s="217"/>
      <c r="Y480" s="270"/>
      <c r="Z480" s="217"/>
    </row>
    <row r="481" spans="1:26">
      <c r="A481" s="284">
        <v>43798</v>
      </c>
      <c r="B481" s="270">
        <v>15.5</v>
      </c>
      <c r="C481" s="270">
        <v>17.5</v>
      </c>
      <c r="D481" s="270">
        <v>13.5</v>
      </c>
      <c r="E481" s="270"/>
      <c r="F481" s="270">
        <v>15.5</v>
      </c>
      <c r="G481" s="270">
        <v>14</v>
      </c>
      <c r="H481" s="270">
        <v>4</v>
      </c>
      <c r="S481" s="272"/>
      <c r="T481" s="217"/>
      <c r="U481" s="217"/>
      <c r="V481" s="217"/>
      <c r="Y481" s="270"/>
      <c r="Z481" s="217"/>
    </row>
    <row r="482" spans="1:26">
      <c r="A482" s="284">
        <v>43801</v>
      </c>
      <c r="B482" s="270">
        <v>15.5</v>
      </c>
      <c r="C482" s="270">
        <v>17.5</v>
      </c>
      <c r="D482" s="270">
        <v>13.5</v>
      </c>
      <c r="E482" s="270"/>
      <c r="F482" s="270"/>
      <c r="G482" s="270">
        <v>13.9</v>
      </c>
      <c r="H482" s="270">
        <v>4</v>
      </c>
      <c r="S482" s="272"/>
      <c r="T482" s="217"/>
      <c r="U482" s="217"/>
      <c r="V482" s="217"/>
      <c r="Y482" s="270"/>
      <c r="Z482" s="217"/>
    </row>
    <row r="483" spans="1:26">
      <c r="A483" s="284">
        <v>43802</v>
      </c>
      <c r="B483" s="270">
        <v>15.5</v>
      </c>
      <c r="C483" s="270">
        <v>17.5</v>
      </c>
      <c r="D483" s="270">
        <v>13.5</v>
      </c>
      <c r="E483" s="270"/>
      <c r="F483" s="270"/>
      <c r="G483" s="270">
        <v>13.9</v>
      </c>
      <c r="H483" s="270">
        <v>4</v>
      </c>
      <c r="S483" s="272"/>
      <c r="T483" s="217"/>
      <c r="U483" s="217"/>
      <c r="V483" s="217"/>
      <c r="Y483" s="270"/>
      <c r="Z483" s="217"/>
    </row>
    <row r="484" spans="1:26">
      <c r="A484" s="284">
        <v>43803</v>
      </c>
      <c r="B484" s="270">
        <v>15.5</v>
      </c>
      <c r="C484" s="270">
        <v>17.5</v>
      </c>
      <c r="D484" s="270">
        <v>13.5</v>
      </c>
      <c r="E484" s="270"/>
      <c r="F484" s="270"/>
      <c r="G484" s="270">
        <v>14</v>
      </c>
      <c r="H484" s="270">
        <v>4</v>
      </c>
      <c r="S484" s="272"/>
      <c r="T484" s="217"/>
      <c r="U484" s="217"/>
      <c r="V484" s="217"/>
      <c r="Y484" s="270"/>
      <c r="Z484" s="217"/>
    </row>
    <row r="485" spans="1:26">
      <c r="A485" s="284">
        <v>43804</v>
      </c>
      <c r="B485" s="270">
        <v>15.5</v>
      </c>
      <c r="C485" s="270">
        <v>17.5</v>
      </c>
      <c r="D485" s="270">
        <v>13.5</v>
      </c>
      <c r="E485" s="270"/>
      <c r="F485" s="270"/>
      <c r="G485" s="270">
        <v>12.9</v>
      </c>
      <c r="H485" s="270">
        <v>4</v>
      </c>
      <c r="S485" s="272"/>
      <c r="T485" s="217"/>
      <c r="U485" s="217"/>
      <c r="V485" s="217"/>
      <c r="Y485" s="270"/>
      <c r="Z485" s="217"/>
    </row>
    <row r="486" spans="1:26">
      <c r="A486" s="284">
        <v>43805</v>
      </c>
      <c r="B486" s="270">
        <v>15.5</v>
      </c>
      <c r="C486" s="270">
        <v>17.5</v>
      </c>
      <c r="D486" s="270">
        <v>13.5</v>
      </c>
      <c r="E486" s="270">
        <v>15.5</v>
      </c>
      <c r="F486" s="270"/>
      <c r="G486" s="270">
        <v>13.6</v>
      </c>
      <c r="H486" s="270">
        <v>4</v>
      </c>
      <c r="S486" s="272"/>
      <c r="T486" s="217"/>
      <c r="U486" s="217"/>
      <c r="V486" s="217"/>
      <c r="Y486" s="270"/>
      <c r="Z486" s="217"/>
    </row>
    <row r="487" spans="1:26">
      <c r="A487" s="284">
        <v>43808</v>
      </c>
      <c r="B487" s="270">
        <v>15.5</v>
      </c>
      <c r="C487" s="270">
        <v>17.5</v>
      </c>
      <c r="D487" s="270">
        <v>13.5</v>
      </c>
      <c r="E487" s="270"/>
      <c r="F487" s="270"/>
      <c r="G487" s="270">
        <v>13.5</v>
      </c>
      <c r="H487" s="270">
        <v>4</v>
      </c>
      <c r="S487" s="272"/>
      <c r="T487" s="217"/>
      <c r="U487" s="217"/>
      <c r="V487" s="217"/>
      <c r="Y487" s="270"/>
      <c r="Z487" s="217"/>
    </row>
    <row r="488" spans="1:26">
      <c r="A488" s="284">
        <v>43809</v>
      </c>
      <c r="B488" s="270">
        <v>15.5</v>
      </c>
      <c r="C488" s="270">
        <v>17.5</v>
      </c>
      <c r="D488" s="270">
        <v>13.5</v>
      </c>
      <c r="E488" s="270"/>
      <c r="F488" s="270"/>
      <c r="G488" s="270">
        <v>14.3</v>
      </c>
      <c r="H488" s="270">
        <v>4</v>
      </c>
      <c r="S488" s="272"/>
      <c r="T488" s="217"/>
      <c r="U488" s="217"/>
      <c r="V488" s="217"/>
      <c r="Y488" s="270"/>
      <c r="Z488" s="217"/>
    </row>
    <row r="489" spans="1:26">
      <c r="A489" s="284">
        <v>43810</v>
      </c>
      <c r="B489" s="270">
        <v>15.5</v>
      </c>
      <c r="C489" s="270">
        <v>17.5</v>
      </c>
      <c r="D489" s="270">
        <v>13.5</v>
      </c>
      <c r="E489" s="270"/>
      <c r="F489" s="270"/>
      <c r="G489" s="270">
        <v>13.9</v>
      </c>
      <c r="H489" s="270">
        <v>4</v>
      </c>
      <c r="S489" s="272"/>
      <c r="T489" s="217"/>
      <c r="U489" s="217"/>
      <c r="V489" s="217"/>
      <c r="Y489" s="270"/>
      <c r="Z489" s="217"/>
    </row>
    <row r="490" spans="1:26">
      <c r="A490" s="284">
        <v>43811</v>
      </c>
      <c r="B490" s="270">
        <v>15.5</v>
      </c>
      <c r="C490" s="270">
        <v>17.5</v>
      </c>
      <c r="D490" s="270">
        <v>13.5</v>
      </c>
      <c r="E490" s="270"/>
      <c r="F490" s="270"/>
      <c r="G490" s="270">
        <v>14.1</v>
      </c>
      <c r="H490" s="270">
        <v>4</v>
      </c>
      <c r="S490" s="272"/>
      <c r="T490" s="217"/>
      <c r="U490" s="217"/>
      <c r="V490" s="217"/>
      <c r="Y490" s="270"/>
      <c r="Z490" s="217"/>
    </row>
    <row r="491" spans="1:26">
      <c r="A491" s="284">
        <v>43812</v>
      </c>
      <c r="B491" s="270">
        <v>13.5</v>
      </c>
      <c r="C491" s="270">
        <v>15.5</v>
      </c>
      <c r="D491" s="270">
        <v>11.5</v>
      </c>
      <c r="E491" s="270"/>
      <c r="F491" s="270">
        <v>13.5</v>
      </c>
      <c r="G491" s="270">
        <v>12</v>
      </c>
      <c r="H491" s="270">
        <v>4</v>
      </c>
      <c r="S491" s="272"/>
      <c r="T491" s="217"/>
      <c r="U491" s="217"/>
      <c r="V491" s="217"/>
      <c r="Y491" s="270"/>
      <c r="Z491" s="217"/>
    </row>
    <row r="492" spans="1:26">
      <c r="A492" s="284">
        <v>43815</v>
      </c>
      <c r="B492" s="270">
        <v>13.5</v>
      </c>
      <c r="C492" s="270">
        <v>15.5</v>
      </c>
      <c r="D492" s="270">
        <v>11.5</v>
      </c>
      <c r="E492" s="270"/>
      <c r="F492" s="270"/>
      <c r="G492" s="270">
        <v>12.3</v>
      </c>
      <c r="H492" s="270">
        <v>4</v>
      </c>
      <c r="S492" s="272"/>
      <c r="T492" s="217"/>
      <c r="U492" s="217"/>
      <c r="V492" s="217"/>
      <c r="Y492" s="270"/>
      <c r="Z492" s="217"/>
    </row>
    <row r="493" spans="1:26">
      <c r="A493" s="284">
        <v>43816</v>
      </c>
      <c r="B493" s="270">
        <v>13.5</v>
      </c>
      <c r="C493" s="270">
        <v>15.5</v>
      </c>
      <c r="D493" s="270">
        <v>11.5</v>
      </c>
      <c r="E493" s="270"/>
      <c r="F493" s="270"/>
      <c r="G493" s="270">
        <v>12.2</v>
      </c>
      <c r="H493" s="270">
        <v>4</v>
      </c>
      <c r="S493" s="272"/>
      <c r="T493" s="217"/>
      <c r="U493" s="217"/>
      <c r="V493" s="217"/>
      <c r="Y493" s="270"/>
      <c r="Z493" s="217"/>
    </row>
    <row r="494" spans="1:26">
      <c r="A494" s="284">
        <v>43817</v>
      </c>
      <c r="B494" s="270">
        <v>13.5</v>
      </c>
      <c r="C494" s="270">
        <v>15.5</v>
      </c>
      <c r="D494" s="270">
        <v>11.5</v>
      </c>
      <c r="E494" s="270"/>
      <c r="F494" s="270"/>
      <c r="G494" s="270">
        <v>11.8</v>
      </c>
      <c r="H494" s="270">
        <v>4</v>
      </c>
      <c r="S494" s="272"/>
      <c r="T494" s="217"/>
      <c r="U494" s="217"/>
      <c r="V494" s="217"/>
      <c r="Y494" s="270"/>
      <c r="Z494" s="217"/>
    </row>
    <row r="495" spans="1:26">
      <c r="A495" s="284">
        <v>43818</v>
      </c>
      <c r="B495" s="270">
        <v>13.5</v>
      </c>
      <c r="C495" s="270">
        <v>15.5</v>
      </c>
      <c r="D495" s="270">
        <v>11.5</v>
      </c>
      <c r="E495" s="270"/>
      <c r="F495" s="270"/>
      <c r="G495" s="270">
        <v>12</v>
      </c>
      <c r="H495" s="270">
        <v>4</v>
      </c>
      <c r="S495" s="272"/>
      <c r="T495" s="217"/>
      <c r="U495" s="217"/>
      <c r="V495" s="217"/>
      <c r="Y495" s="270"/>
      <c r="Z495" s="217"/>
    </row>
    <row r="496" spans="1:26">
      <c r="A496" s="284">
        <v>43819</v>
      </c>
      <c r="B496" s="270">
        <v>13.5</v>
      </c>
      <c r="C496" s="270">
        <v>15.5</v>
      </c>
      <c r="D496" s="270">
        <v>11.5</v>
      </c>
      <c r="E496" s="270">
        <v>13.5</v>
      </c>
      <c r="F496" s="270"/>
      <c r="G496" s="270">
        <v>12</v>
      </c>
      <c r="H496" s="270">
        <v>4</v>
      </c>
      <c r="S496" s="272"/>
      <c r="T496" s="217"/>
      <c r="U496" s="217"/>
      <c r="V496" s="217"/>
      <c r="Y496" s="270"/>
      <c r="Z496" s="217"/>
    </row>
    <row r="497" spans="1:26">
      <c r="A497" s="284">
        <v>43820</v>
      </c>
      <c r="B497" s="270">
        <v>13.5</v>
      </c>
      <c r="C497" s="270">
        <v>15.5</v>
      </c>
      <c r="D497" s="270">
        <v>11.5</v>
      </c>
      <c r="E497" s="270"/>
      <c r="F497" s="270"/>
      <c r="G497" s="270" t="e">
        <v>#N/A</v>
      </c>
      <c r="H497" s="270">
        <v>4</v>
      </c>
      <c r="S497" s="272"/>
      <c r="T497" s="217"/>
      <c r="U497" s="217"/>
      <c r="V497" s="217"/>
      <c r="Y497" s="217"/>
      <c r="Z497" s="217"/>
    </row>
    <row r="498" spans="1:26">
      <c r="A498" s="284">
        <v>43822</v>
      </c>
      <c r="B498" s="270">
        <v>13.5</v>
      </c>
      <c r="C498" s="270">
        <v>15.5</v>
      </c>
      <c r="D498" s="270">
        <v>11.5</v>
      </c>
      <c r="E498" s="270"/>
      <c r="F498" s="270"/>
      <c r="G498" s="270" t="e">
        <v>#N/A</v>
      </c>
      <c r="H498" s="270">
        <v>4</v>
      </c>
      <c r="S498" s="272"/>
      <c r="T498" s="217"/>
      <c r="U498" s="217"/>
      <c r="V498" s="217"/>
      <c r="Y498" s="217"/>
      <c r="Z498" s="217"/>
    </row>
    <row r="499" spans="1:26">
      <c r="A499" s="284">
        <v>43823</v>
      </c>
      <c r="B499" s="270">
        <v>13.5</v>
      </c>
      <c r="C499" s="270">
        <v>15.5</v>
      </c>
      <c r="D499" s="270">
        <v>11.5</v>
      </c>
      <c r="E499" s="270"/>
      <c r="F499" s="270"/>
      <c r="G499" s="270" t="e">
        <v>#N/A</v>
      </c>
      <c r="H499" s="270">
        <v>4</v>
      </c>
      <c r="S499" s="272"/>
      <c r="T499" s="217"/>
      <c r="U499" s="217"/>
      <c r="V499" s="217"/>
      <c r="Y499" s="217"/>
      <c r="Z499" s="217"/>
    </row>
    <row r="500" spans="1:26">
      <c r="A500" s="284">
        <v>43825</v>
      </c>
      <c r="B500" s="270">
        <v>13.5</v>
      </c>
      <c r="C500" s="270">
        <v>15.5</v>
      </c>
      <c r="D500" s="270">
        <v>11.5</v>
      </c>
      <c r="E500" s="270"/>
      <c r="F500" s="270"/>
      <c r="G500" s="270">
        <v>11.6</v>
      </c>
      <c r="H500" s="270">
        <v>4</v>
      </c>
      <c r="S500" s="272"/>
      <c r="T500" s="217"/>
      <c r="U500" s="217"/>
      <c r="V500" s="217"/>
      <c r="Y500" s="270"/>
      <c r="Z500" s="217"/>
    </row>
    <row r="501" spans="1:26">
      <c r="A501" s="284">
        <v>43826</v>
      </c>
      <c r="B501" s="270">
        <v>13.5</v>
      </c>
      <c r="C501" s="270">
        <v>15.5</v>
      </c>
      <c r="D501" s="270">
        <v>11.5</v>
      </c>
      <c r="E501" s="270"/>
      <c r="F501" s="270">
        <v>13.5</v>
      </c>
      <c r="G501" s="270" t="e">
        <v>#N/A</v>
      </c>
      <c r="H501" s="270">
        <v>4</v>
      </c>
      <c r="S501" s="272"/>
      <c r="T501" s="217"/>
      <c r="U501" s="217"/>
      <c r="V501" s="217"/>
      <c r="Y501" s="217"/>
      <c r="Z501" s="217"/>
    </row>
    <row r="502" spans="1:26">
      <c r="A502" s="284">
        <v>43827</v>
      </c>
      <c r="B502" s="270">
        <v>13.5</v>
      </c>
      <c r="C502" s="270">
        <v>15.5</v>
      </c>
      <c r="D502" s="270">
        <v>11.5</v>
      </c>
      <c r="E502" s="270"/>
      <c r="F502" s="270"/>
      <c r="G502" s="270" t="e">
        <v>#N/A</v>
      </c>
      <c r="H502" s="270">
        <v>4</v>
      </c>
      <c r="S502" s="272"/>
      <c r="T502" s="217"/>
      <c r="U502" s="217"/>
      <c r="V502" s="217"/>
      <c r="Y502" s="217"/>
      <c r="Z502" s="217"/>
    </row>
    <row r="503" spans="1:26">
      <c r="A503" s="284">
        <v>43833</v>
      </c>
      <c r="B503" s="270">
        <v>13.5</v>
      </c>
      <c r="C503" s="270">
        <v>15.5</v>
      </c>
      <c r="D503" s="270">
        <v>11.5</v>
      </c>
      <c r="E503" s="270">
        <v>13.5</v>
      </c>
      <c r="F503" s="270"/>
      <c r="G503" s="270">
        <v>11.4</v>
      </c>
      <c r="H503" s="270">
        <v>4</v>
      </c>
      <c r="S503" s="272"/>
      <c r="T503" s="217"/>
      <c r="U503" s="217"/>
      <c r="V503" s="217"/>
      <c r="Y503" s="270"/>
      <c r="Z503" s="217"/>
    </row>
    <row r="504" spans="1:26">
      <c r="A504" s="284">
        <v>43838</v>
      </c>
      <c r="B504" s="270">
        <v>13.5</v>
      </c>
      <c r="C504" s="270">
        <v>15.5</v>
      </c>
      <c r="D504" s="270">
        <v>11.5</v>
      </c>
      <c r="E504" s="270"/>
      <c r="F504" s="270"/>
      <c r="G504" s="270">
        <v>11.1</v>
      </c>
      <c r="H504" s="270">
        <v>4</v>
      </c>
      <c r="S504" s="272"/>
      <c r="T504" s="217"/>
      <c r="U504" s="217"/>
      <c r="V504" s="217"/>
      <c r="Y504" s="270"/>
      <c r="Z504" s="217"/>
    </row>
    <row r="505" spans="1:26">
      <c r="A505" s="284">
        <v>43839</v>
      </c>
      <c r="B505" s="270">
        <v>13.5</v>
      </c>
      <c r="C505" s="270">
        <v>15.5</v>
      </c>
      <c r="D505" s="270">
        <v>11.5</v>
      </c>
      <c r="E505" s="270"/>
      <c r="F505" s="270"/>
      <c r="G505" s="270" t="e">
        <v>#N/A</v>
      </c>
      <c r="H505" s="270">
        <v>4</v>
      </c>
      <c r="S505" s="272"/>
      <c r="T505" s="217"/>
      <c r="U505" s="217"/>
      <c r="V505" s="217"/>
      <c r="Y505" s="217"/>
      <c r="Z505" s="217"/>
    </row>
    <row r="506" spans="1:26">
      <c r="A506" s="284">
        <v>43840</v>
      </c>
      <c r="B506" s="270">
        <v>13.5</v>
      </c>
      <c r="C506" s="270">
        <v>15.5</v>
      </c>
      <c r="D506" s="270">
        <v>11.5</v>
      </c>
      <c r="E506" s="270"/>
      <c r="F506" s="270"/>
      <c r="G506" s="270">
        <v>12.3</v>
      </c>
      <c r="H506" s="270">
        <v>4</v>
      </c>
      <c r="S506" s="272"/>
      <c r="T506" s="217"/>
      <c r="U506" s="217"/>
      <c r="V506" s="217"/>
      <c r="Y506" s="270"/>
      <c r="Z506" s="217"/>
    </row>
    <row r="507" spans="1:26">
      <c r="A507" s="284">
        <v>43841</v>
      </c>
      <c r="B507" s="270">
        <v>13.5</v>
      </c>
      <c r="C507" s="270">
        <v>15.5</v>
      </c>
      <c r="D507" s="270">
        <v>11.5</v>
      </c>
      <c r="E507" s="270"/>
      <c r="F507" s="270"/>
      <c r="G507" s="270">
        <v>12.4</v>
      </c>
      <c r="H507" s="270">
        <v>4</v>
      </c>
      <c r="S507" s="272"/>
      <c r="T507" s="217"/>
      <c r="U507" s="217"/>
      <c r="V507" s="217"/>
      <c r="Y507" s="270"/>
      <c r="Z507" s="217"/>
    </row>
    <row r="508" spans="1:26">
      <c r="A508" s="284">
        <v>43843</v>
      </c>
      <c r="B508" s="270">
        <v>13.5</v>
      </c>
      <c r="C508" s="270">
        <v>15.5</v>
      </c>
      <c r="D508" s="270">
        <v>11.5</v>
      </c>
      <c r="E508" s="270"/>
      <c r="F508" s="270"/>
      <c r="G508" s="270">
        <v>12</v>
      </c>
      <c r="H508" s="270">
        <v>4</v>
      </c>
      <c r="S508" s="272"/>
      <c r="T508" s="217"/>
      <c r="U508" s="217"/>
      <c r="V508" s="217"/>
      <c r="Y508" s="270"/>
      <c r="Z508" s="217"/>
    </row>
    <row r="509" spans="1:26">
      <c r="A509" s="284">
        <v>43844</v>
      </c>
      <c r="B509" s="270">
        <v>13.5</v>
      </c>
      <c r="C509" s="270">
        <v>15.5</v>
      </c>
      <c r="D509" s="270">
        <v>11.5</v>
      </c>
      <c r="E509" s="270"/>
      <c r="F509" s="270"/>
      <c r="G509" s="270">
        <v>11.9</v>
      </c>
      <c r="H509" s="270">
        <v>4</v>
      </c>
      <c r="S509" s="272"/>
      <c r="T509" s="217"/>
      <c r="U509" s="217"/>
      <c r="V509" s="217"/>
      <c r="Y509" s="270"/>
      <c r="Z509" s="217"/>
    </row>
    <row r="510" spans="1:26">
      <c r="A510" s="284">
        <v>43845</v>
      </c>
      <c r="B510" s="270">
        <v>13.5</v>
      </c>
      <c r="C510" s="270">
        <v>15.5</v>
      </c>
      <c r="D510" s="270">
        <v>11.5</v>
      </c>
      <c r="E510" s="270"/>
      <c r="F510" s="270"/>
      <c r="G510" s="270">
        <v>12.1</v>
      </c>
      <c r="H510" s="270">
        <v>4</v>
      </c>
      <c r="S510" s="272"/>
      <c r="T510" s="217"/>
      <c r="U510" s="217"/>
      <c r="V510" s="217"/>
      <c r="Y510" s="270"/>
      <c r="Z510" s="217"/>
    </row>
    <row r="511" spans="1:26">
      <c r="A511" s="284">
        <v>43846</v>
      </c>
      <c r="B511" s="270">
        <v>13.5</v>
      </c>
      <c r="C511" s="270">
        <v>15.5</v>
      </c>
      <c r="D511" s="270">
        <v>11.5</v>
      </c>
      <c r="E511" s="270"/>
      <c r="F511" s="270"/>
      <c r="G511" s="270">
        <v>12.1</v>
      </c>
      <c r="H511" s="270">
        <v>4</v>
      </c>
      <c r="S511" s="272"/>
      <c r="T511" s="217"/>
      <c r="U511" s="217"/>
      <c r="V511" s="217"/>
      <c r="Y511" s="270"/>
      <c r="Z511" s="217"/>
    </row>
    <row r="512" spans="1:26">
      <c r="A512" s="284">
        <v>43847</v>
      </c>
      <c r="B512" s="270">
        <v>13.5</v>
      </c>
      <c r="C512" s="270">
        <v>15.5</v>
      </c>
      <c r="D512" s="270">
        <v>11.5</v>
      </c>
      <c r="E512" s="270">
        <v>13.5</v>
      </c>
      <c r="F512" s="270"/>
      <c r="G512" s="270">
        <v>12.3</v>
      </c>
      <c r="H512" s="270">
        <v>4</v>
      </c>
      <c r="S512" s="272"/>
      <c r="T512" s="217"/>
      <c r="U512" s="217"/>
      <c r="V512" s="217"/>
      <c r="Y512" s="270"/>
      <c r="Z512" s="217"/>
    </row>
    <row r="513" spans="1:26">
      <c r="A513" s="284">
        <v>43850</v>
      </c>
      <c r="B513" s="270">
        <v>13.5</v>
      </c>
      <c r="C513" s="270">
        <v>15.5</v>
      </c>
      <c r="D513" s="270">
        <v>11.5</v>
      </c>
      <c r="E513" s="270"/>
      <c r="F513" s="270"/>
      <c r="G513" s="270">
        <v>12.2</v>
      </c>
      <c r="H513" s="270">
        <v>4</v>
      </c>
      <c r="S513" s="272"/>
      <c r="T513" s="217"/>
      <c r="U513" s="217"/>
      <c r="V513" s="217"/>
      <c r="Y513" s="270"/>
      <c r="Z513" s="217"/>
    </row>
    <row r="514" spans="1:26">
      <c r="A514" s="284">
        <v>43851</v>
      </c>
      <c r="B514" s="270">
        <v>13.5</v>
      </c>
      <c r="C514" s="270">
        <v>15.5</v>
      </c>
      <c r="D514" s="270">
        <v>11.5</v>
      </c>
      <c r="E514" s="270"/>
      <c r="F514" s="270"/>
      <c r="G514" s="270">
        <v>12.3</v>
      </c>
      <c r="H514" s="270">
        <v>4</v>
      </c>
      <c r="S514" s="272"/>
      <c r="T514" s="217"/>
      <c r="U514" s="217"/>
      <c r="V514" s="217"/>
      <c r="Y514" s="270"/>
      <c r="Z514" s="217"/>
    </row>
    <row r="515" spans="1:26">
      <c r="A515" s="284">
        <v>43852</v>
      </c>
      <c r="B515" s="270">
        <v>13.5</v>
      </c>
      <c r="C515" s="270">
        <v>15.5</v>
      </c>
      <c r="D515" s="270">
        <v>11.5</v>
      </c>
      <c r="E515" s="270"/>
      <c r="F515" s="270"/>
      <c r="G515" s="270">
        <v>12.3</v>
      </c>
      <c r="H515" s="270">
        <v>4</v>
      </c>
      <c r="S515" s="272"/>
      <c r="T515" s="217"/>
      <c r="U515" s="217"/>
      <c r="V515" s="217"/>
      <c r="Y515" s="270"/>
      <c r="Z515" s="217"/>
    </row>
    <row r="516" spans="1:26">
      <c r="A516" s="285">
        <v>43853</v>
      </c>
      <c r="B516" s="270">
        <v>13.5</v>
      </c>
      <c r="C516" s="270">
        <v>15.5</v>
      </c>
      <c r="D516" s="270">
        <v>11.5</v>
      </c>
      <c r="E516" s="270"/>
      <c r="F516" s="270"/>
      <c r="G516" s="270">
        <v>12.1</v>
      </c>
      <c r="H516" s="270">
        <v>4</v>
      </c>
      <c r="S516" s="272"/>
      <c r="T516" s="217"/>
      <c r="U516" s="217"/>
      <c r="V516" s="217"/>
      <c r="Y516" s="270"/>
      <c r="Z516" s="217"/>
    </row>
    <row r="517" spans="1:26">
      <c r="A517" s="285">
        <v>43854</v>
      </c>
      <c r="B517" s="270">
        <v>13.5</v>
      </c>
      <c r="C517" s="270">
        <v>15.5</v>
      </c>
      <c r="D517" s="270">
        <v>11.5</v>
      </c>
      <c r="E517" s="270"/>
      <c r="F517" s="270">
        <v>13.5</v>
      </c>
      <c r="G517" s="270">
        <v>11.8</v>
      </c>
      <c r="H517" s="270">
        <v>4</v>
      </c>
      <c r="S517" s="272"/>
      <c r="T517" s="217"/>
      <c r="U517" s="217"/>
      <c r="V517" s="217"/>
      <c r="Y517" s="270"/>
      <c r="Z517" s="217"/>
    </row>
    <row r="518" spans="1:26">
      <c r="A518" s="285">
        <v>43857</v>
      </c>
      <c r="B518" s="270">
        <v>13.5</v>
      </c>
      <c r="C518" s="270">
        <v>15.5</v>
      </c>
      <c r="D518" s="270">
        <v>11.5</v>
      </c>
      <c r="E518" s="270"/>
      <c r="F518" s="270"/>
      <c r="G518" s="270">
        <v>12</v>
      </c>
      <c r="H518" s="270">
        <v>4</v>
      </c>
      <c r="S518" s="272"/>
      <c r="T518" s="217"/>
      <c r="U518" s="217"/>
      <c r="V518" s="217"/>
      <c r="Y518" s="270"/>
      <c r="Z518" s="217"/>
    </row>
    <row r="519" spans="1:26">
      <c r="A519" s="285">
        <v>43858</v>
      </c>
      <c r="B519" s="270">
        <v>13.5</v>
      </c>
      <c r="C519" s="270">
        <v>15.5</v>
      </c>
      <c r="D519" s="270">
        <v>11.5</v>
      </c>
      <c r="E519" s="270"/>
      <c r="F519" s="270"/>
      <c r="G519" s="270">
        <v>11.8</v>
      </c>
      <c r="H519" s="270">
        <v>4</v>
      </c>
      <c r="S519" s="272"/>
      <c r="T519" s="217"/>
      <c r="U519" s="217"/>
      <c r="V519" s="217"/>
      <c r="Y519" s="270"/>
      <c r="Z519" s="217"/>
    </row>
    <row r="520" spans="1:26">
      <c r="A520" s="285">
        <v>43859</v>
      </c>
      <c r="B520" s="270">
        <v>13.5</v>
      </c>
      <c r="C520" s="270">
        <v>15.5</v>
      </c>
      <c r="D520" s="270">
        <v>11.5</v>
      </c>
      <c r="E520" s="270"/>
      <c r="F520" s="270"/>
      <c r="G520" s="270">
        <v>12.1</v>
      </c>
      <c r="H520" s="270">
        <v>4</v>
      </c>
      <c r="S520" s="272"/>
      <c r="T520" s="217"/>
      <c r="U520" s="217"/>
      <c r="V520" s="217"/>
      <c r="Y520" s="270"/>
      <c r="Z520" s="217"/>
    </row>
    <row r="521" spans="1:26">
      <c r="A521" s="285">
        <v>43860</v>
      </c>
      <c r="B521" s="270">
        <v>13.5</v>
      </c>
      <c r="C521" s="270">
        <v>15.5</v>
      </c>
      <c r="D521" s="270">
        <v>11.5</v>
      </c>
      <c r="E521" s="270"/>
      <c r="F521" s="270"/>
      <c r="G521" s="270">
        <v>11.8</v>
      </c>
      <c r="H521" s="270">
        <v>4</v>
      </c>
      <c r="S521" s="272"/>
      <c r="T521" s="217"/>
      <c r="U521" s="217"/>
      <c r="V521" s="217"/>
      <c r="Y521" s="270"/>
      <c r="Z521" s="217"/>
    </row>
    <row r="522" spans="1:26">
      <c r="A522" s="285">
        <v>43861</v>
      </c>
      <c r="B522" s="270">
        <v>11</v>
      </c>
      <c r="C522" s="270">
        <v>13</v>
      </c>
      <c r="D522" s="270">
        <v>9</v>
      </c>
      <c r="E522" s="270">
        <v>11</v>
      </c>
      <c r="F522" s="270"/>
      <c r="G522" s="270" t="e">
        <v>#N/A</v>
      </c>
      <c r="H522" s="270">
        <v>4</v>
      </c>
      <c r="S522" s="272"/>
      <c r="T522" s="217"/>
      <c r="U522" s="217"/>
      <c r="V522" s="217"/>
      <c r="Y522" s="217"/>
      <c r="Z522" s="217"/>
    </row>
    <row r="523" spans="1:26">
      <c r="A523" s="285">
        <v>43864</v>
      </c>
      <c r="B523" s="270">
        <v>11</v>
      </c>
      <c r="C523" s="270">
        <v>13</v>
      </c>
      <c r="D523" s="270">
        <v>9</v>
      </c>
      <c r="E523" s="270"/>
      <c r="F523" s="270"/>
      <c r="G523" s="270">
        <v>9.5</v>
      </c>
      <c r="H523" s="270">
        <v>4</v>
      </c>
      <c r="S523" s="272"/>
      <c r="T523" s="217"/>
      <c r="U523" s="217"/>
      <c r="V523" s="217"/>
      <c r="Y523" s="270"/>
      <c r="Z523" s="217"/>
    </row>
    <row r="524" spans="1:26">
      <c r="A524" s="285">
        <v>43865</v>
      </c>
      <c r="B524" s="270">
        <v>11</v>
      </c>
      <c r="C524" s="270">
        <v>13</v>
      </c>
      <c r="D524" s="270">
        <v>9</v>
      </c>
      <c r="E524" s="270"/>
      <c r="F524" s="270"/>
      <c r="G524" s="270">
        <v>9.6</v>
      </c>
      <c r="H524" s="270">
        <v>4</v>
      </c>
      <c r="S524" s="272"/>
      <c r="T524" s="217"/>
      <c r="U524" s="217"/>
      <c r="V524" s="217"/>
      <c r="Y524" s="270"/>
      <c r="Z524" s="217"/>
    </row>
    <row r="525" spans="1:26">
      <c r="A525" s="285">
        <v>43866</v>
      </c>
      <c r="B525" s="270">
        <v>11</v>
      </c>
      <c r="C525" s="270">
        <v>13</v>
      </c>
      <c r="D525" s="270">
        <v>9</v>
      </c>
      <c r="E525" s="270"/>
      <c r="F525" s="270"/>
      <c r="G525" s="270">
        <v>9.5</v>
      </c>
      <c r="H525" s="270">
        <v>4</v>
      </c>
      <c r="S525" s="272"/>
      <c r="T525" s="217"/>
      <c r="U525" s="217"/>
      <c r="V525" s="217"/>
      <c r="Y525" s="270"/>
      <c r="Z525" s="217"/>
    </row>
    <row r="526" spans="1:26">
      <c r="A526" s="285">
        <v>43867</v>
      </c>
      <c r="B526" s="270">
        <v>11</v>
      </c>
      <c r="C526" s="270">
        <v>13</v>
      </c>
      <c r="D526" s="270">
        <v>9</v>
      </c>
      <c r="E526" s="270"/>
      <c r="F526" s="270"/>
      <c r="G526" s="270">
        <v>9.6999999999999993</v>
      </c>
      <c r="H526" s="270">
        <v>4</v>
      </c>
      <c r="S526" s="272"/>
      <c r="T526" s="217"/>
      <c r="U526" s="217"/>
      <c r="V526" s="217"/>
      <c r="Y526" s="270"/>
      <c r="Z526" s="217"/>
    </row>
    <row r="527" spans="1:26">
      <c r="A527" s="285">
        <v>43868</v>
      </c>
      <c r="B527" s="270">
        <v>11</v>
      </c>
      <c r="C527" s="270">
        <v>13</v>
      </c>
      <c r="D527" s="270">
        <v>9</v>
      </c>
      <c r="E527" s="270"/>
      <c r="F527" s="270">
        <v>11</v>
      </c>
      <c r="G527" s="270">
        <v>9.5</v>
      </c>
      <c r="H527" s="270">
        <v>4</v>
      </c>
      <c r="S527" s="272"/>
      <c r="T527" s="217"/>
      <c r="U527" s="217"/>
      <c r="V527" s="217"/>
      <c r="Y527" s="270"/>
      <c r="Z527" s="217"/>
    </row>
    <row r="528" spans="1:26">
      <c r="A528" s="285">
        <v>43871</v>
      </c>
      <c r="B528" s="270">
        <v>11</v>
      </c>
      <c r="C528" s="270">
        <v>13</v>
      </c>
      <c r="D528" s="270">
        <v>9</v>
      </c>
      <c r="E528" s="270"/>
      <c r="F528" s="270"/>
      <c r="G528" s="270">
        <v>9.8000000000000007</v>
      </c>
      <c r="H528" s="270">
        <v>4</v>
      </c>
      <c r="S528" s="272"/>
      <c r="T528" s="217"/>
      <c r="U528" s="217"/>
      <c r="V528" s="217"/>
      <c r="Y528" s="270"/>
      <c r="Z528" s="217"/>
    </row>
    <row r="529" spans="1:26">
      <c r="A529" s="285">
        <v>43872</v>
      </c>
      <c r="B529" s="270">
        <v>11</v>
      </c>
      <c r="C529" s="270">
        <v>13</v>
      </c>
      <c r="D529" s="270">
        <v>9</v>
      </c>
      <c r="E529" s="270"/>
      <c r="F529" s="270"/>
      <c r="G529" s="270">
        <v>9.8000000000000007</v>
      </c>
      <c r="H529" s="270">
        <v>4</v>
      </c>
      <c r="S529" s="272"/>
      <c r="T529" s="217"/>
      <c r="U529" s="217"/>
      <c r="V529" s="217"/>
      <c r="Y529" s="270"/>
      <c r="Z529" s="217"/>
    </row>
    <row r="530" spans="1:26">
      <c r="A530" s="285">
        <v>43873</v>
      </c>
      <c r="B530" s="270">
        <v>11</v>
      </c>
      <c r="C530" s="270">
        <v>13</v>
      </c>
      <c r="D530" s="270">
        <v>9</v>
      </c>
      <c r="E530" s="270"/>
      <c r="F530" s="270"/>
      <c r="G530" s="270">
        <v>9.4</v>
      </c>
      <c r="H530" s="270">
        <v>4</v>
      </c>
      <c r="S530" s="272"/>
      <c r="T530" s="217"/>
      <c r="U530" s="217"/>
      <c r="V530" s="217"/>
      <c r="Y530" s="270"/>
      <c r="Z530" s="217"/>
    </row>
    <row r="531" spans="1:26">
      <c r="A531" s="285">
        <v>43874</v>
      </c>
      <c r="B531" s="270">
        <v>11</v>
      </c>
      <c r="C531" s="270">
        <v>13</v>
      </c>
      <c r="D531" s="270">
        <v>9</v>
      </c>
      <c r="E531" s="270"/>
      <c r="F531" s="270"/>
      <c r="G531" s="270">
        <v>9.6999999999999993</v>
      </c>
      <c r="H531" s="270">
        <v>4</v>
      </c>
      <c r="S531" s="272"/>
      <c r="T531" s="217"/>
      <c r="U531" s="217"/>
      <c r="V531" s="217"/>
      <c r="Y531" s="270"/>
      <c r="Z531" s="217"/>
    </row>
    <row r="532" spans="1:26">
      <c r="A532" s="285">
        <v>43875</v>
      </c>
      <c r="B532" s="270">
        <v>11</v>
      </c>
      <c r="C532" s="270">
        <v>13</v>
      </c>
      <c r="D532" s="270">
        <v>9</v>
      </c>
      <c r="E532" s="270">
        <v>11</v>
      </c>
      <c r="F532" s="270"/>
      <c r="G532" s="270">
        <v>9.6</v>
      </c>
      <c r="H532" s="270">
        <v>4</v>
      </c>
      <c r="S532" s="272"/>
      <c r="T532" s="217"/>
      <c r="U532" s="217"/>
      <c r="V532" s="217"/>
      <c r="Y532" s="270"/>
      <c r="Z532" s="217"/>
    </row>
    <row r="533" spans="1:26">
      <c r="A533" s="285">
        <v>43878</v>
      </c>
      <c r="B533" s="270">
        <v>11</v>
      </c>
      <c r="C533" s="270">
        <v>13</v>
      </c>
      <c r="D533" s="270">
        <v>9</v>
      </c>
      <c r="E533" s="270"/>
      <c r="F533" s="270"/>
      <c r="G533" s="270">
        <v>9.5</v>
      </c>
      <c r="H533" s="270">
        <v>4</v>
      </c>
      <c r="S533" s="272"/>
      <c r="T533" s="217"/>
      <c r="U533" s="217"/>
      <c r="V533" s="217"/>
      <c r="Y533" s="270"/>
      <c r="Z533" s="217"/>
    </row>
    <row r="534" spans="1:26">
      <c r="A534" s="285">
        <v>43879</v>
      </c>
      <c r="B534" s="270">
        <v>11</v>
      </c>
      <c r="C534" s="270">
        <v>13</v>
      </c>
      <c r="D534" s="270">
        <v>9</v>
      </c>
      <c r="E534" s="270"/>
      <c r="F534" s="270"/>
      <c r="G534" s="270">
        <v>9.6</v>
      </c>
      <c r="H534" s="270">
        <v>4</v>
      </c>
      <c r="S534" s="272"/>
      <c r="T534" s="217"/>
      <c r="U534" s="217"/>
      <c r="V534" s="217"/>
      <c r="Y534" s="270"/>
      <c r="Z534" s="217"/>
    </row>
    <row r="535" spans="1:26">
      <c r="A535" s="285">
        <v>43880</v>
      </c>
      <c r="B535" s="270">
        <v>11</v>
      </c>
      <c r="C535" s="270">
        <v>13</v>
      </c>
      <c r="D535" s="270">
        <v>9</v>
      </c>
      <c r="E535" s="270"/>
      <c r="F535" s="270"/>
      <c r="G535" s="270">
        <v>9.5</v>
      </c>
      <c r="H535" s="270">
        <v>4</v>
      </c>
      <c r="S535" s="272"/>
      <c r="T535" s="217"/>
      <c r="U535" s="217"/>
      <c r="V535" s="217"/>
      <c r="Y535" s="270"/>
      <c r="Z535" s="217"/>
    </row>
    <row r="536" spans="1:26">
      <c r="A536" s="285">
        <v>43881</v>
      </c>
      <c r="B536" s="270">
        <v>11</v>
      </c>
      <c r="C536" s="270">
        <v>13</v>
      </c>
      <c r="D536" s="270">
        <v>9</v>
      </c>
      <c r="E536" s="270"/>
      <c r="F536" s="270"/>
      <c r="G536" s="270">
        <v>9.4</v>
      </c>
      <c r="H536" s="270">
        <v>4</v>
      </c>
      <c r="S536" s="272"/>
      <c r="T536" s="217"/>
      <c r="U536" s="217"/>
      <c r="V536" s="217"/>
      <c r="Y536" s="270"/>
      <c r="Z536" s="217"/>
    </row>
    <row r="537" spans="1:26">
      <c r="A537" s="285">
        <v>43882</v>
      </c>
      <c r="B537" s="270">
        <v>11</v>
      </c>
      <c r="C537" s="270">
        <v>13</v>
      </c>
      <c r="D537" s="270">
        <v>9</v>
      </c>
      <c r="E537" s="270"/>
      <c r="F537" s="270">
        <v>11</v>
      </c>
      <c r="G537" s="270">
        <v>10</v>
      </c>
      <c r="H537" s="270">
        <v>4</v>
      </c>
      <c r="S537" s="272"/>
      <c r="T537" s="217"/>
      <c r="U537" s="217"/>
      <c r="V537" s="217"/>
      <c r="Y537" s="270"/>
      <c r="Z537" s="217"/>
    </row>
    <row r="538" spans="1:26">
      <c r="A538" s="285">
        <v>43885</v>
      </c>
      <c r="B538" s="270">
        <v>11</v>
      </c>
      <c r="C538" s="270">
        <v>13</v>
      </c>
      <c r="D538" s="270">
        <v>9</v>
      </c>
      <c r="E538" s="270"/>
      <c r="F538" s="270"/>
      <c r="G538" s="270">
        <v>9.4</v>
      </c>
      <c r="H538" s="270">
        <v>4</v>
      </c>
      <c r="S538" s="272"/>
      <c r="T538" s="217"/>
      <c r="U538" s="217"/>
      <c r="V538" s="217"/>
      <c r="Y538" s="270"/>
      <c r="Z538" s="217"/>
    </row>
    <row r="539" spans="1:26">
      <c r="A539" s="285">
        <v>43886</v>
      </c>
      <c r="B539" s="270">
        <v>11</v>
      </c>
      <c r="C539" s="270">
        <v>13</v>
      </c>
      <c r="D539" s="270">
        <v>9</v>
      </c>
      <c r="E539" s="270"/>
      <c r="F539" s="270"/>
      <c r="G539" s="270">
        <v>9.3000000000000007</v>
      </c>
      <c r="H539" s="270">
        <v>4</v>
      </c>
      <c r="S539" s="272"/>
      <c r="T539" s="217"/>
      <c r="U539" s="217"/>
      <c r="V539" s="217"/>
      <c r="Y539" s="270"/>
      <c r="Z539" s="217"/>
    </row>
    <row r="540" spans="1:26">
      <c r="A540" s="285">
        <v>43887</v>
      </c>
      <c r="B540" s="270">
        <v>11</v>
      </c>
      <c r="C540" s="270">
        <v>13</v>
      </c>
      <c r="D540" s="270">
        <v>9</v>
      </c>
      <c r="E540" s="270"/>
      <c r="F540" s="270"/>
      <c r="G540" s="270">
        <v>9.3000000000000007</v>
      </c>
      <c r="H540" s="270">
        <v>4</v>
      </c>
      <c r="S540" s="272"/>
      <c r="T540" s="217"/>
      <c r="U540" s="217"/>
      <c r="V540" s="217"/>
      <c r="Y540" s="270"/>
      <c r="Z540" s="217"/>
    </row>
    <row r="541" spans="1:26">
      <c r="A541" s="285">
        <v>43888</v>
      </c>
      <c r="B541" s="270">
        <v>11</v>
      </c>
      <c r="C541" s="270">
        <v>13</v>
      </c>
      <c r="D541" s="270">
        <v>9</v>
      </c>
      <c r="E541" s="270"/>
      <c r="F541" s="270"/>
      <c r="G541" s="270">
        <v>9.3000000000000007</v>
      </c>
      <c r="H541" s="270">
        <v>4</v>
      </c>
      <c r="S541" s="272"/>
      <c r="T541" s="217"/>
      <c r="U541" s="217"/>
      <c r="V541" s="217"/>
      <c r="Y541" s="270"/>
      <c r="Z541" s="217"/>
    </row>
    <row r="542" spans="1:26">
      <c r="A542" s="285">
        <v>43889</v>
      </c>
      <c r="B542" s="270">
        <v>11</v>
      </c>
      <c r="C542" s="270">
        <v>13</v>
      </c>
      <c r="D542" s="270">
        <v>9</v>
      </c>
      <c r="E542" s="270">
        <v>11</v>
      </c>
      <c r="F542" s="270"/>
      <c r="G542" s="270">
        <v>9.6</v>
      </c>
      <c r="H542" s="270">
        <v>4</v>
      </c>
      <c r="S542" s="272"/>
      <c r="T542" s="217"/>
      <c r="U542" s="217"/>
      <c r="V542" s="217"/>
      <c r="Y542" s="270"/>
      <c r="Z542" s="217"/>
    </row>
    <row r="543" spans="1:26">
      <c r="A543" s="285">
        <v>43892</v>
      </c>
      <c r="B543" s="270">
        <v>11</v>
      </c>
      <c r="C543" s="270">
        <v>13</v>
      </c>
      <c r="D543" s="270">
        <v>9</v>
      </c>
      <c r="E543" s="270"/>
      <c r="F543" s="270"/>
      <c r="G543" s="270">
        <v>9.6</v>
      </c>
      <c r="H543" s="270">
        <v>4</v>
      </c>
      <c r="S543" s="272"/>
      <c r="T543" s="217"/>
      <c r="U543" s="217"/>
      <c r="V543" s="217"/>
      <c r="Y543" s="270"/>
      <c r="Z543" s="217"/>
    </row>
    <row r="544" spans="1:26">
      <c r="A544" s="285">
        <v>43893</v>
      </c>
      <c r="B544" s="270">
        <v>11</v>
      </c>
      <c r="C544" s="270">
        <v>13</v>
      </c>
      <c r="D544" s="270">
        <v>9</v>
      </c>
      <c r="E544" s="270"/>
      <c r="F544" s="270"/>
      <c r="G544" s="270">
        <v>9.4</v>
      </c>
      <c r="H544" s="270">
        <v>4</v>
      </c>
      <c r="S544" s="272"/>
      <c r="T544" s="217"/>
      <c r="U544" s="217"/>
      <c r="V544" s="217"/>
      <c r="Y544" s="270"/>
      <c r="Z544" s="217"/>
    </row>
    <row r="545" spans="1:26">
      <c r="A545" s="285">
        <v>43894</v>
      </c>
      <c r="B545" s="270">
        <v>11</v>
      </c>
      <c r="C545" s="270">
        <v>13</v>
      </c>
      <c r="D545" s="270">
        <v>9</v>
      </c>
      <c r="E545" s="270"/>
      <c r="F545" s="270"/>
      <c r="G545" s="270">
        <v>9.4</v>
      </c>
      <c r="H545" s="270">
        <v>4</v>
      </c>
      <c r="S545" s="272"/>
      <c r="T545" s="217"/>
      <c r="U545" s="217"/>
      <c r="V545" s="217"/>
      <c r="Y545" s="270"/>
      <c r="Z545" s="217"/>
    </row>
    <row r="546" spans="1:26">
      <c r="A546" s="285">
        <v>43895</v>
      </c>
      <c r="B546" s="270">
        <v>11</v>
      </c>
      <c r="C546" s="270">
        <v>13</v>
      </c>
      <c r="D546" s="270">
        <v>9</v>
      </c>
      <c r="E546" s="270"/>
      <c r="F546" s="270"/>
      <c r="G546" s="270">
        <v>9.1999999999999993</v>
      </c>
      <c r="H546" s="270">
        <v>4</v>
      </c>
      <c r="S546" s="272"/>
      <c r="T546" s="217"/>
      <c r="U546" s="217"/>
      <c r="V546" s="217"/>
      <c r="Y546" s="270"/>
      <c r="Z546" s="217"/>
    </row>
    <row r="547" spans="1:26">
      <c r="A547" s="285">
        <v>43896</v>
      </c>
      <c r="B547" s="270">
        <v>11</v>
      </c>
      <c r="C547" s="270">
        <v>13</v>
      </c>
      <c r="D547" s="270">
        <v>9</v>
      </c>
      <c r="E547" s="270"/>
      <c r="F547" s="270">
        <v>11</v>
      </c>
      <c r="G547" s="270">
        <v>9.4</v>
      </c>
      <c r="H547" s="270">
        <v>4</v>
      </c>
      <c r="S547" s="272"/>
      <c r="T547" s="217"/>
      <c r="U547" s="217"/>
      <c r="V547" s="217"/>
      <c r="Y547" s="270"/>
      <c r="Z547" s="217"/>
    </row>
    <row r="548" spans="1:26">
      <c r="A548" s="285">
        <v>43900</v>
      </c>
      <c r="B548" s="270">
        <v>11</v>
      </c>
      <c r="C548" s="270">
        <v>13</v>
      </c>
      <c r="D548" s="270">
        <v>9</v>
      </c>
      <c r="E548" s="270"/>
      <c r="F548" s="270"/>
      <c r="G548" s="270">
        <v>10.199999999999999</v>
      </c>
      <c r="H548" s="270">
        <v>4</v>
      </c>
      <c r="S548" s="272"/>
      <c r="T548" s="217"/>
      <c r="U548" s="217"/>
      <c r="V548" s="217"/>
      <c r="Y548" s="270"/>
      <c r="Z548" s="217"/>
    </row>
    <row r="549" spans="1:26">
      <c r="A549" s="285">
        <v>43901</v>
      </c>
      <c r="B549" s="270">
        <v>11</v>
      </c>
      <c r="C549" s="270">
        <v>13</v>
      </c>
      <c r="D549" s="270">
        <v>9</v>
      </c>
      <c r="E549" s="270"/>
      <c r="F549" s="270"/>
      <c r="G549" s="270">
        <v>11</v>
      </c>
      <c r="H549" s="270">
        <v>4</v>
      </c>
      <c r="S549" s="272"/>
      <c r="T549" s="217"/>
      <c r="U549" s="217"/>
      <c r="V549" s="217"/>
      <c r="Y549" s="270"/>
      <c r="Z549" s="217"/>
    </row>
    <row r="550" spans="1:26">
      <c r="A550" s="285">
        <v>43902</v>
      </c>
      <c r="B550" s="270">
        <v>11</v>
      </c>
      <c r="C550" s="270">
        <v>13</v>
      </c>
      <c r="D550" s="270">
        <v>9</v>
      </c>
      <c r="E550" s="270"/>
      <c r="F550" s="270"/>
      <c r="G550" s="270">
        <v>11.3</v>
      </c>
      <c r="H550" s="270">
        <v>4</v>
      </c>
      <c r="S550" s="272"/>
      <c r="T550" s="217"/>
      <c r="U550" s="217"/>
      <c r="V550" s="217"/>
      <c r="Y550" s="270"/>
      <c r="Z550" s="217"/>
    </row>
    <row r="551" spans="1:26">
      <c r="A551" s="285">
        <v>43903</v>
      </c>
      <c r="B551" s="270">
        <v>10</v>
      </c>
      <c r="C551" s="270">
        <v>12</v>
      </c>
      <c r="D551" s="270">
        <v>8</v>
      </c>
      <c r="E551" s="270">
        <v>10</v>
      </c>
      <c r="F551" s="270"/>
      <c r="G551" s="270">
        <v>13</v>
      </c>
      <c r="H551" s="270">
        <v>4</v>
      </c>
      <c r="S551" s="272"/>
      <c r="T551" s="217"/>
      <c r="U551" s="217"/>
      <c r="V551" s="217"/>
      <c r="Y551" s="270"/>
      <c r="Z551" s="217"/>
    </row>
    <row r="552" spans="1:26">
      <c r="A552" s="285">
        <v>43906</v>
      </c>
      <c r="B552" s="270">
        <v>10</v>
      </c>
      <c r="C552" s="270">
        <v>12</v>
      </c>
      <c r="D552" s="270">
        <v>8</v>
      </c>
      <c r="E552" s="270"/>
      <c r="F552" s="270"/>
      <c r="G552" s="270">
        <v>12.5</v>
      </c>
      <c r="H552" s="270">
        <v>4</v>
      </c>
      <c r="S552" s="272"/>
      <c r="T552" s="217"/>
      <c r="U552" s="217"/>
      <c r="V552" s="217"/>
      <c r="Y552" s="270"/>
      <c r="Z552" s="217"/>
    </row>
    <row r="553" spans="1:26">
      <c r="A553" s="285">
        <v>43907</v>
      </c>
      <c r="B553" s="270">
        <v>10</v>
      </c>
      <c r="C553" s="270">
        <v>12</v>
      </c>
      <c r="D553" s="270">
        <v>8</v>
      </c>
      <c r="E553" s="270"/>
      <c r="F553" s="270"/>
      <c r="G553" s="270">
        <v>14.9</v>
      </c>
      <c r="H553" s="270">
        <v>4</v>
      </c>
      <c r="S553" s="272"/>
      <c r="T553" s="217"/>
      <c r="U553" s="217"/>
      <c r="V553" s="217"/>
      <c r="Y553" s="270"/>
      <c r="Z553" s="217"/>
    </row>
    <row r="554" spans="1:26">
      <c r="A554" s="285">
        <v>43908</v>
      </c>
      <c r="B554" s="270">
        <v>10</v>
      </c>
      <c r="C554" s="270">
        <v>12</v>
      </c>
      <c r="D554" s="270">
        <v>8</v>
      </c>
      <c r="E554" s="270"/>
      <c r="F554" s="270"/>
      <c r="G554" s="270">
        <v>13.4</v>
      </c>
      <c r="H554" s="270">
        <v>4</v>
      </c>
      <c r="S554" s="272"/>
      <c r="T554" s="217"/>
      <c r="U554" s="217"/>
      <c r="V554" s="217"/>
      <c r="Y554" s="270"/>
      <c r="Z554" s="217"/>
    </row>
    <row r="555" spans="1:26">
      <c r="A555" s="285">
        <v>43909</v>
      </c>
      <c r="B555" s="270">
        <v>10</v>
      </c>
      <c r="C555" s="270">
        <v>12</v>
      </c>
      <c r="D555" s="270">
        <v>8</v>
      </c>
      <c r="E555" s="270"/>
      <c r="F555" s="270"/>
      <c r="G555" s="270">
        <v>13.4</v>
      </c>
      <c r="H555" s="270">
        <v>4</v>
      </c>
      <c r="S555" s="272"/>
      <c r="T555" s="217"/>
      <c r="U555" s="217"/>
      <c r="V555" s="217"/>
      <c r="Y555" s="270"/>
      <c r="Z555" s="217"/>
    </row>
    <row r="556" spans="1:26">
      <c r="A556" s="285">
        <v>43910</v>
      </c>
      <c r="B556" s="270">
        <v>10</v>
      </c>
      <c r="C556" s="270">
        <v>12</v>
      </c>
      <c r="D556" s="270">
        <v>8</v>
      </c>
      <c r="E556" s="270">
        <v>10</v>
      </c>
      <c r="F556" s="270">
        <v>10</v>
      </c>
      <c r="G556" s="270">
        <v>12.8</v>
      </c>
      <c r="H556" s="270">
        <v>4</v>
      </c>
      <c r="S556" s="272"/>
      <c r="T556" s="217"/>
      <c r="U556" s="217"/>
      <c r="V556" s="217"/>
      <c r="Y556" s="270"/>
      <c r="Z556" s="217"/>
    </row>
    <row r="557" spans="1:26">
      <c r="A557" s="285">
        <v>43913</v>
      </c>
      <c r="B557" s="270">
        <v>10</v>
      </c>
      <c r="C557" s="270">
        <v>12</v>
      </c>
      <c r="D557" s="270">
        <v>8</v>
      </c>
      <c r="E557" s="270"/>
      <c r="F557" s="270"/>
      <c r="G557" s="270">
        <v>11.4</v>
      </c>
      <c r="H557" s="270">
        <v>4</v>
      </c>
      <c r="S557" s="272"/>
      <c r="T557" s="217"/>
      <c r="U557" s="217"/>
      <c r="V557" s="217"/>
      <c r="Y557" s="270"/>
      <c r="Z557" s="217"/>
    </row>
    <row r="558" spans="1:26">
      <c r="A558" s="285">
        <v>43914</v>
      </c>
      <c r="B558" s="270">
        <v>10</v>
      </c>
      <c r="C558" s="270">
        <v>12</v>
      </c>
      <c r="D558" s="270">
        <v>8</v>
      </c>
      <c r="E558" s="270"/>
      <c r="F558" s="270"/>
      <c r="G558" s="270">
        <v>11.9</v>
      </c>
      <c r="H558" s="270">
        <v>4</v>
      </c>
      <c r="S558" s="272"/>
      <c r="T558" s="217"/>
      <c r="U558" s="217"/>
      <c r="V558" s="217"/>
      <c r="Y558" s="270"/>
      <c r="Z558" s="217"/>
    </row>
    <row r="559" spans="1:26">
      <c r="A559" s="285">
        <v>43915</v>
      </c>
      <c r="B559" s="270">
        <v>10</v>
      </c>
      <c r="C559" s="270">
        <v>12</v>
      </c>
      <c r="D559" s="270">
        <v>8</v>
      </c>
      <c r="E559" s="270"/>
      <c r="F559" s="270"/>
      <c r="G559" s="270">
        <v>13.5</v>
      </c>
      <c r="H559" s="270">
        <v>4</v>
      </c>
      <c r="S559" s="272"/>
      <c r="T559" s="217"/>
      <c r="U559" s="217"/>
      <c r="V559" s="217"/>
      <c r="Y559" s="270"/>
      <c r="Z559" s="217"/>
    </row>
    <row r="560" spans="1:26">
      <c r="A560" s="285">
        <v>43916</v>
      </c>
      <c r="B560" s="270">
        <v>10</v>
      </c>
      <c r="C560" s="270">
        <v>12</v>
      </c>
      <c r="D560" s="270">
        <v>8</v>
      </c>
      <c r="E560" s="270"/>
      <c r="F560" s="270"/>
      <c r="G560" s="270">
        <v>13.2</v>
      </c>
      <c r="H560" s="270">
        <v>4</v>
      </c>
      <c r="S560" s="272"/>
      <c r="T560" s="217"/>
      <c r="U560" s="217"/>
      <c r="V560" s="217"/>
      <c r="Y560" s="270"/>
      <c r="Z560" s="217"/>
    </row>
    <row r="561" spans="1:26">
      <c r="A561" s="285">
        <v>43917</v>
      </c>
      <c r="B561" s="270">
        <v>10</v>
      </c>
      <c r="C561" s="270">
        <v>12</v>
      </c>
      <c r="D561" s="270">
        <v>8</v>
      </c>
      <c r="E561" s="270">
        <v>10</v>
      </c>
      <c r="F561" s="270">
        <v>10</v>
      </c>
      <c r="G561" s="270">
        <v>13</v>
      </c>
      <c r="H561" s="270">
        <v>4</v>
      </c>
      <c r="S561" s="272"/>
      <c r="T561" s="217"/>
      <c r="U561" s="217"/>
      <c r="V561" s="217"/>
      <c r="Y561" s="270"/>
      <c r="Z561" s="217"/>
    </row>
    <row r="562" spans="1:26">
      <c r="A562" s="285">
        <v>43920</v>
      </c>
      <c r="B562" s="270">
        <v>10</v>
      </c>
      <c r="C562" s="270">
        <v>12</v>
      </c>
      <c r="D562" s="270">
        <v>8</v>
      </c>
      <c r="E562" s="270"/>
      <c r="F562" s="270"/>
      <c r="G562" s="270">
        <v>12.6</v>
      </c>
      <c r="H562" s="270">
        <v>4</v>
      </c>
      <c r="S562" s="272"/>
      <c r="T562" s="217"/>
      <c r="U562" s="217"/>
      <c r="V562" s="217"/>
      <c r="Y562" s="270"/>
      <c r="Z562" s="217"/>
    </row>
    <row r="563" spans="1:26">
      <c r="A563" s="285">
        <v>43920</v>
      </c>
      <c r="B563" s="270">
        <v>10</v>
      </c>
      <c r="C563" s="270">
        <v>12</v>
      </c>
      <c r="D563" s="270">
        <v>8</v>
      </c>
      <c r="E563" s="270"/>
      <c r="F563" s="270"/>
      <c r="G563" s="270">
        <v>12.6</v>
      </c>
      <c r="H563" s="270">
        <v>4</v>
      </c>
      <c r="S563" s="272"/>
      <c r="T563" s="217"/>
      <c r="U563" s="217"/>
      <c r="V563" s="217"/>
      <c r="Y563" s="270"/>
      <c r="Z563" s="217"/>
    </row>
    <row r="564" spans="1:26">
      <c r="A564" s="285">
        <v>43921</v>
      </c>
      <c r="B564" s="270">
        <v>10</v>
      </c>
      <c r="C564" s="270">
        <v>12</v>
      </c>
      <c r="D564" s="270">
        <v>8</v>
      </c>
      <c r="E564" s="270"/>
      <c r="F564" s="270"/>
      <c r="G564" s="270" t="e">
        <v>#N/A</v>
      </c>
      <c r="H564" s="270">
        <v>4</v>
      </c>
      <c r="S564" s="272"/>
      <c r="T564" s="217"/>
      <c r="U564" s="217"/>
      <c r="V564" s="217"/>
      <c r="Y564" s="217"/>
      <c r="Z564" s="217"/>
    </row>
    <row r="565" spans="1:26">
      <c r="A565" s="285">
        <v>43922</v>
      </c>
      <c r="B565" s="270">
        <v>10</v>
      </c>
      <c r="C565" s="270">
        <v>12</v>
      </c>
      <c r="D565" s="270">
        <v>8</v>
      </c>
      <c r="E565" s="270"/>
      <c r="F565" s="270"/>
      <c r="G565" s="270">
        <v>10</v>
      </c>
      <c r="H565" s="270">
        <v>4</v>
      </c>
      <c r="S565" s="272"/>
      <c r="T565" s="217"/>
      <c r="U565" s="217"/>
      <c r="V565" s="217"/>
      <c r="Y565" s="270"/>
      <c r="Z565" s="217"/>
    </row>
    <row r="566" spans="1:26">
      <c r="A566" s="285">
        <v>43923</v>
      </c>
      <c r="B566" s="270">
        <v>10</v>
      </c>
      <c r="C566" s="270">
        <v>12</v>
      </c>
      <c r="D566" s="270">
        <v>8</v>
      </c>
      <c r="E566" s="270"/>
      <c r="F566" s="270"/>
      <c r="G566" s="270">
        <v>10.3</v>
      </c>
      <c r="H566" s="270">
        <v>4</v>
      </c>
      <c r="S566" s="272"/>
      <c r="T566" s="217"/>
      <c r="U566" s="217"/>
      <c r="V566" s="217"/>
      <c r="Y566" s="270"/>
      <c r="Z566" s="217"/>
    </row>
    <row r="567" spans="1:26">
      <c r="A567" s="285">
        <v>43924</v>
      </c>
      <c r="B567" s="270">
        <v>10</v>
      </c>
      <c r="C567" s="270">
        <v>12</v>
      </c>
      <c r="D567" s="270">
        <v>8</v>
      </c>
      <c r="E567" s="270">
        <v>10</v>
      </c>
      <c r="F567" s="270">
        <v>10</v>
      </c>
      <c r="G567" s="270">
        <v>11.7</v>
      </c>
      <c r="H567" s="270">
        <v>4</v>
      </c>
      <c r="S567" s="272"/>
      <c r="T567" s="217"/>
      <c r="U567" s="217"/>
      <c r="V567" s="217"/>
      <c r="Y567" s="270"/>
      <c r="Z567" s="217"/>
    </row>
    <row r="568" spans="1:26">
      <c r="A568" s="285">
        <v>43927</v>
      </c>
      <c r="B568" s="270">
        <v>10</v>
      </c>
      <c r="C568" s="270">
        <v>12</v>
      </c>
      <c r="D568" s="270">
        <v>8</v>
      </c>
      <c r="E568" s="270"/>
      <c r="F568" s="270"/>
      <c r="G568" s="270" t="e">
        <v>#N/A</v>
      </c>
      <c r="H568" s="270">
        <v>4</v>
      </c>
      <c r="S568" s="272"/>
      <c r="T568" s="217"/>
      <c r="U568" s="217"/>
      <c r="V568" s="217"/>
      <c r="Y568" s="217"/>
      <c r="Z568" s="217"/>
    </row>
    <row r="569" spans="1:26">
      <c r="A569" s="285">
        <v>43928</v>
      </c>
      <c r="B569" s="270">
        <v>10</v>
      </c>
      <c r="C569" s="270">
        <v>12</v>
      </c>
      <c r="D569" s="270">
        <v>8</v>
      </c>
      <c r="E569" s="270"/>
      <c r="F569" s="270"/>
      <c r="G569" s="270">
        <v>10.9</v>
      </c>
      <c r="H569" s="270">
        <v>4</v>
      </c>
      <c r="S569" s="272"/>
      <c r="T569" s="217"/>
      <c r="U569" s="217"/>
      <c r="V569" s="217"/>
      <c r="Y569" s="270"/>
      <c r="Z569" s="217"/>
    </row>
    <row r="570" spans="1:26">
      <c r="A570" s="285">
        <v>43929</v>
      </c>
      <c r="B570" s="270">
        <v>10</v>
      </c>
      <c r="C570" s="270">
        <v>12</v>
      </c>
      <c r="D570" s="270">
        <v>8</v>
      </c>
      <c r="E570" s="270"/>
      <c r="F570" s="270"/>
      <c r="G570" s="270">
        <v>10.7</v>
      </c>
      <c r="H570" s="270">
        <v>4</v>
      </c>
      <c r="S570" s="272"/>
      <c r="T570" s="217"/>
      <c r="U570" s="217"/>
      <c r="V570" s="217"/>
      <c r="Y570" s="270"/>
      <c r="Z570" s="217"/>
    </row>
    <row r="571" spans="1:26">
      <c r="A571" s="285">
        <v>43930</v>
      </c>
      <c r="B571" s="270">
        <v>10</v>
      </c>
      <c r="C571" s="270">
        <v>12</v>
      </c>
      <c r="D571" s="270">
        <v>8</v>
      </c>
      <c r="E571" s="270"/>
      <c r="F571" s="270"/>
      <c r="G571" s="270">
        <v>10.3</v>
      </c>
      <c r="H571" s="270">
        <v>4</v>
      </c>
      <c r="S571" s="272"/>
      <c r="T571" s="217"/>
      <c r="U571" s="217"/>
      <c r="V571" s="217"/>
      <c r="Y571" s="270"/>
      <c r="Z571" s="217"/>
    </row>
    <row r="572" spans="1:26">
      <c r="A572" s="285">
        <v>43931</v>
      </c>
      <c r="B572" s="270">
        <v>10</v>
      </c>
      <c r="C572" s="270">
        <v>12</v>
      </c>
      <c r="D572" s="270">
        <v>8</v>
      </c>
      <c r="E572" s="270">
        <v>10</v>
      </c>
      <c r="F572" s="270">
        <v>10</v>
      </c>
      <c r="G572" s="270">
        <v>9.3000000000000007</v>
      </c>
      <c r="H572" s="270">
        <v>4</v>
      </c>
      <c r="S572" s="272"/>
      <c r="T572" s="217"/>
      <c r="U572" s="217"/>
      <c r="V572" s="217"/>
      <c r="Y572" s="270"/>
      <c r="Z572" s="217"/>
    </row>
    <row r="573" spans="1:26">
      <c r="A573" s="285">
        <v>43934</v>
      </c>
      <c r="B573" s="270">
        <v>10</v>
      </c>
      <c r="C573" s="270">
        <v>12</v>
      </c>
      <c r="D573" s="270">
        <v>8</v>
      </c>
      <c r="E573" s="270"/>
      <c r="F573" s="270"/>
      <c r="G573" s="270">
        <v>9.8000000000000007</v>
      </c>
      <c r="H573" s="270">
        <v>4</v>
      </c>
      <c r="S573" s="272"/>
      <c r="T573" s="217"/>
      <c r="U573" s="217"/>
      <c r="V573" s="217"/>
      <c r="Y573" s="270"/>
      <c r="Z573" s="217"/>
    </row>
    <row r="574" spans="1:26">
      <c r="A574" s="285">
        <v>43935</v>
      </c>
      <c r="B574" s="270">
        <v>10</v>
      </c>
      <c r="C574" s="270">
        <v>12</v>
      </c>
      <c r="D574" s="270">
        <v>8</v>
      </c>
      <c r="E574" s="270"/>
      <c r="F574" s="270"/>
      <c r="G574" s="270">
        <v>9.3000000000000007</v>
      </c>
      <c r="H574" s="270">
        <v>4</v>
      </c>
      <c r="S574" s="272"/>
      <c r="T574" s="217"/>
      <c r="U574" s="217"/>
      <c r="V574" s="217"/>
      <c r="Y574" s="217"/>
      <c r="Z574" s="217"/>
    </row>
    <row r="575" spans="1:26">
      <c r="A575" s="285">
        <v>43936</v>
      </c>
      <c r="B575" s="270">
        <v>10</v>
      </c>
      <c r="C575" s="270">
        <v>12</v>
      </c>
      <c r="D575" s="270">
        <v>8</v>
      </c>
      <c r="E575" s="270"/>
      <c r="F575" s="270"/>
      <c r="G575" s="270">
        <v>9</v>
      </c>
      <c r="H575" s="270">
        <v>4</v>
      </c>
      <c r="S575" s="272"/>
      <c r="T575" s="217"/>
      <c r="U575" s="217"/>
      <c r="V575" s="217"/>
      <c r="Y575" s="270"/>
      <c r="Z575" s="217"/>
    </row>
    <row r="576" spans="1:26">
      <c r="A576" s="285">
        <v>43937</v>
      </c>
      <c r="B576" s="270">
        <v>10</v>
      </c>
      <c r="C576" s="270">
        <v>12</v>
      </c>
      <c r="D576" s="270">
        <v>8</v>
      </c>
      <c r="E576" s="270"/>
      <c r="F576" s="270"/>
      <c r="G576" s="270">
        <v>9.1</v>
      </c>
      <c r="H576" s="270">
        <v>4</v>
      </c>
      <c r="S576" s="272"/>
      <c r="T576" s="217"/>
      <c r="U576" s="217"/>
      <c r="V576" s="217"/>
      <c r="Y576" s="270"/>
      <c r="Z576" s="217"/>
    </row>
    <row r="577" spans="1:26">
      <c r="A577" s="285">
        <v>43938</v>
      </c>
      <c r="B577" s="270">
        <v>10</v>
      </c>
      <c r="C577" s="270">
        <v>12</v>
      </c>
      <c r="D577" s="270">
        <v>8</v>
      </c>
      <c r="E577" s="270">
        <v>10</v>
      </c>
      <c r="F577" s="270">
        <v>10</v>
      </c>
      <c r="G577" s="270">
        <v>9.4</v>
      </c>
      <c r="H577" s="270">
        <v>4</v>
      </c>
      <c r="S577" s="272"/>
      <c r="T577" s="217"/>
      <c r="U577" s="217"/>
      <c r="V577" s="217"/>
      <c r="Y577" s="270"/>
      <c r="Z577" s="217"/>
    </row>
    <row r="578" spans="1:26">
      <c r="A578" s="285">
        <v>43942</v>
      </c>
      <c r="B578" s="270">
        <v>10</v>
      </c>
      <c r="C578" s="270">
        <v>12</v>
      </c>
      <c r="D578" s="270">
        <v>8</v>
      </c>
      <c r="E578" s="270"/>
      <c r="F578" s="270"/>
      <c r="G578" s="270">
        <v>9.5</v>
      </c>
      <c r="H578" s="270">
        <v>4</v>
      </c>
      <c r="S578" s="272"/>
      <c r="T578" s="217"/>
      <c r="U578" s="217"/>
      <c r="V578" s="217"/>
      <c r="Y578" s="270"/>
      <c r="Z578" s="217"/>
    </row>
    <row r="579" spans="1:26">
      <c r="A579" s="285">
        <v>43943</v>
      </c>
      <c r="B579" s="270">
        <v>10</v>
      </c>
      <c r="C579" s="270">
        <v>12</v>
      </c>
      <c r="D579" s="270">
        <v>8</v>
      </c>
      <c r="E579" s="270"/>
      <c r="F579" s="270"/>
      <c r="G579" s="270">
        <v>9.4</v>
      </c>
      <c r="H579" s="270">
        <v>4</v>
      </c>
      <c r="S579" s="272"/>
      <c r="T579" s="217"/>
      <c r="U579" s="217"/>
      <c r="V579" s="217"/>
      <c r="Y579" s="270"/>
      <c r="Z579" s="217"/>
    </row>
    <row r="580" spans="1:26">
      <c r="A580" s="285">
        <v>43944</v>
      </c>
      <c r="B580" s="270">
        <v>10</v>
      </c>
      <c r="C580" s="270">
        <v>12</v>
      </c>
      <c r="D580" s="270">
        <v>8</v>
      </c>
      <c r="E580" s="270"/>
      <c r="F580" s="270"/>
      <c r="G580" s="270">
        <v>9.4</v>
      </c>
      <c r="H580" s="270">
        <v>4</v>
      </c>
      <c r="S580" s="272"/>
      <c r="T580" s="217"/>
      <c r="U580" s="217"/>
      <c r="V580" s="217"/>
      <c r="Y580" s="270"/>
      <c r="Z580" s="217"/>
    </row>
    <row r="581" spans="1:26">
      <c r="A581" s="285">
        <v>43945</v>
      </c>
      <c r="B581" s="270">
        <v>8</v>
      </c>
      <c r="C581" s="270">
        <v>10</v>
      </c>
      <c r="D581" s="270">
        <v>6</v>
      </c>
      <c r="E581" s="270">
        <v>8</v>
      </c>
      <c r="F581" s="270">
        <v>8</v>
      </c>
      <c r="G581" s="270">
        <v>7.8</v>
      </c>
      <c r="H581" s="270">
        <v>4</v>
      </c>
      <c r="S581" s="272"/>
      <c r="T581" s="217"/>
      <c r="U581" s="217"/>
      <c r="V581" s="217"/>
      <c r="Y581" s="270"/>
      <c r="Z581" s="217"/>
    </row>
    <row r="582" spans="1:26">
      <c r="A582" s="285">
        <v>43948</v>
      </c>
      <c r="B582" s="270">
        <v>8</v>
      </c>
      <c r="C582" s="270">
        <v>10</v>
      </c>
      <c r="D582" s="270">
        <v>6</v>
      </c>
      <c r="E582" s="270"/>
      <c r="F582" s="270"/>
      <c r="G582" s="270">
        <v>6.9</v>
      </c>
      <c r="H582" s="270">
        <v>4</v>
      </c>
      <c r="S582" s="272"/>
      <c r="T582" s="217"/>
      <c r="U582" s="217"/>
      <c r="V582" s="217"/>
      <c r="Y582" s="270"/>
      <c r="Z582" s="217"/>
    </row>
    <row r="583" spans="1:26">
      <c r="A583" s="285">
        <v>43949</v>
      </c>
      <c r="B583" s="270">
        <v>8</v>
      </c>
      <c r="C583" s="270">
        <v>10</v>
      </c>
      <c r="D583" s="270">
        <v>6</v>
      </c>
      <c r="E583" s="270"/>
      <c r="F583" s="270"/>
      <c r="G583" s="270">
        <v>6.9</v>
      </c>
      <c r="H583" s="270">
        <v>4</v>
      </c>
    </row>
    <row r="584" spans="1:26">
      <c r="A584" s="285">
        <v>43950</v>
      </c>
      <c r="B584" s="270">
        <v>8</v>
      </c>
      <c r="C584" s="270">
        <v>10</v>
      </c>
      <c r="D584" s="270">
        <v>6</v>
      </c>
      <c r="E584" s="270"/>
      <c r="F584" s="270"/>
      <c r="G584" s="270">
        <v>6.9</v>
      </c>
      <c r="H584" s="270">
        <v>4</v>
      </c>
    </row>
    <row r="585" spans="1:26">
      <c r="A585" s="285"/>
      <c r="B585" s="270"/>
      <c r="C585" s="270"/>
      <c r="D585" s="270"/>
      <c r="E585" s="270"/>
      <c r="F585" s="270"/>
      <c r="G585" s="270"/>
      <c r="H585" s="270"/>
    </row>
    <row r="586" spans="1:26">
      <c r="A586" s="285"/>
      <c r="B586" s="270"/>
      <c r="C586" s="270"/>
      <c r="D586" s="270"/>
      <c r="E586" s="270"/>
      <c r="F586" s="270"/>
      <c r="G586" s="270"/>
      <c r="H586" s="270"/>
    </row>
    <row r="587" spans="1:26">
      <c r="A587" s="285"/>
      <c r="B587" s="270"/>
      <c r="C587" s="270"/>
      <c r="D587" s="270"/>
      <c r="E587" s="270"/>
      <c r="F587" s="270"/>
      <c r="G587" s="270"/>
      <c r="H587" s="270"/>
    </row>
    <row r="588" spans="1:26">
      <c r="A588" s="285"/>
      <c r="B588" s="270"/>
      <c r="C588" s="270"/>
      <c r="D588" s="270"/>
      <c r="E588" s="270"/>
      <c r="F588" s="270"/>
      <c r="G588" s="270"/>
      <c r="H588" s="270"/>
    </row>
    <row r="589" spans="1:26">
      <c r="A589" s="285"/>
      <c r="B589" s="270"/>
      <c r="C589" s="270"/>
      <c r="D589" s="270"/>
      <c r="E589" s="270"/>
      <c r="F589" s="270"/>
      <c r="G589" s="270"/>
      <c r="H589" s="270"/>
    </row>
    <row r="590" spans="1:26">
      <c r="A590" s="285"/>
      <c r="B590" s="270"/>
      <c r="C590" s="270"/>
      <c r="D590" s="270"/>
      <c r="E590" s="270"/>
      <c r="F590" s="270"/>
      <c r="G590" s="270"/>
      <c r="H590" s="270"/>
    </row>
    <row r="591" spans="1:26">
      <c r="A591" s="285"/>
      <c r="B591" s="270"/>
      <c r="C591" s="270"/>
      <c r="D591" s="270"/>
      <c r="E591" s="270"/>
      <c r="F591" s="270"/>
      <c r="G591" s="270"/>
      <c r="H591" s="270"/>
    </row>
    <row r="592" spans="1:26">
      <c r="A592" s="285"/>
      <c r="B592" s="270"/>
      <c r="C592" s="270"/>
      <c r="D592" s="270"/>
      <c r="E592" s="270"/>
      <c r="F592" s="270"/>
      <c r="G592" s="270"/>
      <c r="H592" s="270"/>
    </row>
    <row r="593" spans="1:8">
      <c r="A593" s="285"/>
      <c r="B593" s="270"/>
      <c r="C593" s="270"/>
      <c r="D593" s="270"/>
      <c r="E593" s="270"/>
      <c r="F593" s="270"/>
      <c r="G593" s="270"/>
      <c r="H593" s="270"/>
    </row>
    <row r="594" spans="1:8">
      <c r="A594" s="285"/>
      <c r="B594" s="270"/>
      <c r="C594" s="270"/>
      <c r="D594" s="270"/>
      <c r="E594" s="270"/>
      <c r="F594" s="270"/>
      <c r="G594" s="270"/>
      <c r="H594" s="270"/>
    </row>
    <row r="595" spans="1:8">
      <c r="A595" s="285"/>
      <c r="B595" s="270"/>
      <c r="C595" s="270"/>
      <c r="D595" s="270"/>
      <c r="E595" s="270"/>
      <c r="F595" s="270"/>
      <c r="G595" s="270"/>
      <c r="H595" s="270"/>
    </row>
    <row r="596" spans="1:8">
      <c r="A596" s="285"/>
      <c r="B596" s="270"/>
      <c r="C596" s="270"/>
      <c r="D596" s="270"/>
      <c r="E596" s="270"/>
      <c r="F596" s="270"/>
      <c r="G596" s="270"/>
      <c r="H596" s="270"/>
    </row>
    <row r="597" spans="1:8">
      <c r="A597" s="285"/>
      <c r="B597" s="270"/>
      <c r="C597" s="270"/>
      <c r="D597" s="270"/>
      <c r="E597" s="270"/>
      <c r="F597" s="270"/>
      <c r="G597" s="270"/>
      <c r="H597" s="270"/>
    </row>
    <row r="598" spans="1:8">
      <c r="A598" s="285"/>
      <c r="B598" s="270"/>
      <c r="C598" s="270"/>
      <c r="D598" s="270"/>
      <c r="E598" s="270"/>
      <c r="F598" s="270"/>
      <c r="G598" s="270"/>
      <c r="H598" s="270"/>
    </row>
    <row r="599" spans="1:8">
      <c r="A599" s="285"/>
      <c r="B599" s="270"/>
      <c r="C599" s="270"/>
      <c r="D599" s="270"/>
      <c r="E599" s="270"/>
      <c r="F599" s="270"/>
      <c r="G599" s="270"/>
      <c r="H599" s="270"/>
    </row>
    <row r="600" spans="1:8">
      <c r="A600" s="285"/>
      <c r="B600" s="270"/>
      <c r="C600" s="270"/>
      <c r="D600" s="270"/>
      <c r="E600" s="270"/>
      <c r="F600" s="270"/>
      <c r="G600" s="270"/>
      <c r="H600" s="270"/>
    </row>
    <row r="601" spans="1:8">
      <c r="A601" s="285"/>
      <c r="B601" s="270"/>
      <c r="C601" s="270"/>
      <c r="D601" s="270"/>
      <c r="E601" s="270"/>
      <c r="F601" s="270"/>
      <c r="G601" s="270"/>
      <c r="H601" s="270"/>
    </row>
    <row r="602" spans="1:8">
      <c r="A602" s="285"/>
      <c r="B602" s="270"/>
      <c r="C602" s="270"/>
      <c r="D602" s="270"/>
      <c r="E602" s="270"/>
      <c r="F602" s="270"/>
      <c r="G602" s="270"/>
      <c r="H602" s="270"/>
    </row>
    <row r="603" spans="1:8">
      <c r="A603" s="285"/>
      <c r="B603" s="270"/>
      <c r="C603" s="270"/>
      <c r="D603" s="270"/>
      <c r="E603" s="270"/>
      <c r="F603" s="270"/>
      <c r="G603" s="270"/>
      <c r="H603" s="270"/>
    </row>
    <row r="604" spans="1:8">
      <c r="A604" s="285"/>
      <c r="B604" s="270"/>
      <c r="C604" s="270"/>
      <c r="D604" s="270"/>
      <c r="E604" s="270"/>
      <c r="F604" s="270"/>
      <c r="G604" s="270"/>
      <c r="H604" s="270"/>
    </row>
    <row r="605" spans="1:8">
      <c r="A605" s="285"/>
      <c r="B605" s="270"/>
      <c r="C605" s="270"/>
      <c r="D605" s="270"/>
      <c r="E605" s="270"/>
      <c r="F605" s="270"/>
      <c r="G605" s="270"/>
      <c r="H605" s="270"/>
    </row>
    <row r="606" spans="1:8">
      <c r="A606" s="285"/>
      <c r="B606" s="270"/>
      <c r="C606" s="270"/>
      <c r="D606" s="270"/>
      <c r="E606" s="270"/>
      <c r="F606" s="270"/>
      <c r="G606" s="270"/>
      <c r="H606" s="270"/>
    </row>
    <row r="607" spans="1:8">
      <c r="A607" s="285"/>
      <c r="B607" s="270"/>
      <c r="C607" s="270"/>
      <c r="D607" s="270"/>
      <c r="E607" s="270"/>
      <c r="F607" s="270"/>
      <c r="G607" s="270"/>
      <c r="H607" s="270"/>
    </row>
    <row r="608" spans="1:8">
      <c r="A608" s="285"/>
      <c r="B608" s="270"/>
      <c r="C608" s="270"/>
      <c r="D608" s="270"/>
      <c r="E608" s="270"/>
      <c r="F608" s="270"/>
      <c r="G608" s="270"/>
      <c r="H608" s="270"/>
    </row>
    <row r="609" spans="1:8">
      <c r="A609" s="285"/>
      <c r="B609" s="270"/>
      <c r="C609" s="270"/>
      <c r="D609" s="270"/>
      <c r="E609" s="270"/>
      <c r="F609" s="270"/>
      <c r="G609" s="270"/>
      <c r="H609" s="270"/>
    </row>
    <row r="610" spans="1:8">
      <c r="A610" s="285"/>
      <c r="B610" s="270"/>
      <c r="C610" s="270"/>
      <c r="D610" s="270"/>
      <c r="E610" s="270"/>
      <c r="F610" s="270"/>
      <c r="G610" s="270"/>
      <c r="H610" s="270"/>
    </row>
    <row r="611" spans="1:8">
      <c r="A611" s="285"/>
      <c r="B611" s="270"/>
      <c r="C611" s="270"/>
      <c r="D611" s="270"/>
      <c r="E611" s="270"/>
      <c r="F611" s="270"/>
      <c r="G611" s="270"/>
      <c r="H611" s="270"/>
    </row>
    <row r="612" spans="1:8">
      <c r="A612" s="285"/>
      <c r="B612" s="270"/>
      <c r="C612" s="270"/>
      <c r="D612" s="270"/>
      <c r="E612" s="270"/>
      <c r="F612" s="270"/>
      <c r="G612" s="270"/>
      <c r="H612" s="270"/>
    </row>
    <row r="613" spans="1:8">
      <c r="A613" s="285"/>
      <c r="B613" s="270"/>
      <c r="C613" s="270"/>
      <c r="D613" s="270"/>
      <c r="E613" s="270"/>
      <c r="F613" s="270"/>
      <c r="G613" s="270"/>
      <c r="H613" s="270"/>
    </row>
    <row r="614" spans="1:8">
      <c r="A614" s="285"/>
      <c r="B614" s="270"/>
      <c r="C614" s="270"/>
      <c r="D614" s="270"/>
      <c r="E614" s="270"/>
      <c r="F614" s="270"/>
      <c r="G614" s="270"/>
      <c r="H614" s="270"/>
    </row>
    <row r="615" spans="1:8">
      <c r="A615" s="285"/>
      <c r="B615" s="270"/>
      <c r="C615" s="270"/>
      <c r="D615" s="270"/>
      <c r="E615" s="270"/>
      <c r="F615" s="270"/>
      <c r="G615" s="270"/>
      <c r="H615" s="270"/>
    </row>
    <row r="616" spans="1:8">
      <c r="A616" s="285"/>
      <c r="B616" s="270"/>
      <c r="C616" s="270"/>
      <c r="D616" s="270"/>
      <c r="E616" s="270"/>
      <c r="F616" s="270"/>
      <c r="G616" s="270"/>
      <c r="H616" s="270"/>
    </row>
    <row r="617" spans="1:8">
      <c r="A617" s="285"/>
      <c r="B617" s="270"/>
      <c r="C617" s="270"/>
      <c r="D617" s="270"/>
      <c r="E617" s="270"/>
      <c r="F617" s="270"/>
      <c r="G617" s="270"/>
      <c r="H617" s="270"/>
    </row>
    <row r="618" spans="1:8">
      <c r="A618" s="285"/>
      <c r="B618" s="270"/>
      <c r="C618" s="270"/>
      <c r="D618" s="270"/>
      <c r="E618" s="270"/>
      <c r="F618" s="270"/>
      <c r="G618" s="270"/>
      <c r="H618" s="270"/>
    </row>
    <row r="619" spans="1:8">
      <c r="A619" s="285"/>
      <c r="B619" s="270"/>
      <c r="C619" s="270"/>
      <c r="D619" s="270"/>
      <c r="E619" s="270"/>
      <c r="F619" s="270"/>
      <c r="G619" s="270"/>
      <c r="H619" s="270"/>
    </row>
    <row r="620" spans="1:8">
      <c r="A620" s="285"/>
      <c r="B620" s="270"/>
      <c r="C620" s="270"/>
      <c r="D620" s="270"/>
      <c r="E620" s="270"/>
      <c r="F620" s="270"/>
      <c r="G620" s="270"/>
      <c r="H620" s="270"/>
    </row>
    <row r="621" spans="1:8">
      <c r="A621" s="285"/>
      <c r="B621" s="270"/>
      <c r="C621" s="270"/>
      <c r="D621" s="270"/>
      <c r="E621" s="270"/>
      <c r="F621" s="270"/>
      <c r="G621" s="270"/>
      <c r="H621" s="270"/>
    </row>
    <row r="622" spans="1:8">
      <c r="A622" s="285"/>
      <c r="B622" s="270"/>
      <c r="C622" s="270"/>
      <c r="D622" s="270"/>
      <c r="E622" s="270"/>
      <c r="F622" s="270"/>
      <c r="G622" s="270"/>
      <c r="H622" s="270"/>
    </row>
    <row r="623" spans="1:8">
      <c r="A623" s="285"/>
      <c r="B623" s="270"/>
      <c r="C623" s="270"/>
      <c r="D623" s="270"/>
      <c r="E623" s="270"/>
      <c r="F623" s="270"/>
      <c r="G623" s="270"/>
      <c r="H623" s="270"/>
    </row>
    <row r="624" spans="1:8">
      <c r="A624" s="285"/>
      <c r="B624" s="270"/>
      <c r="C624" s="270"/>
      <c r="D624" s="270"/>
      <c r="E624" s="270"/>
      <c r="F624" s="270"/>
      <c r="G624" s="270"/>
      <c r="H624" s="270"/>
    </row>
    <row r="625" spans="1:8">
      <c r="A625" s="285"/>
      <c r="B625" s="270"/>
      <c r="C625" s="270"/>
      <c r="D625" s="270"/>
      <c r="E625" s="270"/>
      <c r="F625" s="270"/>
      <c r="G625" s="270"/>
      <c r="H625" s="270"/>
    </row>
    <row r="626" spans="1:8">
      <c r="A626" s="285"/>
      <c r="B626" s="270"/>
      <c r="C626" s="270"/>
      <c r="D626" s="270"/>
      <c r="E626" s="270"/>
      <c r="F626" s="270"/>
      <c r="G626" s="270"/>
      <c r="H626" s="270"/>
    </row>
    <row r="627" spans="1:8">
      <c r="A627" s="285"/>
      <c r="B627" s="270"/>
      <c r="C627" s="270"/>
      <c r="D627" s="270"/>
      <c r="E627" s="270"/>
      <c r="F627" s="270"/>
      <c r="G627" s="270"/>
      <c r="H627" s="270"/>
    </row>
    <row r="628" spans="1:8">
      <c r="A628" s="285"/>
      <c r="B628" s="270"/>
      <c r="C628" s="270"/>
      <c r="D628" s="270"/>
      <c r="E628" s="270"/>
      <c r="F628" s="270"/>
      <c r="G628" s="270"/>
      <c r="H628" s="270"/>
    </row>
    <row r="629" spans="1:8">
      <c r="A629" s="285"/>
      <c r="B629" s="270"/>
      <c r="C629" s="270"/>
      <c r="D629" s="270"/>
      <c r="E629" s="270"/>
      <c r="F629" s="270"/>
      <c r="G629" s="270"/>
      <c r="H629" s="270"/>
    </row>
    <row r="630" spans="1:8">
      <c r="A630" s="285"/>
      <c r="B630" s="270"/>
      <c r="C630" s="270"/>
      <c r="D630" s="270"/>
      <c r="E630" s="270"/>
      <c r="F630" s="270"/>
      <c r="G630" s="270"/>
      <c r="H630" s="270"/>
    </row>
    <row r="631" spans="1:8">
      <c r="A631" s="285"/>
      <c r="B631" s="270"/>
      <c r="C631" s="270"/>
      <c r="D631" s="270"/>
      <c r="E631" s="270"/>
      <c r="F631" s="270"/>
      <c r="G631" s="270"/>
      <c r="H631" s="270"/>
    </row>
    <row r="632" spans="1:8">
      <c r="A632" s="285"/>
      <c r="B632" s="270"/>
      <c r="C632" s="270"/>
      <c r="D632" s="270"/>
      <c r="G632" s="270"/>
      <c r="H632" s="270"/>
    </row>
    <row r="633" spans="1:8">
      <c r="A633" s="285"/>
      <c r="B633" s="270"/>
      <c r="C633" s="270"/>
      <c r="D633" s="270"/>
      <c r="G633" s="270"/>
      <c r="H633" s="270"/>
    </row>
    <row r="634" spans="1:8">
      <c r="A634" s="285"/>
      <c r="B634" s="270"/>
      <c r="C634" s="270"/>
      <c r="D634" s="270"/>
      <c r="G634" s="270"/>
      <c r="H634" s="270"/>
    </row>
    <row r="635" spans="1:8">
      <c r="A635" s="285"/>
      <c r="B635" s="270"/>
      <c r="C635" s="270"/>
      <c r="D635" s="270"/>
      <c r="G635" s="270"/>
      <c r="H635" s="270"/>
    </row>
    <row r="636" spans="1:8">
      <c r="A636" s="285"/>
      <c r="B636" s="270"/>
      <c r="C636" s="270"/>
      <c r="D636" s="270"/>
      <c r="G636" s="270"/>
      <c r="H636" s="270"/>
    </row>
    <row r="637" spans="1:8">
      <c r="A637" s="285"/>
      <c r="B637" s="270"/>
      <c r="C637" s="270"/>
      <c r="D637" s="270"/>
      <c r="G637" s="270"/>
      <c r="H637" s="270"/>
    </row>
    <row r="638" spans="1:8">
      <c r="A638" s="285"/>
      <c r="B638" s="270"/>
      <c r="C638" s="270"/>
      <c r="D638" s="270"/>
      <c r="G638" s="270"/>
      <c r="H638" s="270"/>
    </row>
    <row r="639" spans="1:8">
      <c r="A639" s="285"/>
      <c r="B639" s="270"/>
      <c r="C639" s="270"/>
      <c r="D639" s="270"/>
      <c r="G639" s="270"/>
      <c r="H639" s="270"/>
    </row>
    <row r="640" spans="1:8">
      <c r="A640" s="285"/>
      <c r="B640" s="270"/>
      <c r="C640" s="270"/>
      <c r="D640" s="270"/>
      <c r="G640" s="270"/>
      <c r="H640" s="270"/>
    </row>
    <row r="641" spans="1:8">
      <c r="A641" s="285"/>
      <c r="B641" s="270"/>
      <c r="C641" s="270"/>
      <c r="D641" s="270"/>
      <c r="G641" s="270"/>
      <c r="H641" s="270"/>
    </row>
    <row r="642" spans="1:8">
      <c r="A642" s="285"/>
      <c r="B642" s="270"/>
      <c r="C642" s="270"/>
      <c r="D642" s="270"/>
      <c r="G642" s="270"/>
      <c r="H642" s="270"/>
    </row>
    <row r="643" spans="1:8">
      <c r="A643" s="285"/>
      <c r="B643" s="270"/>
      <c r="C643" s="270"/>
      <c r="D643" s="270"/>
      <c r="G643" s="270"/>
      <c r="H643" s="270"/>
    </row>
    <row r="644" spans="1:8">
      <c r="A644" s="285"/>
      <c r="B644" s="270"/>
      <c r="C644" s="270"/>
      <c r="D644" s="270"/>
      <c r="G644" s="270"/>
      <c r="H644" s="270"/>
    </row>
    <row r="645" spans="1:8">
      <c r="A645" s="285"/>
      <c r="B645" s="270"/>
      <c r="C645" s="270"/>
      <c r="D645" s="270"/>
      <c r="G645" s="270"/>
      <c r="H645" s="270"/>
    </row>
    <row r="646" spans="1:8">
      <c r="A646" s="285"/>
      <c r="B646" s="270"/>
      <c r="C646" s="270"/>
      <c r="D646" s="270"/>
      <c r="G646" s="270"/>
      <c r="H646" s="270"/>
    </row>
    <row r="647" spans="1:8">
      <c r="A647" s="285"/>
      <c r="B647" s="270"/>
      <c r="C647" s="270"/>
      <c r="D647" s="270"/>
      <c r="G647" s="270"/>
      <c r="H647" s="270"/>
    </row>
    <row r="648" spans="1:8">
      <c r="A648" s="285"/>
      <c r="B648" s="270"/>
      <c r="C648" s="270"/>
      <c r="D648" s="270"/>
      <c r="G648" s="270"/>
      <c r="H648" s="270"/>
    </row>
    <row r="649" spans="1:8">
      <c r="A649" s="285"/>
      <c r="B649" s="270"/>
      <c r="C649" s="270"/>
      <c r="D649" s="270"/>
      <c r="G649" s="270"/>
      <c r="H649" s="270"/>
    </row>
    <row r="650" spans="1:8">
      <c r="A650" s="285"/>
      <c r="B650" s="270"/>
      <c r="C650" s="270"/>
      <c r="D650" s="270"/>
      <c r="G650" s="270"/>
      <c r="H650" s="270"/>
    </row>
    <row r="651" spans="1:8">
      <c r="A651" s="285"/>
      <c r="B651" s="270"/>
      <c r="C651" s="270"/>
      <c r="D651" s="270"/>
      <c r="G651" s="270"/>
      <c r="H651" s="270"/>
    </row>
    <row r="652" spans="1:8">
      <c r="A652" s="285"/>
      <c r="B652" s="270"/>
      <c r="C652" s="270"/>
      <c r="D652" s="270"/>
      <c r="G652" s="270"/>
      <c r="H652" s="270"/>
    </row>
    <row r="653" spans="1:8">
      <c r="A653" s="285"/>
      <c r="B653" s="270"/>
      <c r="C653" s="270"/>
      <c r="D653" s="270"/>
      <c r="G653" s="270"/>
      <c r="H653" s="270"/>
    </row>
    <row r="654" spans="1:8">
      <c r="A654" s="285"/>
      <c r="B654" s="270"/>
      <c r="C654" s="270"/>
      <c r="D654" s="270"/>
      <c r="G654" s="270"/>
      <c r="H654" s="270"/>
    </row>
    <row r="655" spans="1:8">
      <c r="A655" s="285"/>
      <c r="B655" s="270"/>
      <c r="C655" s="270"/>
      <c r="D655" s="270"/>
      <c r="G655" s="270"/>
      <c r="H655" s="270"/>
    </row>
    <row r="656" spans="1:8">
      <c r="A656" s="285"/>
      <c r="B656" s="270"/>
      <c r="C656" s="270"/>
      <c r="D656" s="270"/>
      <c r="G656" s="270"/>
      <c r="H656" s="270"/>
    </row>
    <row r="657" spans="1:8">
      <c r="A657" s="285"/>
      <c r="B657" s="270"/>
      <c r="C657" s="270"/>
      <c r="D657" s="270"/>
      <c r="G657" s="270"/>
      <c r="H657" s="270"/>
    </row>
    <row r="658" spans="1:8">
      <c r="A658" s="285"/>
      <c r="B658" s="270"/>
      <c r="C658" s="270"/>
      <c r="D658" s="270"/>
      <c r="G658" s="270"/>
      <c r="H658" s="270"/>
    </row>
    <row r="659" spans="1:8">
      <c r="A659" s="285"/>
      <c r="B659" s="270"/>
      <c r="C659" s="270"/>
      <c r="D659" s="270"/>
      <c r="G659" s="270"/>
      <c r="H659" s="270"/>
    </row>
    <row r="660" spans="1:8">
      <c r="A660" s="285"/>
      <c r="B660" s="270"/>
      <c r="C660" s="270"/>
      <c r="D660" s="270"/>
      <c r="G660" s="270"/>
      <c r="H660" s="270"/>
    </row>
    <row r="661" spans="1:8">
      <c r="A661" s="285"/>
      <c r="B661" s="270"/>
      <c r="C661" s="270"/>
      <c r="D661" s="270"/>
      <c r="G661" s="270"/>
      <c r="H661" s="270"/>
    </row>
    <row r="662" spans="1:8">
      <c r="A662" s="285"/>
      <c r="B662" s="270"/>
      <c r="C662" s="270"/>
      <c r="D662" s="270"/>
      <c r="G662" s="270"/>
      <c r="H662" s="270"/>
    </row>
    <row r="663" spans="1:8">
      <c r="A663" s="285"/>
      <c r="B663" s="270"/>
      <c r="C663" s="270"/>
      <c r="D663" s="270"/>
      <c r="G663" s="270"/>
      <c r="H663" s="270"/>
    </row>
    <row r="664" spans="1:8">
      <c r="A664" s="285"/>
      <c r="B664" s="270"/>
      <c r="C664" s="270"/>
      <c r="D664" s="270"/>
      <c r="G664" s="270"/>
      <c r="H664" s="270"/>
    </row>
    <row r="665" spans="1:8">
      <c r="A665" s="285"/>
      <c r="B665" s="270"/>
      <c r="C665" s="270"/>
      <c r="D665" s="270"/>
      <c r="G665" s="270"/>
      <c r="H665" s="270"/>
    </row>
    <row r="666" spans="1:8">
      <c r="A666" s="285"/>
      <c r="B666" s="270"/>
      <c r="C666" s="270"/>
      <c r="D666" s="270"/>
      <c r="G666" s="270"/>
      <c r="H666" s="270"/>
    </row>
    <row r="667" spans="1:8">
      <c r="A667" s="285"/>
      <c r="B667" s="270"/>
      <c r="C667" s="270"/>
      <c r="D667" s="270"/>
      <c r="G667" s="270"/>
      <c r="H667" s="270"/>
    </row>
    <row r="668" spans="1:8">
      <c r="A668" s="285"/>
      <c r="B668" s="270"/>
      <c r="C668" s="270"/>
      <c r="D668" s="270"/>
      <c r="G668" s="270"/>
      <c r="H668" s="270"/>
    </row>
    <row r="669" spans="1:8">
      <c r="A669" s="285"/>
      <c r="B669" s="270"/>
      <c r="C669" s="270"/>
      <c r="D669" s="270"/>
      <c r="G669" s="270"/>
      <c r="H669" s="270"/>
    </row>
    <row r="670" spans="1:8">
      <c r="A670" s="285"/>
      <c r="B670" s="270"/>
      <c r="C670" s="270"/>
      <c r="D670" s="270"/>
      <c r="G670" s="270"/>
      <c r="H670" s="270"/>
    </row>
    <row r="671" spans="1:8">
      <c r="A671" s="285"/>
      <c r="B671" s="270"/>
      <c r="C671" s="270"/>
      <c r="D671" s="270"/>
      <c r="G671" s="270"/>
      <c r="H671" s="270"/>
    </row>
    <row r="672" spans="1:8">
      <c r="A672" s="285"/>
      <c r="B672" s="270"/>
      <c r="C672" s="270"/>
      <c r="D672" s="270"/>
      <c r="G672" s="270"/>
      <c r="H672" s="270"/>
    </row>
    <row r="673" spans="1:10">
      <c r="A673" s="285"/>
      <c r="B673" s="270"/>
      <c r="C673" s="270"/>
      <c r="D673" s="270"/>
      <c r="G673" s="270"/>
      <c r="H673" s="270"/>
    </row>
    <row r="674" spans="1:10">
      <c r="A674" s="285"/>
      <c r="B674" s="270"/>
      <c r="C674" s="270"/>
      <c r="D674" s="270"/>
      <c r="G674" s="270"/>
      <c r="H674" s="270"/>
    </row>
    <row r="675" spans="1:10">
      <c r="A675" s="285"/>
      <c r="B675" s="270"/>
      <c r="C675" s="270"/>
      <c r="D675" s="270"/>
      <c r="G675" s="270"/>
      <c r="H675" s="270"/>
    </row>
    <row r="676" spans="1:10">
      <c r="A676" s="285"/>
      <c r="B676" s="270"/>
      <c r="C676" s="270"/>
      <c r="D676" s="270"/>
      <c r="G676" s="270"/>
      <c r="H676" s="270"/>
    </row>
    <row r="677" spans="1:10">
      <c r="A677" s="285"/>
      <c r="B677" s="270"/>
      <c r="C677" s="270"/>
      <c r="D677" s="270"/>
      <c r="G677" s="270"/>
      <c r="H677" s="270"/>
    </row>
    <row r="678" spans="1:10">
      <c r="A678" s="285"/>
      <c r="B678" s="270"/>
      <c r="C678" s="270"/>
      <c r="D678" s="270"/>
      <c r="G678" s="270"/>
      <c r="H678" s="270"/>
    </row>
    <row r="679" spans="1:10">
      <c r="A679" s="285"/>
      <c r="B679" s="270"/>
      <c r="C679" s="270"/>
      <c r="D679" s="270"/>
      <c r="G679" s="270"/>
      <c r="H679" s="270"/>
    </row>
    <row r="680" spans="1:10">
      <c r="A680" s="285"/>
      <c r="B680" s="270"/>
      <c r="C680" s="270"/>
      <c r="D680" s="270"/>
      <c r="G680" s="270"/>
      <c r="H680" s="270"/>
    </row>
    <row r="681" spans="1:10">
      <c r="A681" s="285"/>
      <c r="B681" s="270"/>
      <c r="C681" s="270"/>
      <c r="D681" s="270"/>
      <c r="G681" s="270"/>
      <c r="H681" s="270"/>
    </row>
    <row r="682" spans="1:10">
      <c r="A682" s="285"/>
      <c r="B682" s="270"/>
      <c r="C682" s="270"/>
      <c r="D682" s="270"/>
      <c r="G682" s="270"/>
      <c r="H682" s="270"/>
    </row>
    <row r="683" spans="1:10">
      <c r="A683" s="285"/>
      <c r="B683" s="270"/>
      <c r="C683" s="270"/>
      <c r="D683" s="270"/>
      <c r="G683" s="270"/>
      <c r="H683" s="270"/>
    </row>
    <row r="684" spans="1:10">
      <c r="A684" s="285"/>
      <c r="B684" s="270"/>
      <c r="C684" s="270"/>
      <c r="D684" s="270"/>
      <c r="G684" s="270"/>
      <c r="H684" s="270"/>
    </row>
    <row r="685" spans="1:10">
      <c r="A685" s="285"/>
      <c r="B685" s="270"/>
      <c r="C685" s="270"/>
      <c r="D685" s="270"/>
      <c r="E685" s="270"/>
      <c r="F685" s="270"/>
      <c r="G685" s="270"/>
      <c r="H685" s="270"/>
      <c r="J685" s="285"/>
    </row>
    <row r="686" spans="1:10">
      <c r="A686" s="285"/>
      <c r="B686" s="270"/>
      <c r="C686" s="270"/>
      <c r="D686" s="270"/>
      <c r="E686" s="270"/>
      <c r="F686" s="270"/>
      <c r="G686" s="270"/>
      <c r="H686" s="270"/>
      <c r="J686" s="285"/>
    </row>
    <row r="687" spans="1:10">
      <c r="A687" s="285"/>
      <c r="B687" s="270"/>
      <c r="C687" s="270"/>
      <c r="D687" s="270"/>
      <c r="E687" s="270"/>
      <c r="F687" s="270"/>
      <c r="G687" s="270"/>
      <c r="H687" s="270"/>
      <c r="J687" s="285"/>
    </row>
    <row r="688" spans="1:10">
      <c r="A688" s="285"/>
      <c r="B688" s="270"/>
      <c r="C688" s="270"/>
      <c r="D688" s="270"/>
      <c r="E688" s="270"/>
      <c r="F688" s="270"/>
      <c r="G688" s="270"/>
      <c r="H688" s="270"/>
      <c r="J688" s="285"/>
    </row>
    <row r="689" spans="1:10">
      <c r="A689" s="285"/>
      <c r="B689" s="270"/>
      <c r="C689" s="270"/>
      <c r="D689" s="270"/>
      <c r="E689" s="270"/>
      <c r="F689" s="270"/>
      <c r="G689" s="270"/>
      <c r="H689" s="270"/>
      <c r="J689" s="285"/>
    </row>
    <row r="690" spans="1:10">
      <c r="A690" s="285"/>
      <c r="B690" s="270"/>
      <c r="C690" s="270"/>
      <c r="D690" s="270"/>
      <c r="E690" s="270"/>
      <c r="F690" s="270"/>
      <c r="G690" s="270"/>
      <c r="H690" s="270"/>
      <c r="J690" s="285"/>
    </row>
    <row r="691" spans="1:10">
      <c r="A691" s="285"/>
      <c r="B691" s="270"/>
      <c r="C691" s="270"/>
      <c r="D691" s="270"/>
      <c r="E691" s="270"/>
      <c r="F691" s="270"/>
      <c r="G691" s="270"/>
      <c r="H691" s="270"/>
      <c r="J691" s="285"/>
    </row>
    <row r="692" spans="1:10">
      <c r="A692" s="285"/>
      <c r="B692" s="270"/>
      <c r="C692" s="270"/>
      <c r="D692" s="270"/>
      <c r="E692" s="270"/>
      <c r="F692" s="270"/>
      <c r="G692" s="270"/>
      <c r="H692" s="270"/>
      <c r="J692" s="285"/>
    </row>
    <row r="693" spans="1:10">
      <c r="A693" s="285"/>
      <c r="B693" s="270"/>
      <c r="C693" s="270"/>
      <c r="D693" s="270"/>
      <c r="E693" s="270"/>
      <c r="F693" s="270"/>
      <c r="G693" s="270"/>
      <c r="H693" s="270"/>
      <c r="J693" s="285"/>
    </row>
    <row r="694" spans="1:10">
      <c r="A694" s="285"/>
      <c r="B694" s="270"/>
      <c r="C694" s="270"/>
      <c r="D694" s="270"/>
      <c r="E694" s="270"/>
      <c r="F694" s="270"/>
      <c r="G694" s="270"/>
      <c r="H694" s="270"/>
      <c r="J694" s="285"/>
    </row>
    <row r="695" spans="1:10">
      <c r="A695" s="285"/>
      <c r="B695" s="270"/>
      <c r="C695" s="270"/>
      <c r="D695" s="270"/>
      <c r="E695" s="270"/>
      <c r="F695" s="270"/>
      <c r="G695" s="270"/>
      <c r="H695" s="270"/>
      <c r="J695" s="285"/>
    </row>
    <row r="696" spans="1:10">
      <c r="A696" s="285"/>
      <c r="B696" s="270"/>
      <c r="C696" s="270"/>
      <c r="D696" s="270"/>
      <c r="E696" s="270"/>
      <c r="F696" s="270"/>
      <c r="G696" s="270"/>
      <c r="H696" s="270"/>
      <c r="J696" s="285"/>
    </row>
    <row r="697" spans="1:10">
      <c r="A697" s="285"/>
      <c r="B697" s="270"/>
      <c r="C697" s="270"/>
      <c r="D697" s="270"/>
      <c r="E697" s="270"/>
      <c r="F697" s="270"/>
      <c r="G697" s="270"/>
      <c r="H697" s="270"/>
      <c r="J697" s="285"/>
    </row>
    <row r="698" spans="1:10">
      <c r="A698" s="285"/>
      <c r="B698" s="270"/>
      <c r="C698" s="270"/>
      <c r="D698" s="270"/>
      <c r="E698" s="270"/>
      <c r="F698" s="270"/>
      <c r="G698" s="270"/>
      <c r="H698" s="270"/>
      <c r="J698" s="285"/>
    </row>
    <row r="699" spans="1:10">
      <c r="A699" s="285"/>
      <c r="B699" s="270"/>
      <c r="C699" s="270"/>
      <c r="D699" s="270"/>
      <c r="E699" s="270"/>
      <c r="F699" s="270"/>
      <c r="G699" s="270"/>
      <c r="H699" s="270"/>
      <c r="J699" s="285"/>
    </row>
    <row r="700" spans="1:10">
      <c r="A700" s="285"/>
      <c r="B700" s="270"/>
      <c r="C700" s="270"/>
      <c r="D700" s="270"/>
      <c r="E700" s="270"/>
      <c r="F700" s="270"/>
      <c r="G700" s="270"/>
      <c r="H700" s="270"/>
      <c r="J700" s="285"/>
    </row>
    <row r="701" spans="1:10">
      <c r="A701" s="285"/>
      <c r="B701" s="270"/>
      <c r="C701" s="270"/>
      <c r="D701" s="270"/>
      <c r="E701" s="270"/>
      <c r="F701" s="270"/>
      <c r="G701" s="270"/>
      <c r="H701" s="270"/>
      <c r="J701" s="285"/>
    </row>
    <row r="702" spans="1:10">
      <c r="A702" s="285"/>
      <c r="B702" s="270"/>
      <c r="C702" s="270"/>
      <c r="D702" s="270"/>
      <c r="E702" s="270"/>
      <c r="F702" s="270"/>
      <c r="G702" s="270"/>
      <c r="H702" s="270"/>
      <c r="J702" s="285"/>
    </row>
    <row r="703" spans="1:10">
      <c r="A703" s="285"/>
      <c r="B703" s="270"/>
      <c r="C703" s="270"/>
      <c r="D703" s="270"/>
      <c r="E703" s="270"/>
      <c r="F703" s="270"/>
      <c r="G703" s="270"/>
      <c r="H703" s="270"/>
      <c r="J703" s="285"/>
    </row>
    <row r="704" spans="1:10">
      <c r="A704" s="285"/>
      <c r="B704" s="270"/>
      <c r="C704" s="270"/>
      <c r="D704" s="270"/>
      <c r="E704" s="270"/>
      <c r="F704" s="270"/>
      <c r="G704" s="270"/>
      <c r="H704" s="270"/>
      <c r="J704" s="285"/>
    </row>
    <row r="705" spans="1:10">
      <c r="A705" s="285"/>
      <c r="B705" s="270"/>
      <c r="C705" s="270"/>
      <c r="D705" s="270"/>
      <c r="E705" s="270"/>
      <c r="F705" s="270"/>
      <c r="G705" s="270"/>
      <c r="H705" s="270"/>
      <c r="J705" s="285"/>
    </row>
    <row r="706" spans="1:10">
      <c r="A706" s="285"/>
      <c r="B706" s="270"/>
      <c r="C706" s="270"/>
      <c r="D706" s="270"/>
      <c r="E706" s="270"/>
      <c r="F706" s="270"/>
      <c r="G706" s="270"/>
      <c r="H706" s="270"/>
      <c r="J706" s="285"/>
    </row>
    <row r="707" spans="1:10">
      <c r="A707" s="285"/>
      <c r="B707" s="270"/>
      <c r="C707" s="270"/>
      <c r="D707" s="270"/>
      <c r="E707" s="270"/>
      <c r="F707" s="270"/>
      <c r="G707" s="270"/>
      <c r="H707" s="270"/>
      <c r="J707" s="285"/>
    </row>
    <row r="708" spans="1:10">
      <c r="A708" s="285"/>
      <c r="B708" s="270"/>
      <c r="C708" s="270"/>
      <c r="D708" s="270"/>
      <c r="E708" s="270"/>
      <c r="F708" s="270"/>
      <c r="G708" s="270"/>
      <c r="H708" s="270"/>
      <c r="J708" s="285"/>
    </row>
    <row r="709" spans="1:10">
      <c r="A709" s="285"/>
      <c r="B709" s="270"/>
      <c r="C709" s="270"/>
      <c r="D709" s="270"/>
      <c r="E709" s="270"/>
      <c r="F709" s="270"/>
      <c r="G709" s="270"/>
      <c r="H709" s="270"/>
      <c r="J709" s="285"/>
    </row>
    <row r="710" spans="1:10">
      <c r="A710" s="285"/>
      <c r="B710" s="270"/>
      <c r="C710" s="270"/>
      <c r="D710" s="270"/>
      <c r="E710" s="270"/>
      <c r="F710" s="270"/>
      <c r="G710" s="270"/>
      <c r="H710" s="270"/>
      <c r="J710" s="285"/>
    </row>
    <row r="711" spans="1:10">
      <c r="A711" s="285"/>
      <c r="B711" s="270"/>
      <c r="C711" s="270"/>
      <c r="D711" s="270"/>
      <c r="E711" s="270"/>
      <c r="F711" s="270"/>
      <c r="G711" s="270"/>
      <c r="H711" s="270"/>
      <c r="J711" s="285"/>
    </row>
    <row r="712" spans="1:10">
      <c r="A712" s="285"/>
      <c r="B712" s="270"/>
      <c r="C712" s="270"/>
      <c r="D712" s="270"/>
      <c r="E712" s="270"/>
      <c r="F712" s="270"/>
      <c r="G712" s="270"/>
      <c r="H712" s="270"/>
      <c r="J712" s="285"/>
    </row>
    <row r="713" spans="1:10">
      <c r="A713" s="285"/>
      <c r="B713" s="270"/>
      <c r="C713" s="270"/>
      <c r="D713" s="270"/>
      <c r="E713" s="270"/>
      <c r="F713" s="270"/>
      <c r="G713" s="270"/>
      <c r="H713" s="270"/>
      <c r="J713" s="285"/>
    </row>
    <row r="714" spans="1:10">
      <c r="A714" s="285"/>
      <c r="B714" s="270"/>
      <c r="C714" s="270"/>
      <c r="D714" s="270"/>
      <c r="E714" s="270"/>
      <c r="F714" s="270"/>
      <c r="G714" s="270"/>
      <c r="H714" s="270"/>
      <c r="J714" s="285"/>
    </row>
    <row r="715" spans="1:10">
      <c r="A715" s="285"/>
      <c r="B715" s="270"/>
      <c r="C715" s="270"/>
      <c r="D715" s="270"/>
      <c r="E715" s="270"/>
      <c r="F715" s="270"/>
      <c r="G715" s="270"/>
      <c r="H715" s="270"/>
      <c r="J715" s="285"/>
    </row>
    <row r="716" spans="1:10">
      <c r="A716" s="285"/>
      <c r="B716" s="270"/>
      <c r="C716" s="270"/>
      <c r="D716" s="270"/>
      <c r="E716" s="270"/>
      <c r="F716" s="270"/>
      <c r="G716" s="270"/>
      <c r="H716" s="270"/>
      <c r="J716" s="285"/>
    </row>
    <row r="717" spans="1:10">
      <c r="A717" s="285"/>
      <c r="B717" s="270"/>
      <c r="C717" s="270"/>
      <c r="D717" s="270"/>
      <c r="E717" s="270"/>
      <c r="F717" s="270"/>
      <c r="G717" s="270"/>
      <c r="H717" s="270"/>
      <c r="J717" s="285"/>
    </row>
    <row r="718" spans="1:10">
      <c r="A718" s="285"/>
      <c r="B718" s="270"/>
      <c r="C718" s="270"/>
      <c r="D718" s="270"/>
      <c r="E718" s="270"/>
      <c r="F718" s="270"/>
      <c r="G718" s="270"/>
      <c r="H718" s="270"/>
      <c r="J718" s="285"/>
    </row>
    <row r="719" spans="1:10">
      <c r="A719" s="285"/>
      <c r="B719" s="270"/>
      <c r="C719" s="270"/>
      <c r="D719" s="270"/>
      <c r="E719" s="270"/>
      <c r="F719" s="270"/>
      <c r="G719" s="270"/>
      <c r="H719" s="270"/>
      <c r="J719" s="285"/>
    </row>
    <row r="720" spans="1:10">
      <c r="A720" s="285"/>
      <c r="B720" s="270"/>
      <c r="C720" s="270"/>
      <c r="D720" s="270"/>
      <c r="E720" s="270"/>
      <c r="F720" s="270"/>
      <c r="G720" s="270"/>
      <c r="H720" s="270"/>
      <c r="J720" s="285"/>
    </row>
    <row r="721" spans="1:10">
      <c r="A721" s="285"/>
      <c r="B721" s="270"/>
      <c r="C721" s="270"/>
      <c r="D721" s="270"/>
      <c r="E721" s="270"/>
      <c r="F721" s="270"/>
      <c r="G721" s="270"/>
      <c r="H721" s="270"/>
      <c r="J721" s="285"/>
    </row>
    <row r="722" spans="1:10">
      <c r="A722" s="285"/>
      <c r="B722" s="270"/>
      <c r="C722" s="270"/>
      <c r="D722" s="270"/>
      <c r="E722" s="270"/>
      <c r="F722" s="270"/>
      <c r="G722" s="270"/>
      <c r="H722" s="270"/>
      <c r="J722" s="285"/>
    </row>
    <row r="723" spans="1:10">
      <c r="A723" s="285"/>
      <c r="B723" s="270"/>
      <c r="C723" s="270"/>
      <c r="D723" s="270"/>
      <c r="E723" s="270"/>
      <c r="F723" s="270"/>
      <c r="G723" s="270"/>
      <c r="H723" s="270"/>
      <c r="J723" s="285"/>
    </row>
    <row r="724" spans="1:10">
      <c r="A724" s="285"/>
      <c r="B724" s="270"/>
      <c r="C724" s="270"/>
      <c r="D724" s="270"/>
      <c r="E724" s="270"/>
      <c r="F724" s="270"/>
      <c r="G724" s="270"/>
      <c r="H724" s="270"/>
      <c r="J724" s="285"/>
    </row>
    <row r="725" spans="1:10">
      <c r="A725" s="285"/>
      <c r="B725" s="270"/>
      <c r="C725" s="270"/>
      <c r="D725" s="270"/>
      <c r="E725" s="270"/>
      <c r="F725" s="270"/>
      <c r="G725" s="270"/>
      <c r="H725" s="270"/>
      <c r="J725" s="285"/>
    </row>
    <row r="726" spans="1:10">
      <c r="A726" s="285"/>
      <c r="B726" s="270"/>
      <c r="C726" s="270"/>
      <c r="D726" s="270"/>
      <c r="E726" s="270"/>
      <c r="F726" s="270"/>
      <c r="G726" s="270"/>
      <c r="H726" s="270"/>
      <c r="J726" s="285"/>
    </row>
    <row r="727" spans="1:10">
      <c r="A727" s="285"/>
      <c r="B727" s="270"/>
      <c r="C727" s="270"/>
      <c r="D727" s="270"/>
      <c r="E727" s="270"/>
      <c r="F727" s="270"/>
      <c r="G727" s="270"/>
      <c r="H727" s="270"/>
      <c r="J727" s="285"/>
    </row>
    <row r="728" spans="1:10">
      <c r="A728" s="285"/>
      <c r="B728" s="270"/>
      <c r="C728" s="270"/>
      <c r="D728" s="270"/>
      <c r="E728" s="270"/>
      <c r="F728" s="270"/>
      <c r="G728" s="270"/>
      <c r="H728" s="270"/>
      <c r="J728" s="285"/>
    </row>
    <row r="729" spans="1:10">
      <c r="A729" s="285"/>
      <c r="B729" s="270"/>
      <c r="C729" s="270"/>
      <c r="D729" s="270"/>
      <c r="E729" s="270"/>
      <c r="F729" s="270"/>
      <c r="G729" s="270"/>
      <c r="H729" s="270"/>
      <c r="J729" s="285"/>
    </row>
    <row r="730" spans="1:10">
      <c r="A730" s="285"/>
      <c r="B730" s="270"/>
      <c r="C730" s="270"/>
      <c r="D730" s="270"/>
      <c r="E730" s="270"/>
      <c r="F730" s="270"/>
      <c r="G730" s="270"/>
      <c r="H730" s="270"/>
      <c r="J730" s="285"/>
    </row>
    <row r="731" spans="1:10">
      <c r="A731" s="285"/>
      <c r="B731" s="270"/>
      <c r="C731" s="270"/>
      <c r="D731" s="270"/>
      <c r="E731" s="270"/>
      <c r="F731" s="270"/>
      <c r="G731" s="270"/>
      <c r="H731" s="270"/>
      <c r="J731" s="285"/>
    </row>
    <row r="732" spans="1:10">
      <c r="A732" s="285"/>
      <c r="B732" s="270"/>
      <c r="C732" s="270"/>
      <c r="D732" s="270"/>
      <c r="E732" s="270"/>
      <c r="F732" s="270"/>
      <c r="G732" s="270"/>
      <c r="H732" s="270"/>
      <c r="J732" s="285"/>
    </row>
    <row r="733" spans="1:10">
      <c r="A733" s="285"/>
      <c r="B733" s="270"/>
      <c r="C733" s="270"/>
      <c r="D733" s="270"/>
      <c r="E733" s="270"/>
      <c r="F733" s="270"/>
      <c r="G733" s="270"/>
      <c r="H733" s="270"/>
      <c r="J733" s="285"/>
    </row>
    <row r="734" spans="1:10">
      <c r="A734" s="285"/>
      <c r="B734" s="270"/>
      <c r="C734" s="270"/>
      <c r="D734" s="270"/>
      <c r="E734" s="270"/>
      <c r="F734" s="270"/>
      <c r="G734" s="270"/>
      <c r="H734" s="270"/>
      <c r="J734" s="285"/>
    </row>
    <row r="735" spans="1:10">
      <c r="A735" s="285"/>
      <c r="B735" s="270"/>
      <c r="C735" s="270"/>
      <c r="D735" s="270"/>
      <c r="E735" s="270"/>
      <c r="F735" s="270"/>
      <c r="G735" s="270"/>
      <c r="H735" s="270"/>
      <c r="J735" s="285"/>
    </row>
    <row r="736" spans="1:10">
      <c r="A736" s="285"/>
      <c r="B736" s="270"/>
      <c r="C736" s="270"/>
      <c r="D736" s="270"/>
      <c r="E736" s="270"/>
      <c r="F736" s="270"/>
      <c r="G736" s="270"/>
      <c r="H736" s="270"/>
      <c r="J736" s="285"/>
    </row>
    <row r="737" spans="1:10">
      <c r="A737" s="285"/>
      <c r="B737" s="270"/>
      <c r="C737" s="270"/>
      <c r="D737" s="270"/>
      <c r="E737" s="270"/>
      <c r="F737" s="270"/>
      <c r="G737" s="270"/>
      <c r="H737" s="270"/>
      <c r="J737" s="285"/>
    </row>
    <row r="738" spans="1:10">
      <c r="A738" s="285"/>
      <c r="B738" s="270"/>
      <c r="C738" s="270"/>
      <c r="D738" s="270"/>
      <c r="E738" s="270"/>
      <c r="F738" s="270"/>
      <c r="G738" s="270"/>
      <c r="H738" s="270"/>
      <c r="J738" s="285"/>
    </row>
    <row r="739" spans="1:10">
      <c r="A739" s="285"/>
      <c r="B739" s="270"/>
      <c r="C739" s="270"/>
      <c r="D739" s="270"/>
      <c r="E739" s="270"/>
      <c r="F739" s="270"/>
      <c r="G739" s="270"/>
      <c r="H739" s="270"/>
      <c r="J739" s="285"/>
    </row>
    <row r="740" spans="1:10">
      <c r="A740" s="285"/>
      <c r="B740" s="270"/>
      <c r="C740" s="270"/>
      <c r="D740" s="270"/>
      <c r="E740" s="270"/>
      <c r="F740" s="270"/>
      <c r="G740" s="270"/>
      <c r="H740" s="270"/>
      <c r="J740" s="285"/>
    </row>
    <row r="741" spans="1:10">
      <c r="A741" s="285"/>
      <c r="B741" s="270"/>
      <c r="C741" s="270"/>
      <c r="D741" s="270"/>
      <c r="E741" s="270"/>
      <c r="F741" s="270"/>
      <c r="G741" s="270"/>
      <c r="H741" s="270"/>
      <c r="J741" s="285"/>
    </row>
    <row r="742" spans="1:10">
      <c r="A742" s="285"/>
      <c r="B742" s="270"/>
      <c r="C742" s="270"/>
      <c r="D742" s="270"/>
      <c r="E742" s="270"/>
      <c r="F742" s="270"/>
      <c r="G742" s="270"/>
      <c r="H742" s="270"/>
      <c r="J742" s="285"/>
    </row>
    <row r="743" spans="1:10">
      <c r="A743" s="285"/>
      <c r="B743" s="270"/>
      <c r="C743" s="270"/>
      <c r="D743" s="270"/>
      <c r="E743" s="270"/>
      <c r="F743" s="270"/>
      <c r="G743" s="270"/>
      <c r="H743" s="270"/>
      <c r="J743" s="285"/>
    </row>
    <row r="744" spans="1:10">
      <c r="A744" s="285"/>
      <c r="B744" s="270"/>
      <c r="C744" s="270"/>
      <c r="D744" s="270"/>
      <c r="E744" s="270"/>
      <c r="F744" s="270"/>
      <c r="G744" s="270"/>
      <c r="H744" s="270"/>
      <c r="J744" s="285"/>
    </row>
    <row r="745" spans="1:10">
      <c r="A745" s="285"/>
      <c r="B745" s="270"/>
      <c r="C745" s="270"/>
      <c r="D745" s="270"/>
      <c r="E745" s="270"/>
      <c r="F745" s="270"/>
      <c r="G745" s="270"/>
      <c r="H745" s="270"/>
      <c r="J745" s="285"/>
    </row>
    <row r="746" spans="1:10">
      <c r="A746" s="285"/>
      <c r="B746" s="270"/>
      <c r="C746" s="270"/>
      <c r="D746" s="270"/>
      <c r="E746" s="270"/>
      <c r="F746" s="270"/>
      <c r="G746" s="270"/>
      <c r="H746" s="270"/>
      <c r="J746" s="285"/>
    </row>
    <row r="747" spans="1:10">
      <c r="A747" s="285"/>
      <c r="B747" s="270"/>
      <c r="C747" s="270"/>
      <c r="D747" s="270"/>
      <c r="E747" s="270"/>
      <c r="F747" s="270"/>
      <c r="G747" s="270"/>
      <c r="H747" s="270"/>
      <c r="J747" s="285"/>
    </row>
    <row r="748" spans="1:10">
      <c r="A748" s="285"/>
      <c r="B748" s="270"/>
      <c r="C748" s="270"/>
      <c r="D748" s="270"/>
      <c r="E748" s="270"/>
      <c r="F748" s="270"/>
      <c r="G748" s="270"/>
      <c r="H748" s="270"/>
      <c r="J748" s="285"/>
    </row>
    <row r="749" spans="1:10">
      <c r="A749" s="285"/>
      <c r="B749" s="270"/>
      <c r="C749" s="270"/>
      <c r="D749" s="270"/>
      <c r="E749" s="270"/>
      <c r="F749" s="270"/>
      <c r="G749" s="270"/>
      <c r="H749" s="270"/>
      <c r="J749" s="285"/>
    </row>
    <row r="750" spans="1:10">
      <c r="A750" s="285"/>
      <c r="B750" s="270"/>
      <c r="C750" s="270"/>
      <c r="D750" s="270"/>
      <c r="E750" s="270"/>
      <c r="F750" s="270"/>
      <c r="G750" s="270"/>
      <c r="H750" s="270"/>
      <c r="J750" s="285"/>
    </row>
    <row r="751" spans="1:10">
      <c r="A751" s="285"/>
      <c r="B751" s="270"/>
      <c r="C751" s="270"/>
      <c r="D751" s="270"/>
      <c r="E751" s="270"/>
      <c r="F751" s="270"/>
      <c r="G751" s="270"/>
      <c r="H751" s="270"/>
      <c r="J751" s="285"/>
    </row>
    <row r="752" spans="1:10">
      <c r="A752" s="285"/>
      <c r="B752" s="270"/>
      <c r="C752" s="270"/>
      <c r="D752" s="270"/>
      <c r="E752" s="270"/>
      <c r="F752" s="270"/>
      <c r="G752" s="270"/>
      <c r="H752" s="270"/>
      <c r="J752" s="285"/>
    </row>
    <row r="753" spans="1:10">
      <c r="A753" s="285"/>
      <c r="B753" s="270"/>
      <c r="C753" s="270"/>
      <c r="D753" s="270"/>
      <c r="E753" s="270"/>
      <c r="F753" s="270"/>
      <c r="G753" s="270"/>
      <c r="H753" s="270"/>
      <c r="J753" s="285"/>
    </row>
    <row r="754" spans="1:10">
      <c r="A754" s="285"/>
      <c r="B754" s="270"/>
      <c r="C754" s="270"/>
      <c r="D754" s="270"/>
      <c r="E754" s="270"/>
      <c r="F754" s="270"/>
      <c r="G754" s="270"/>
      <c r="H754" s="270"/>
      <c r="J754" s="285"/>
    </row>
    <row r="755" spans="1:10">
      <c r="A755" s="285"/>
      <c r="B755" s="270"/>
      <c r="C755" s="270"/>
      <c r="D755" s="270"/>
      <c r="E755" s="270"/>
      <c r="F755" s="270"/>
      <c r="G755" s="270"/>
      <c r="H755" s="270"/>
      <c r="J755" s="285"/>
    </row>
    <row r="756" spans="1:10">
      <c r="A756" s="285"/>
      <c r="B756" s="270"/>
      <c r="C756" s="270"/>
      <c r="D756" s="270"/>
      <c r="E756" s="270"/>
      <c r="F756" s="270"/>
      <c r="G756" s="270"/>
      <c r="H756" s="270"/>
      <c r="J756" s="285"/>
    </row>
    <row r="757" spans="1:10">
      <c r="A757" s="285"/>
      <c r="B757" s="270"/>
      <c r="C757" s="270"/>
      <c r="D757" s="270"/>
      <c r="E757" s="270"/>
      <c r="F757" s="270"/>
      <c r="G757" s="270"/>
      <c r="H757" s="270"/>
      <c r="J757" s="285"/>
    </row>
    <row r="758" spans="1:10">
      <c r="A758" s="285"/>
      <c r="B758" s="270"/>
      <c r="C758" s="270"/>
      <c r="D758" s="270"/>
      <c r="E758" s="270"/>
      <c r="F758" s="270"/>
      <c r="G758" s="270"/>
      <c r="H758" s="270"/>
      <c r="J758" s="285"/>
    </row>
    <row r="759" spans="1:10">
      <c r="A759" s="285"/>
      <c r="B759" s="270"/>
      <c r="C759" s="270"/>
      <c r="D759" s="270"/>
      <c r="E759" s="270"/>
      <c r="F759" s="270"/>
      <c r="G759" s="270"/>
      <c r="H759" s="270"/>
      <c r="J759" s="285"/>
    </row>
    <row r="760" spans="1:10">
      <c r="A760" s="285"/>
      <c r="B760" s="270"/>
      <c r="C760" s="270"/>
      <c r="D760" s="270"/>
      <c r="E760" s="270"/>
      <c r="F760" s="270"/>
      <c r="G760" s="270"/>
      <c r="H760" s="270"/>
      <c r="J760" s="285"/>
    </row>
    <row r="761" spans="1:10">
      <c r="A761" s="285"/>
      <c r="B761" s="270"/>
      <c r="C761" s="270"/>
      <c r="D761" s="270"/>
      <c r="E761" s="270"/>
      <c r="F761" s="270"/>
      <c r="G761" s="270"/>
      <c r="H761" s="270"/>
      <c r="J761" s="285"/>
    </row>
    <row r="762" spans="1:10">
      <c r="A762" s="285"/>
      <c r="B762" s="270"/>
      <c r="C762" s="270"/>
      <c r="D762" s="270"/>
      <c r="E762" s="270"/>
      <c r="F762" s="270"/>
      <c r="G762" s="270"/>
      <c r="H762" s="270"/>
      <c r="J762" s="285"/>
    </row>
    <row r="763" spans="1:10">
      <c r="A763" s="285"/>
      <c r="B763" s="270"/>
      <c r="C763" s="270"/>
      <c r="D763" s="270"/>
      <c r="E763" s="270"/>
      <c r="F763" s="270"/>
      <c r="G763" s="270"/>
      <c r="H763" s="270"/>
      <c r="J763" s="285"/>
    </row>
    <row r="764" spans="1:10">
      <c r="A764" s="285"/>
      <c r="B764" s="270"/>
      <c r="C764" s="270"/>
      <c r="D764" s="270"/>
      <c r="E764" s="270"/>
      <c r="F764" s="270"/>
      <c r="G764" s="270"/>
      <c r="H764" s="270"/>
      <c r="J764" s="285"/>
    </row>
    <row r="765" spans="1:10">
      <c r="A765" s="285"/>
      <c r="B765" s="270"/>
      <c r="C765" s="270"/>
      <c r="D765" s="270"/>
      <c r="E765" s="270"/>
      <c r="F765" s="270"/>
      <c r="G765" s="270"/>
      <c r="H765" s="270"/>
      <c r="J765" s="285"/>
    </row>
    <row r="766" spans="1:10">
      <c r="A766" s="285"/>
      <c r="B766" s="270"/>
      <c r="C766" s="270"/>
      <c r="D766" s="270"/>
      <c r="G766" s="270"/>
      <c r="H766" s="270"/>
      <c r="J766" s="285"/>
    </row>
    <row r="767" spans="1:10">
      <c r="A767" s="285"/>
      <c r="B767" s="270"/>
      <c r="C767" s="270"/>
      <c r="D767" s="270"/>
      <c r="G767" s="270"/>
      <c r="H767" s="270"/>
      <c r="J767" s="285"/>
    </row>
    <row r="768" spans="1:10">
      <c r="A768" s="285"/>
      <c r="B768" s="270"/>
      <c r="C768" s="270"/>
      <c r="D768" s="270"/>
      <c r="G768" s="270"/>
      <c r="H768" s="270"/>
      <c r="J768" s="285"/>
    </row>
    <row r="769" spans="1:10">
      <c r="A769" s="285"/>
      <c r="B769" s="270"/>
      <c r="C769" s="270"/>
      <c r="D769" s="270"/>
      <c r="G769" s="270"/>
      <c r="H769" s="270"/>
      <c r="J769" s="285"/>
    </row>
    <row r="770" spans="1:10">
      <c r="A770" s="285"/>
      <c r="B770" s="270"/>
      <c r="C770" s="270"/>
      <c r="D770" s="270"/>
      <c r="G770" s="270"/>
      <c r="H770" s="270"/>
      <c r="J770" s="285"/>
    </row>
    <row r="771" spans="1:10">
      <c r="A771" s="285"/>
      <c r="B771" s="270"/>
      <c r="C771" s="270"/>
      <c r="D771" s="270"/>
      <c r="G771" s="270"/>
      <c r="H771" s="270"/>
      <c r="J771" s="285"/>
    </row>
    <row r="772" spans="1:10">
      <c r="A772" s="285"/>
      <c r="B772" s="270"/>
      <c r="C772" s="270"/>
      <c r="D772" s="270"/>
      <c r="G772" s="270"/>
      <c r="H772" s="270"/>
      <c r="J772" s="285"/>
    </row>
    <row r="773" spans="1:10">
      <c r="A773" s="285"/>
      <c r="B773" s="270"/>
      <c r="C773" s="270"/>
      <c r="D773" s="270"/>
      <c r="G773" s="270"/>
      <c r="H773" s="270"/>
      <c r="J773" s="285"/>
    </row>
    <row r="774" spans="1:10">
      <c r="A774" s="285"/>
      <c r="B774" s="270"/>
      <c r="C774" s="270"/>
      <c r="D774" s="270"/>
      <c r="G774" s="270"/>
      <c r="H774" s="270"/>
      <c r="J774" s="285"/>
    </row>
    <row r="775" spans="1:10">
      <c r="A775" s="285"/>
      <c r="B775" s="270"/>
      <c r="C775" s="270"/>
      <c r="D775" s="270"/>
      <c r="G775" s="270"/>
      <c r="H775" s="270"/>
      <c r="J775" s="285"/>
    </row>
    <row r="776" spans="1:10">
      <c r="A776" s="285"/>
      <c r="B776" s="270"/>
      <c r="C776" s="270"/>
      <c r="D776" s="270"/>
      <c r="G776" s="270"/>
      <c r="H776" s="270"/>
      <c r="J776" s="285"/>
    </row>
    <row r="777" spans="1:10">
      <c r="A777" s="285"/>
      <c r="B777" s="270"/>
      <c r="C777" s="270"/>
      <c r="D777" s="270"/>
      <c r="G777" s="270"/>
      <c r="H777" s="270"/>
      <c r="J777" s="285"/>
    </row>
    <row r="778" spans="1:10">
      <c r="A778" s="285"/>
      <c r="B778" s="270"/>
      <c r="C778" s="270"/>
      <c r="D778" s="270"/>
      <c r="G778" s="270"/>
      <c r="H778" s="270"/>
      <c r="J778" s="285"/>
    </row>
    <row r="779" spans="1:10">
      <c r="A779" s="285"/>
      <c r="B779" s="270"/>
      <c r="C779" s="270"/>
      <c r="D779" s="270"/>
      <c r="G779" s="270"/>
      <c r="H779" s="270"/>
      <c r="J779" s="285"/>
    </row>
    <row r="780" spans="1:10">
      <c r="A780" s="285"/>
      <c r="B780" s="270"/>
      <c r="C780" s="270"/>
      <c r="D780" s="270"/>
      <c r="G780" s="270"/>
      <c r="H780" s="270"/>
      <c r="J780" s="285"/>
    </row>
    <row r="781" spans="1:10">
      <c r="A781" s="285"/>
      <c r="B781" s="270"/>
      <c r="C781" s="270"/>
      <c r="D781" s="270"/>
      <c r="G781" s="270"/>
      <c r="H781" s="270"/>
      <c r="J781" s="285"/>
    </row>
    <row r="782" spans="1:10">
      <c r="A782" s="285"/>
      <c r="B782" s="270"/>
      <c r="C782" s="270"/>
      <c r="D782" s="270"/>
      <c r="G782" s="270"/>
      <c r="H782" s="270"/>
      <c r="J782" s="285"/>
    </row>
    <row r="783" spans="1:10">
      <c r="A783" s="285"/>
      <c r="B783" s="270"/>
      <c r="C783" s="270"/>
      <c r="D783" s="270"/>
      <c r="G783" s="270"/>
      <c r="H783" s="270"/>
      <c r="J783" s="285"/>
    </row>
    <row r="784" spans="1:10">
      <c r="A784" s="285"/>
      <c r="B784" s="270"/>
      <c r="C784" s="270"/>
      <c r="D784" s="270"/>
      <c r="G784" s="270"/>
      <c r="H784" s="270"/>
      <c r="J784" s="285"/>
    </row>
    <row r="785" spans="1:10">
      <c r="A785" s="285"/>
      <c r="B785" s="270"/>
      <c r="C785" s="270"/>
      <c r="D785" s="270"/>
      <c r="G785" s="270"/>
      <c r="H785" s="270"/>
      <c r="J785" s="285"/>
    </row>
    <row r="786" spans="1:10">
      <c r="A786" s="216"/>
    </row>
    <row r="787" spans="1:10">
      <c r="A787" s="216"/>
    </row>
    <row r="788" spans="1:10">
      <c r="A788" s="216"/>
    </row>
    <row r="789" spans="1:10">
      <c r="A789" s="216"/>
    </row>
    <row r="790" spans="1:10">
      <c r="A790" s="216"/>
    </row>
    <row r="791" spans="1:10">
      <c r="A791" s="216"/>
    </row>
    <row r="792" spans="1:10">
      <c r="A792" s="216"/>
    </row>
    <row r="793" spans="1:10">
      <c r="A793" s="216"/>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I700"/>
  <sheetViews>
    <sheetView showGridLines="0" workbookViewId="0">
      <selection activeCell="I39" sqref="I39"/>
    </sheetView>
  </sheetViews>
  <sheetFormatPr defaultColWidth="8.85546875" defaultRowHeight="12.75"/>
  <cols>
    <col min="1" max="1" width="12.42578125" customWidth="1"/>
  </cols>
  <sheetData>
    <row r="1" spans="1:7">
      <c r="A1" s="18" t="s">
        <v>71</v>
      </c>
      <c r="B1" s="91" t="str">
        <f>IF(Content!$E$1=1,B2,B3)</f>
        <v>Квадратна заготовка (поточний прогноз)</v>
      </c>
      <c r="C1" s="91" t="str">
        <f>IF(Content!$E$1=1,C2,C3)</f>
        <v>Квадратна заготовка (попередній прогноз)</v>
      </c>
      <c r="D1" s="91" t="str">
        <f>IF(Content!$E$1=1,D2,D3)</f>
        <v>Залізна руда (поточний прогноз, п. ш.)</v>
      </c>
      <c r="E1" s="91" t="str">
        <f>IF(Content!$E$1=1,E2,E3)</f>
        <v>Залізна руда (попередній прогноз, п. ш.)</v>
      </c>
      <c r="G1" s="91" t="str">
        <f>IF(Content!$E$1=1,G2,G3)</f>
        <v>Світові ціни на чорні метали та залізну руду*, дол./т, середні за квартал</v>
      </c>
    </row>
    <row r="2" spans="1:7" hidden="1">
      <c r="A2" s="18"/>
      <c r="B2" s="1" t="s">
        <v>499</v>
      </c>
      <c r="C2" s="1" t="s">
        <v>500</v>
      </c>
      <c r="D2" t="s">
        <v>501</v>
      </c>
      <c r="E2" t="s">
        <v>502</v>
      </c>
      <c r="G2" s="1" t="s">
        <v>503</v>
      </c>
    </row>
    <row r="3" spans="1:7" hidden="1">
      <c r="B3" s="1" t="s">
        <v>504</v>
      </c>
      <c r="C3" s="1" t="s">
        <v>505</v>
      </c>
      <c r="D3" t="s">
        <v>506</v>
      </c>
      <c r="E3" t="s">
        <v>507</v>
      </c>
      <c r="G3" s="1" t="s">
        <v>585</v>
      </c>
    </row>
    <row r="4" spans="1:7">
      <c r="A4" s="72" t="s">
        <v>27</v>
      </c>
      <c r="B4" s="354"/>
      <c r="C4" s="354"/>
      <c r="D4" s="12"/>
      <c r="E4" s="12"/>
    </row>
    <row r="5" spans="1:7">
      <c r="A5" s="72" t="s">
        <v>28</v>
      </c>
      <c r="B5" s="354"/>
      <c r="C5" s="354"/>
      <c r="D5" s="12"/>
      <c r="E5" s="12"/>
    </row>
    <row r="6" spans="1:7">
      <c r="A6" s="72" t="s">
        <v>29</v>
      </c>
      <c r="B6" s="354"/>
      <c r="C6" s="354"/>
      <c r="D6" s="12"/>
      <c r="E6" s="12"/>
    </row>
    <row r="7" spans="1:7">
      <c r="A7" s="72" t="s">
        <v>120</v>
      </c>
      <c r="B7" s="354"/>
      <c r="C7" s="354"/>
      <c r="D7" s="12"/>
      <c r="E7" s="12"/>
    </row>
    <row r="8" spans="1:7">
      <c r="A8" s="72" t="s">
        <v>147</v>
      </c>
      <c r="B8" s="354"/>
      <c r="C8" s="354"/>
      <c r="D8" s="206"/>
      <c r="E8" s="206"/>
    </row>
    <row r="9" spans="1:7">
      <c r="A9" s="72" t="s">
        <v>148</v>
      </c>
      <c r="B9" s="354"/>
      <c r="C9" s="354"/>
      <c r="D9" s="206"/>
      <c r="E9" s="206"/>
    </row>
    <row r="10" spans="1:7">
      <c r="A10" s="72" t="s">
        <v>149</v>
      </c>
      <c r="B10" s="354"/>
      <c r="C10" s="354"/>
      <c r="D10" s="206"/>
      <c r="E10" s="206"/>
    </row>
    <row r="11" spans="1:7">
      <c r="A11" s="72" t="s">
        <v>124</v>
      </c>
      <c r="B11" s="354"/>
      <c r="C11" s="354"/>
      <c r="D11" s="206"/>
      <c r="E11" s="206"/>
    </row>
    <row r="12" spans="1:7">
      <c r="A12" s="72" t="s">
        <v>150</v>
      </c>
      <c r="B12" s="354"/>
      <c r="C12" s="354"/>
      <c r="D12" s="206"/>
      <c r="E12" s="206"/>
    </row>
    <row r="13" spans="1:7">
      <c r="A13" s="72" t="s">
        <v>151</v>
      </c>
      <c r="B13" s="354">
        <v>350</v>
      </c>
      <c r="C13" s="354">
        <v>398.8</v>
      </c>
      <c r="D13" s="206">
        <v>74</v>
      </c>
      <c r="E13" s="206">
        <v>78.3</v>
      </c>
    </row>
    <row r="14" spans="1:7">
      <c r="A14" s="72" t="s">
        <v>152</v>
      </c>
      <c r="B14" s="354">
        <v>352</v>
      </c>
      <c r="C14" s="354">
        <v>402.4</v>
      </c>
      <c r="D14" s="206">
        <v>72</v>
      </c>
      <c r="E14" s="206">
        <v>75</v>
      </c>
    </row>
    <row r="15" spans="1:7">
      <c r="A15" s="72" t="s">
        <v>128</v>
      </c>
      <c r="B15" s="354">
        <v>360</v>
      </c>
      <c r="C15" s="354">
        <v>406.00000000000011</v>
      </c>
      <c r="D15" s="206">
        <v>68</v>
      </c>
      <c r="E15" s="206">
        <v>70</v>
      </c>
    </row>
    <row r="16" spans="1:7">
      <c r="A16" s="376" t="s">
        <v>256</v>
      </c>
      <c r="B16" s="354">
        <v>380</v>
      </c>
      <c r="C16" s="354">
        <v>408.40000000000009</v>
      </c>
      <c r="D16" s="206">
        <v>68</v>
      </c>
      <c r="E16" s="206">
        <v>68</v>
      </c>
    </row>
    <row r="17" spans="1:9">
      <c r="A17" s="376" t="s">
        <v>257</v>
      </c>
      <c r="B17" s="354">
        <v>402</v>
      </c>
      <c r="C17" s="354">
        <v>410.80000000000007</v>
      </c>
      <c r="D17" s="206">
        <v>68</v>
      </c>
      <c r="E17" s="206">
        <v>68</v>
      </c>
    </row>
    <row r="18" spans="1:9">
      <c r="A18" s="376" t="s">
        <v>258</v>
      </c>
      <c r="B18" s="354">
        <v>404</v>
      </c>
      <c r="C18" s="354">
        <v>413.20000000000005</v>
      </c>
      <c r="D18" s="206">
        <v>67</v>
      </c>
      <c r="E18" s="206">
        <v>67</v>
      </c>
      <c r="G18" s="91" t="str">
        <f>IF(Content!$E$1=1,G20,G22)</f>
        <v>*Steel Billet Exp FOB Ukraine та China import Iron Ore Fines 62% FE spot (CFR Tianjin port).</v>
      </c>
    </row>
    <row r="19" spans="1:9">
      <c r="A19" s="376" t="s">
        <v>259</v>
      </c>
      <c r="B19" s="354">
        <v>408</v>
      </c>
      <c r="C19" s="354">
        <v>415.6</v>
      </c>
      <c r="D19" s="206">
        <v>67</v>
      </c>
      <c r="E19" s="206">
        <v>67</v>
      </c>
      <c r="G19" s="91" t="str">
        <f>IF(Content!$E$1=1,G21,G23)</f>
        <v>Джерело: Refinitiv Datastream, прогноз НБУ.</v>
      </c>
    </row>
    <row r="20" spans="1:9">
      <c r="A20" s="376" t="s">
        <v>606</v>
      </c>
      <c r="B20" s="354">
        <v>410.2</v>
      </c>
      <c r="C20" s="354">
        <v>413.20000000000005</v>
      </c>
      <c r="D20" s="206">
        <v>68</v>
      </c>
      <c r="E20" s="206">
        <v>68</v>
      </c>
      <c r="G20" s="2" t="s">
        <v>508</v>
      </c>
    </row>
    <row r="21" spans="1:9">
      <c r="A21" s="376" t="s">
        <v>607</v>
      </c>
      <c r="B21" s="354">
        <v>409.8</v>
      </c>
      <c r="C21" s="354">
        <v>410.80000000000007</v>
      </c>
      <c r="D21" s="206">
        <v>68</v>
      </c>
      <c r="E21" s="206">
        <v>68</v>
      </c>
      <c r="G21" s="2" t="s">
        <v>562</v>
      </c>
    </row>
    <row r="22" spans="1:9">
      <c r="A22" s="376" t="s">
        <v>608</v>
      </c>
      <c r="B22" s="354">
        <v>412.2</v>
      </c>
      <c r="C22" s="354">
        <v>413.20000000000005</v>
      </c>
      <c r="D22" s="206">
        <v>67</v>
      </c>
      <c r="E22" s="206">
        <v>67</v>
      </c>
      <c r="G22" s="2" t="s">
        <v>509</v>
      </c>
    </row>
    <row r="23" spans="1:9">
      <c r="A23" s="376" t="s">
        <v>609</v>
      </c>
      <c r="B23" s="354">
        <v>415.6</v>
      </c>
      <c r="C23" s="354">
        <v>415.6</v>
      </c>
      <c r="D23" s="206">
        <v>67</v>
      </c>
      <c r="E23" s="206">
        <v>67</v>
      </c>
      <c r="G23" s="2" t="s">
        <v>561</v>
      </c>
    </row>
    <row r="24" spans="1:9">
      <c r="A24" s="68"/>
      <c r="C24" s="359"/>
    </row>
    <row r="25" spans="1:9">
      <c r="A25" s="68"/>
    </row>
    <row r="26" spans="1:9">
      <c r="A26" s="68"/>
    </row>
    <row r="27" spans="1:9">
      <c r="A27" s="68"/>
    </row>
    <row r="28" spans="1:9">
      <c r="A28" s="68"/>
      <c r="H28" s="12"/>
      <c r="I28" s="12"/>
    </row>
    <row r="29" spans="1:9">
      <c r="A29" s="68"/>
      <c r="H29" s="12"/>
      <c r="I29" s="12"/>
    </row>
    <row r="30" spans="1:9">
      <c r="A30" s="68"/>
      <c r="H30" s="12"/>
      <c r="I30" s="12"/>
    </row>
    <row r="31" spans="1:9">
      <c r="A31" s="68"/>
      <c r="H31" s="12"/>
      <c r="I31" s="12"/>
    </row>
    <row r="32" spans="1:9">
      <c r="A32" s="68"/>
      <c r="H32" s="12"/>
      <c r="I32" s="12"/>
    </row>
    <row r="33" spans="1:9">
      <c r="A33" s="68"/>
      <c r="H33" s="12"/>
      <c r="I33" s="12"/>
    </row>
    <row r="34" spans="1:9">
      <c r="A34" s="68"/>
      <c r="H34" s="12"/>
      <c r="I34" s="12"/>
    </row>
    <row r="35" spans="1:9">
      <c r="A35" s="68"/>
      <c r="H35" s="12"/>
      <c r="I35" s="12"/>
    </row>
    <row r="36" spans="1:9">
      <c r="A36" s="68"/>
      <c r="H36" s="12"/>
      <c r="I36" s="12"/>
    </row>
    <row r="37" spans="1:9">
      <c r="A37" s="68"/>
      <c r="H37" s="12"/>
      <c r="I37" s="12"/>
    </row>
    <row r="38" spans="1:9">
      <c r="A38" s="68"/>
      <c r="H38" s="12"/>
      <c r="I38" s="12"/>
    </row>
    <row r="39" spans="1:9">
      <c r="A39" s="68"/>
      <c r="H39" s="12"/>
      <c r="I39" s="12"/>
    </row>
    <row r="40" spans="1:9">
      <c r="A40" s="68"/>
      <c r="H40" s="12"/>
      <c r="I40" s="12"/>
    </row>
    <row r="41" spans="1:9">
      <c r="A41" s="68"/>
      <c r="H41" s="12"/>
      <c r="I41" s="12"/>
    </row>
    <row r="42" spans="1:9">
      <c r="A42" s="68"/>
      <c r="H42" s="12"/>
      <c r="I42" s="12"/>
    </row>
    <row r="43" spans="1:9">
      <c r="A43" s="68"/>
      <c r="H43" s="12"/>
      <c r="I43" s="12"/>
    </row>
    <row r="44" spans="1:9">
      <c r="A44" s="68"/>
      <c r="H44" s="12"/>
      <c r="I44" s="12"/>
    </row>
    <row r="45" spans="1:9">
      <c r="A45" s="68"/>
      <c r="H45" s="12"/>
      <c r="I45" s="12"/>
    </row>
    <row r="46" spans="1:9">
      <c r="A46" s="68"/>
      <c r="H46" s="12"/>
      <c r="I46" s="12"/>
    </row>
    <row r="47" spans="1:9">
      <c r="A47" s="68"/>
      <c r="H47" s="12"/>
      <c r="I47" s="12"/>
    </row>
    <row r="48" spans="1:9">
      <c r="A48" s="68"/>
      <c r="H48" s="12"/>
      <c r="I48" s="12"/>
    </row>
    <row r="49" spans="1:9">
      <c r="A49" s="68"/>
      <c r="H49" s="12"/>
      <c r="I49" s="12"/>
    </row>
    <row r="50" spans="1:9">
      <c r="A50" s="68"/>
      <c r="H50" s="12"/>
      <c r="I50" s="12"/>
    </row>
    <row r="51" spans="1:9">
      <c r="A51" s="68"/>
      <c r="H51" s="12"/>
      <c r="I51" s="12"/>
    </row>
    <row r="52" spans="1:9">
      <c r="A52" s="68"/>
      <c r="H52" s="12"/>
      <c r="I52" s="12"/>
    </row>
    <row r="53" spans="1:9">
      <c r="A53" s="68"/>
      <c r="H53" s="12"/>
      <c r="I53" s="12"/>
    </row>
    <row r="54" spans="1:9">
      <c r="A54" s="68"/>
      <c r="H54" s="12"/>
      <c r="I54" s="12"/>
    </row>
    <row r="55" spans="1:9">
      <c r="A55" s="68"/>
      <c r="H55" s="12"/>
      <c r="I55" s="12"/>
    </row>
    <row r="56" spans="1:9">
      <c r="A56" s="68"/>
      <c r="H56" s="12"/>
      <c r="I56" s="12"/>
    </row>
    <row r="57" spans="1:9">
      <c r="A57" s="68"/>
      <c r="H57" s="12"/>
      <c r="I57" s="12"/>
    </row>
    <row r="58" spans="1:9">
      <c r="A58" s="68"/>
      <c r="H58" s="12"/>
      <c r="I58" s="12"/>
    </row>
    <row r="59" spans="1:9">
      <c r="A59" s="68"/>
      <c r="H59" s="12"/>
      <c r="I59" s="12"/>
    </row>
    <row r="60" spans="1:9">
      <c r="A60" s="68"/>
      <c r="H60" s="12"/>
      <c r="I60" s="12"/>
    </row>
    <row r="61" spans="1:9">
      <c r="A61" s="68"/>
      <c r="H61" s="12"/>
      <c r="I61" s="12"/>
    </row>
    <row r="62" spans="1:9">
      <c r="A62" s="68"/>
      <c r="H62" s="12"/>
      <c r="I62" s="12"/>
    </row>
    <row r="63" spans="1:9">
      <c r="A63" s="68"/>
      <c r="H63" s="12"/>
      <c r="I63" s="12"/>
    </row>
    <row r="64" spans="1:9">
      <c r="A64" s="68"/>
      <c r="H64" s="12"/>
      <c r="I64" s="12"/>
    </row>
    <row r="65" spans="1:9">
      <c r="A65" s="68"/>
      <c r="H65" s="12"/>
      <c r="I65" s="12"/>
    </row>
    <row r="66" spans="1:9">
      <c r="A66" s="68"/>
      <c r="H66" s="12"/>
      <c r="I66" s="12"/>
    </row>
    <row r="67" spans="1:9">
      <c r="A67" s="68"/>
      <c r="H67" s="12"/>
      <c r="I67" s="12"/>
    </row>
    <row r="68" spans="1:9">
      <c r="A68" s="68"/>
      <c r="H68" s="12"/>
      <c r="I68" s="12"/>
    </row>
    <row r="69" spans="1:9">
      <c r="A69" s="68"/>
      <c r="H69" s="12"/>
      <c r="I69" s="12"/>
    </row>
    <row r="70" spans="1:9">
      <c r="A70" s="68"/>
      <c r="H70" s="12"/>
      <c r="I70" s="12"/>
    </row>
    <row r="71" spans="1:9">
      <c r="A71" s="68"/>
      <c r="H71" s="12"/>
      <c r="I71" s="12"/>
    </row>
    <row r="72" spans="1:9">
      <c r="A72" s="68"/>
      <c r="H72" s="12"/>
      <c r="I72" s="12"/>
    </row>
    <row r="73" spans="1:9">
      <c r="A73" s="68"/>
      <c r="H73" s="12"/>
      <c r="I73" s="12"/>
    </row>
    <row r="74" spans="1:9">
      <c r="A74" s="68"/>
      <c r="H74" s="12"/>
      <c r="I74" s="12"/>
    </row>
    <row r="75" spans="1:9">
      <c r="A75" s="68"/>
      <c r="H75" s="12"/>
      <c r="I75" s="12"/>
    </row>
    <row r="76" spans="1:9">
      <c r="A76" s="68"/>
      <c r="H76" s="12"/>
      <c r="I76" s="12"/>
    </row>
    <row r="77" spans="1:9">
      <c r="A77" s="68"/>
      <c r="H77" s="12"/>
      <c r="I77" s="12"/>
    </row>
    <row r="78" spans="1:9">
      <c r="A78" s="68"/>
      <c r="H78" s="12"/>
      <c r="I78" s="12"/>
    </row>
    <row r="79" spans="1:9">
      <c r="A79" s="68"/>
      <c r="H79" s="12"/>
      <c r="I79" s="12"/>
    </row>
    <row r="80" spans="1:9">
      <c r="A80" s="68"/>
      <c r="H80" s="12"/>
      <c r="I80" s="12"/>
    </row>
    <row r="81" spans="1:9">
      <c r="A81" s="68"/>
      <c r="H81" s="12"/>
      <c r="I81" s="12"/>
    </row>
    <row r="82" spans="1:9">
      <c r="A82" s="68"/>
      <c r="H82" s="12"/>
      <c r="I82" s="12"/>
    </row>
    <row r="83" spans="1:9">
      <c r="A83" s="68"/>
      <c r="H83" s="12"/>
      <c r="I83" s="12"/>
    </row>
    <row r="84" spans="1:9">
      <c r="A84" s="68"/>
      <c r="H84" s="12"/>
      <c r="I84" s="12"/>
    </row>
    <row r="85" spans="1:9">
      <c r="A85" s="68"/>
      <c r="H85" s="12"/>
      <c r="I85" s="12"/>
    </row>
    <row r="86" spans="1:9">
      <c r="A86" s="68"/>
      <c r="H86" s="12"/>
      <c r="I86" s="12"/>
    </row>
    <row r="87" spans="1:9">
      <c r="A87" s="68"/>
      <c r="H87" s="12"/>
      <c r="I87" s="12"/>
    </row>
    <row r="88" spans="1:9">
      <c r="A88" s="68"/>
      <c r="H88" s="12"/>
      <c r="I88" s="12"/>
    </row>
    <row r="89" spans="1:9">
      <c r="A89" s="68"/>
      <c r="H89" s="12"/>
      <c r="I89" s="12"/>
    </row>
    <row r="90" spans="1:9">
      <c r="A90" s="68"/>
      <c r="H90" s="12"/>
      <c r="I90" s="12"/>
    </row>
    <row r="91" spans="1:9">
      <c r="A91" s="68"/>
      <c r="H91" s="12"/>
      <c r="I91" s="12"/>
    </row>
    <row r="92" spans="1:9">
      <c r="A92" s="68"/>
      <c r="H92" s="12"/>
      <c r="I92" s="12"/>
    </row>
    <row r="93" spans="1:9">
      <c r="A93" s="68"/>
      <c r="H93" s="12"/>
      <c r="I93" s="12"/>
    </row>
    <row r="94" spans="1:9">
      <c r="A94" s="68"/>
      <c r="H94" s="12"/>
      <c r="I94" s="12"/>
    </row>
    <row r="95" spans="1:9">
      <c r="A95" s="68"/>
      <c r="H95" s="12"/>
      <c r="I95" s="12"/>
    </row>
    <row r="96" spans="1:9">
      <c r="A96" s="68"/>
      <c r="H96" s="12"/>
      <c r="I96" s="12"/>
    </row>
    <row r="97" spans="1:9">
      <c r="A97" s="68"/>
      <c r="H97" s="12"/>
      <c r="I97" s="12"/>
    </row>
    <row r="98" spans="1:9">
      <c r="A98" s="68"/>
      <c r="H98" s="12"/>
      <c r="I98" s="12"/>
    </row>
    <row r="99" spans="1:9">
      <c r="A99" s="68"/>
      <c r="H99" s="12"/>
      <c r="I99" s="12"/>
    </row>
    <row r="100" spans="1:9">
      <c r="A100" s="68"/>
      <c r="H100" s="12"/>
      <c r="I100" s="12"/>
    </row>
    <row r="101" spans="1:9">
      <c r="A101" s="68"/>
      <c r="H101" s="12"/>
      <c r="I101" s="12"/>
    </row>
    <row r="102" spans="1:9">
      <c r="A102" s="68"/>
      <c r="H102" s="12"/>
      <c r="I102" s="12"/>
    </row>
    <row r="103" spans="1:9">
      <c r="A103" s="68"/>
      <c r="H103" s="12"/>
      <c r="I103" s="12"/>
    </row>
    <row r="104" spans="1:9">
      <c r="A104" s="68"/>
      <c r="H104" s="12"/>
      <c r="I104" s="12"/>
    </row>
    <row r="105" spans="1:9">
      <c r="A105" s="68"/>
      <c r="H105" s="12"/>
      <c r="I105" s="12"/>
    </row>
    <row r="106" spans="1:9">
      <c r="A106" s="68"/>
      <c r="H106" s="12"/>
      <c r="I106" s="12"/>
    </row>
    <row r="107" spans="1:9">
      <c r="A107" s="68"/>
      <c r="H107" s="12"/>
      <c r="I107" s="12"/>
    </row>
    <row r="108" spans="1:9">
      <c r="A108" s="68"/>
      <c r="H108" s="12"/>
      <c r="I108" s="12"/>
    </row>
    <row r="109" spans="1:9">
      <c r="A109" s="68"/>
      <c r="H109" s="12"/>
      <c r="I109" s="12"/>
    </row>
    <row r="110" spans="1:9">
      <c r="A110" s="68"/>
      <c r="H110" s="12"/>
      <c r="I110" s="12"/>
    </row>
    <row r="111" spans="1:9">
      <c r="A111" s="68"/>
      <c r="H111" s="12"/>
      <c r="I111" s="12"/>
    </row>
    <row r="112" spans="1:9">
      <c r="A112" s="68"/>
      <c r="H112" s="12"/>
      <c r="I112" s="12"/>
    </row>
    <row r="113" spans="1:9">
      <c r="A113" s="68"/>
      <c r="H113" s="12"/>
      <c r="I113" s="12"/>
    </row>
    <row r="114" spans="1:9">
      <c r="A114" s="68"/>
      <c r="H114" s="12"/>
      <c r="I114" s="12"/>
    </row>
    <row r="115" spans="1:9">
      <c r="A115" s="68"/>
      <c r="H115" s="12"/>
      <c r="I115" s="12"/>
    </row>
    <row r="116" spans="1:9">
      <c r="A116" s="68"/>
      <c r="H116" s="12"/>
      <c r="I116" s="12"/>
    </row>
    <row r="117" spans="1:9">
      <c r="A117" s="68"/>
      <c r="H117" s="12"/>
      <c r="I117" s="12"/>
    </row>
    <row r="118" spans="1:9">
      <c r="A118" s="68"/>
      <c r="H118" s="12"/>
      <c r="I118" s="12"/>
    </row>
    <row r="119" spans="1:9">
      <c r="A119" s="68"/>
      <c r="H119" s="12"/>
      <c r="I119" s="12"/>
    </row>
    <row r="120" spans="1:9">
      <c r="A120" s="68"/>
      <c r="H120" s="12"/>
      <c r="I120" s="12"/>
    </row>
    <row r="121" spans="1:9">
      <c r="A121" s="68"/>
      <c r="H121" s="12"/>
      <c r="I121" s="12"/>
    </row>
    <row r="122" spans="1:9">
      <c r="A122" s="68"/>
      <c r="H122" s="12"/>
      <c r="I122" s="12"/>
    </row>
    <row r="123" spans="1:9">
      <c r="A123" s="68"/>
      <c r="H123" s="12"/>
      <c r="I123" s="12"/>
    </row>
    <row r="124" spans="1:9">
      <c r="A124" s="68"/>
      <c r="H124" s="12"/>
      <c r="I124" s="12"/>
    </row>
    <row r="125" spans="1:9">
      <c r="A125" s="68"/>
      <c r="H125" s="12"/>
      <c r="I125" s="12"/>
    </row>
    <row r="126" spans="1:9">
      <c r="A126" s="68"/>
      <c r="H126" s="12"/>
      <c r="I126" s="12"/>
    </row>
    <row r="127" spans="1:9">
      <c r="A127" s="68"/>
      <c r="H127" s="12"/>
      <c r="I127" s="12"/>
    </row>
    <row r="128" spans="1:9">
      <c r="A128" s="68"/>
      <c r="H128" s="12"/>
      <c r="I128" s="12"/>
    </row>
    <row r="129" spans="1:9">
      <c r="A129" s="68"/>
      <c r="H129" s="12"/>
      <c r="I129" s="12"/>
    </row>
    <row r="130" spans="1:9">
      <c r="A130" s="68"/>
      <c r="H130" s="12"/>
      <c r="I130" s="12"/>
    </row>
    <row r="131" spans="1:9">
      <c r="A131" s="68"/>
      <c r="H131" s="12"/>
      <c r="I131" s="12"/>
    </row>
    <row r="132" spans="1:9">
      <c r="A132" s="68"/>
      <c r="H132" s="12"/>
      <c r="I132" s="12"/>
    </row>
    <row r="133" spans="1:9">
      <c r="A133" s="68"/>
      <c r="H133" s="12"/>
      <c r="I133" s="12"/>
    </row>
    <row r="134" spans="1:9">
      <c r="A134" s="68"/>
      <c r="H134" s="12"/>
      <c r="I134" s="12"/>
    </row>
    <row r="135" spans="1:9">
      <c r="A135" s="68"/>
      <c r="H135" s="12"/>
      <c r="I135" s="12"/>
    </row>
    <row r="136" spans="1:9">
      <c r="A136" s="68"/>
      <c r="H136" s="12"/>
      <c r="I136" s="12"/>
    </row>
    <row r="137" spans="1:9">
      <c r="A137" s="68"/>
      <c r="H137" s="12"/>
      <c r="I137" s="12"/>
    </row>
    <row r="138" spans="1:9">
      <c r="A138" s="68"/>
      <c r="H138" s="12"/>
      <c r="I138" s="12"/>
    </row>
    <row r="139" spans="1:9">
      <c r="A139" s="68"/>
      <c r="H139" s="12"/>
      <c r="I139" s="12"/>
    </row>
    <row r="140" spans="1:9">
      <c r="A140" s="68"/>
      <c r="H140" s="12"/>
      <c r="I140" s="12"/>
    </row>
    <row r="141" spans="1:9">
      <c r="A141" s="68"/>
      <c r="H141" s="12"/>
      <c r="I141" s="12"/>
    </row>
    <row r="142" spans="1:9">
      <c r="A142" s="68"/>
      <c r="H142" s="12"/>
      <c r="I142" s="12"/>
    </row>
    <row r="143" spans="1:9">
      <c r="A143" s="68"/>
      <c r="H143" s="12"/>
      <c r="I143" s="12"/>
    </row>
    <row r="144" spans="1:9">
      <c r="A144" s="68"/>
      <c r="H144" s="12"/>
      <c r="I144" s="12"/>
    </row>
    <row r="145" spans="1:9">
      <c r="A145" s="68"/>
      <c r="H145" s="12"/>
      <c r="I145" s="12"/>
    </row>
    <row r="146" spans="1:9">
      <c r="A146" s="68"/>
      <c r="H146" s="12"/>
      <c r="I146" s="12"/>
    </row>
    <row r="147" spans="1:9">
      <c r="A147" s="68"/>
      <c r="H147" s="12"/>
      <c r="I147" s="12"/>
    </row>
    <row r="148" spans="1:9">
      <c r="A148" s="68"/>
      <c r="H148" s="12"/>
      <c r="I148" s="12"/>
    </row>
    <row r="149" spans="1:9">
      <c r="A149" s="68"/>
      <c r="H149" s="12"/>
      <c r="I149" s="12"/>
    </row>
    <row r="150" spans="1:9">
      <c r="A150" s="68"/>
      <c r="H150" s="12"/>
      <c r="I150" s="12"/>
    </row>
    <row r="151" spans="1:9">
      <c r="A151" s="68"/>
      <c r="H151" s="12"/>
      <c r="I151" s="12"/>
    </row>
    <row r="152" spans="1:9">
      <c r="A152" s="68"/>
      <c r="H152" s="12"/>
      <c r="I152" s="12"/>
    </row>
    <row r="153" spans="1:9">
      <c r="A153" s="68"/>
      <c r="H153" s="12"/>
      <c r="I153" s="12"/>
    </row>
    <row r="154" spans="1:9">
      <c r="A154" s="68"/>
      <c r="H154" s="12"/>
      <c r="I154" s="12"/>
    </row>
    <row r="155" spans="1:9">
      <c r="A155" s="68"/>
      <c r="H155" s="12"/>
      <c r="I155" s="12"/>
    </row>
    <row r="156" spans="1:9">
      <c r="A156" s="68"/>
      <c r="H156" s="12"/>
      <c r="I156" s="12"/>
    </row>
    <row r="157" spans="1:9">
      <c r="A157" s="68"/>
      <c r="H157" s="12"/>
      <c r="I157" s="12"/>
    </row>
    <row r="158" spans="1:9">
      <c r="A158" s="68"/>
      <c r="H158" s="12"/>
      <c r="I158" s="12"/>
    </row>
    <row r="159" spans="1:9">
      <c r="A159" s="68"/>
      <c r="H159" s="12"/>
      <c r="I159" s="12"/>
    </row>
    <row r="160" spans="1:9">
      <c r="A160" s="68"/>
      <c r="H160" s="12"/>
      <c r="I160" s="12"/>
    </row>
    <row r="161" spans="1:9">
      <c r="A161" s="68"/>
      <c r="H161" s="12"/>
      <c r="I161" s="12"/>
    </row>
    <row r="162" spans="1:9">
      <c r="A162" s="68"/>
      <c r="H162" s="12"/>
      <c r="I162" s="12"/>
    </row>
    <row r="163" spans="1:9">
      <c r="A163" s="68"/>
      <c r="H163" s="12"/>
      <c r="I163" s="12"/>
    </row>
    <row r="164" spans="1:9">
      <c r="A164" s="68"/>
      <c r="H164" s="12"/>
      <c r="I164" s="12"/>
    </row>
    <row r="165" spans="1:9">
      <c r="A165" s="68"/>
      <c r="H165" s="12"/>
      <c r="I165" s="12"/>
    </row>
    <row r="166" spans="1:9">
      <c r="A166" s="68"/>
      <c r="H166" s="12"/>
      <c r="I166" s="12"/>
    </row>
    <row r="167" spans="1:9">
      <c r="A167" s="68"/>
      <c r="H167" s="12"/>
      <c r="I167" s="12"/>
    </row>
    <row r="168" spans="1:9">
      <c r="A168" s="68"/>
      <c r="H168" s="12"/>
      <c r="I168" s="12"/>
    </row>
    <row r="169" spans="1:9">
      <c r="A169" s="68"/>
      <c r="H169" s="12"/>
      <c r="I169" s="12"/>
    </row>
    <row r="170" spans="1:9">
      <c r="A170" s="68"/>
      <c r="H170" s="12"/>
      <c r="I170" s="12"/>
    </row>
    <row r="171" spans="1:9">
      <c r="A171" s="68"/>
      <c r="H171" s="12"/>
      <c r="I171" s="12"/>
    </row>
    <row r="172" spans="1:9">
      <c r="A172" s="68"/>
      <c r="H172" s="12"/>
      <c r="I172" s="12"/>
    </row>
    <row r="173" spans="1:9">
      <c r="A173" s="68"/>
      <c r="H173" s="12"/>
      <c r="I173" s="12"/>
    </row>
    <row r="174" spans="1:9">
      <c r="A174" s="68"/>
      <c r="H174" s="12"/>
      <c r="I174" s="12"/>
    </row>
    <row r="175" spans="1:9">
      <c r="A175" s="68"/>
      <c r="H175" s="12"/>
      <c r="I175" s="12"/>
    </row>
    <row r="176" spans="1:9">
      <c r="A176" s="68"/>
      <c r="H176" s="12"/>
      <c r="I176" s="12"/>
    </row>
    <row r="177" spans="1:9">
      <c r="A177" s="68"/>
      <c r="H177" s="12"/>
      <c r="I177" s="12"/>
    </row>
    <row r="178" spans="1:9">
      <c r="A178" s="68"/>
      <c r="H178" s="12"/>
      <c r="I178" s="12"/>
    </row>
    <row r="179" spans="1:9">
      <c r="A179" s="68"/>
      <c r="H179" s="12"/>
      <c r="I179" s="12"/>
    </row>
    <row r="180" spans="1:9">
      <c r="A180" s="68"/>
      <c r="H180" s="12"/>
      <c r="I180" s="12"/>
    </row>
    <row r="181" spans="1:9">
      <c r="A181" s="68"/>
      <c r="H181" s="12"/>
      <c r="I181" s="12"/>
    </row>
    <row r="182" spans="1:9">
      <c r="A182" s="68"/>
      <c r="H182" s="12"/>
      <c r="I182" s="12"/>
    </row>
    <row r="183" spans="1:9">
      <c r="A183" s="68"/>
      <c r="H183" s="12"/>
      <c r="I183" s="12"/>
    </row>
    <row r="184" spans="1:9">
      <c r="A184" s="68"/>
      <c r="H184" s="12"/>
      <c r="I184" s="12"/>
    </row>
    <row r="185" spans="1:9">
      <c r="A185" s="68"/>
      <c r="H185" s="12"/>
      <c r="I185" s="12"/>
    </row>
    <row r="186" spans="1:9">
      <c r="A186" s="68"/>
      <c r="H186" s="12"/>
      <c r="I186" s="12"/>
    </row>
    <row r="187" spans="1:9">
      <c r="A187" s="68"/>
      <c r="H187" s="12"/>
      <c r="I187" s="12"/>
    </row>
    <row r="188" spans="1:9">
      <c r="A188" s="68"/>
      <c r="H188" s="12"/>
      <c r="I188" s="12"/>
    </row>
    <row r="189" spans="1:9">
      <c r="A189" s="68"/>
      <c r="H189" s="12"/>
      <c r="I189" s="12"/>
    </row>
    <row r="190" spans="1:9">
      <c r="A190" s="68"/>
      <c r="H190" s="12"/>
      <c r="I190" s="12"/>
    </row>
    <row r="191" spans="1:9">
      <c r="A191" s="68"/>
      <c r="H191" s="12"/>
      <c r="I191" s="12"/>
    </row>
    <row r="192" spans="1:9">
      <c r="A192" s="68"/>
      <c r="H192" s="12"/>
      <c r="I192" s="12"/>
    </row>
    <row r="193" spans="1:9">
      <c r="A193" s="68"/>
      <c r="H193" s="12"/>
      <c r="I193" s="12"/>
    </row>
    <row r="194" spans="1:9">
      <c r="A194" s="68"/>
      <c r="H194" s="12"/>
      <c r="I194" s="12"/>
    </row>
    <row r="195" spans="1:9">
      <c r="A195" s="68"/>
      <c r="H195" s="12"/>
      <c r="I195" s="12"/>
    </row>
    <row r="196" spans="1:9">
      <c r="A196" s="68"/>
      <c r="H196" s="12"/>
      <c r="I196" s="12"/>
    </row>
    <row r="197" spans="1:9">
      <c r="A197" s="68"/>
      <c r="H197" s="12"/>
      <c r="I197" s="12"/>
    </row>
    <row r="198" spans="1:9">
      <c r="A198" s="68"/>
      <c r="H198" s="12"/>
      <c r="I198" s="12"/>
    </row>
    <row r="199" spans="1:9">
      <c r="A199" s="68"/>
      <c r="H199" s="12"/>
      <c r="I199" s="12"/>
    </row>
    <row r="200" spans="1:9">
      <c r="A200" s="68"/>
      <c r="H200" s="12"/>
      <c r="I200" s="12"/>
    </row>
    <row r="201" spans="1:9">
      <c r="A201" s="68"/>
      <c r="H201" s="12"/>
      <c r="I201" s="12"/>
    </row>
    <row r="202" spans="1:9">
      <c r="A202" s="68"/>
      <c r="H202" s="12"/>
      <c r="I202" s="12"/>
    </row>
    <row r="203" spans="1:9">
      <c r="A203" s="68"/>
      <c r="H203" s="12"/>
      <c r="I203" s="12"/>
    </row>
    <row r="204" spans="1:9">
      <c r="A204" s="68"/>
      <c r="H204" s="12"/>
      <c r="I204" s="12"/>
    </row>
    <row r="205" spans="1:9">
      <c r="A205" s="68"/>
      <c r="H205" s="12"/>
      <c r="I205" s="12"/>
    </row>
    <row r="206" spans="1:9">
      <c r="A206" s="68"/>
      <c r="H206" s="12"/>
      <c r="I206" s="12"/>
    </row>
    <row r="207" spans="1:9">
      <c r="A207" s="68"/>
      <c r="H207" s="12"/>
      <c r="I207" s="12"/>
    </row>
    <row r="208" spans="1:9">
      <c r="A208" s="68"/>
      <c r="H208" s="12"/>
      <c r="I208" s="12"/>
    </row>
    <row r="209" spans="1:9">
      <c r="A209" s="68"/>
      <c r="H209" s="12"/>
      <c r="I209" s="12"/>
    </row>
    <row r="210" spans="1:9">
      <c r="A210" s="68"/>
      <c r="H210" s="12"/>
      <c r="I210" s="12"/>
    </row>
    <row r="211" spans="1:9">
      <c r="A211" s="68"/>
      <c r="H211" s="12"/>
      <c r="I211" s="12"/>
    </row>
    <row r="212" spans="1:9">
      <c r="A212" s="68"/>
      <c r="H212" s="12"/>
      <c r="I212" s="12"/>
    </row>
    <row r="213" spans="1:9">
      <c r="A213" s="68"/>
      <c r="H213" s="12"/>
      <c r="I213" s="12"/>
    </row>
    <row r="214" spans="1:9">
      <c r="A214" s="68"/>
      <c r="H214" s="12"/>
      <c r="I214" s="12"/>
    </row>
    <row r="215" spans="1:9">
      <c r="A215" s="68"/>
      <c r="H215" s="12"/>
      <c r="I215" s="12"/>
    </row>
    <row r="216" spans="1:9">
      <c r="A216" s="68"/>
      <c r="H216" s="12"/>
      <c r="I216" s="12"/>
    </row>
    <row r="217" spans="1:9">
      <c r="A217" s="68"/>
      <c r="H217" s="12"/>
      <c r="I217" s="12"/>
    </row>
    <row r="218" spans="1:9">
      <c r="A218" s="68"/>
      <c r="H218" s="12"/>
      <c r="I218" s="12"/>
    </row>
    <row r="219" spans="1:9">
      <c r="A219" s="68"/>
      <c r="H219" s="12"/>
      <c r="I219" s="12"/>
    </row>
    <row r="220" spans="1:9">
      <c r="A220" s="68"/>
      <c r="H220" s="12"/>
      <c r="I220" s="12"/>
    </row>
    <row r="221" spans="1:9">
      <c r="A221" s="68"/>
      <c r="H221" s="12"/>
      <c r="I221" s="12"/>
    </row>
    <row r="222" spans="1:9">
      <c r="A222" s="68"/>
      <c r="H222" s="12"/>
      <c r="I222" s="12"/>
    </row>
    <row r="223" spans="1:9">
      <c r="A223" s="68"/>
      <c r="H223" s="12"/>
      <c r="I223" s="12"/>
    </row>
    <row r="224" spans="1:9">
      <c r="A224" s="68"/>
      <c r="H224" s="12"/>
      <c r="I224" s="12"/>
    </row>
    <row r="225" spans="1:9">
      <c r="A225" s="68"/>
      <c r="H225" s="12"/>
      <c r="I225" s="12"/>
    </row>
    <row r="226" spans="1:9">
      <c r="A226" s="68"/>
      <c r="H226" s="12"/>
      <c r="I226" s="12"/>
    </row>
    <row r="227" spans="1:9">
      <c r="A227" s="68"/>
      <c r="H227" s="12"/>
      <c r="I227" s="12"/>
    </row>
    <row r="228" spans="1:9">
      <c r="A228" s="68"/>
      <c r="H228" s="12"/>
      <c r="I228" s="12"/>
    </row>
    <row r="229" spans="1:9">
      <c r="A229" s="68"/>
      <c r="H229" s="12"/>
      <c r="I229" s="12"/>
    </row>
    <row r="230" spans="1:9">
      <c r="A230" s="68"/>
      <c r="H230" s="12"/>
      <c r="I230" s="12"/>
    </row>
    <row r="231" spans="1:9">
      <c r="A231" s="68"/>
      <c r="H231" s="12"/>
      <c r="I231" s="12"/>
    </row>
    <row r="232" spans="1:9">
      <c r="A232" s="68"/>
      <c r="H232" s="12"/>
      <c r="I232" s="12"/>
    </row>
    <row r="233" spans="1:9">
      <c r="A233" s="68"/>
      <c r="H233" s="12"/>
      <c r="I233" s="12"/>
    </row>
    <row r="234" spans="1:9">
      <c r="A234" s="68"/>
      <c r="H234" s="12"/>
      <c r="I234" s="12"/>
    </row>
    <row r="235" spans="1:9">
      <c r="A235" s="68"/>
      <c r="H235" s="12"/>
      <c r="I235" s="12"/>
    </row>
    <row r="236" spans="1:9">
      <c r="A236" s="68"/>
      <c r="H236" s="12"/>
      <c r="I236" s="12"/>
    </row>
    <row r="237" spans="1:9">
      <c r="A237" s="68"/>
      <c r="H237" s="12"/>
      <c r="I237" s="12"/>
    </row>
    <row r="238" spans="1:9" ht="13.5" thickBot="1">
      <c r="A238" s="69"/>
      <c r="H238" s="12"/>
      <c r="I238" s="12"/>
    </row>
    <row r="239" spans="1:9" ht="13.5" thickBot="1">
      <c r="A239" s="69"/>
      <c r="H239" s="12"/>
      <c r="I239" s="12"/>
    </row>
    <row r="240" spans="1:9" ht="13.5" thickBot="1">
      <c r="A240" s="69"/>
      <c r="H240" s="12"/>
      <c r="I240" s="12"/>
    </row>
    <row r="241" spans="1:9" ht="13.5" thickBot="1">
      <c r="A241" s="69"/>
      <c r="H241" s="12"/>
      <c r="I241" s="12"/>
    </row>
    <row r="242" spans="1:9" ht="13.5" thickBot="1">
      <c r="A242" s="69"/>
      <c r="H242" s="12"/>
      <c r="I242" s="12"/>
    </row>
    <row r="243" spans="1:9" ht="13.5" thickBot="1">
      <c r="A243" s="69"/>
      <c r="H243" s="12"/>
      <c r="I243" s="12"/>
    </row>
    <row r="244" spans="1:9" ht="13.5" thickBot="1">
      <c r="A244" s="69"/>
      <c r="H244" s="12"/>
      <c r="I244" s="12"/>
    </row>
    <row r="245" spans="1:9" ht="13.5" thickBot="1">
      <c r="A245" s="69"/>
      <c r="H245" s="12"/>
      <c r="I245" s="12"/>
    </row>
    <row r="246" spans="1:9" ht="13.5" thickBot="1">
      <c r="A246" s="69"/>
      <c r="H246" s="12"/>
      <c r="I246" s="12"/>
    </row>
    <row r="247" spans="1:9" ht="13.5" thickBot="1">
      <c r="A247" s="69"/>
      <c r="H247" s="12"/>
      <c r="I247" s="12"/>
    </row>
    <row r="248" spans="1:9" ht="13.5" thickBot="1">
      <c r="A248" s="69"/>
      <c r="H248" s="12"/>
      <c r="I248" s="12"/>
    </row>
    <row r="249" spans="1:9" ht="13.5" thickBot="1">
      <c r="A249" s="69"/>
      <c r="H249" s="12"/>
      <c r="I249" s="12"/>
    </row>
    <row r="250" spans="1:9" ht="13.5" thickBot="1">
      <c r="A250" s="69"/>
      <c r="H250" s="12"/>
      <c r="I250" s="12"/>
    </row>
    <row r="251" spans="1:9" ht="13.5" thickBot="1">
      <c r="A251" s="69"/>
      <c r="H251" s="12"/>
      <c r="I251" s="12"/>
    </row>
    <row r="252" spans="1:9" ht="13.5" thickBot="1">
      <c r="A252" s="69"/>
      <c r="H252" s="12"/>
      <c r="I252" s="12"/>
    </row>
    <row r="253" spans="1:9">
      <c r="A253" s="68"/>
      <c r="H253" s="12"/>
      <c r="I253" s="12"/>
    </row>
    <row r="254" spans="1:9">
      <c r="A254" s="68"/>
      <c r="H254" s="12"/>
      <c r="I254" s="12"/>
    </row>
    <row r="255" spans="1:9">
      <c r="A255" s="68"/>
      <c r="H255" s="12"/>
      <c r="I255" s="12"/>
    </row>
    <row r="256" spans="1:9">
      <c r="A256" s="68"/>
      <c r="H256" s="12"/>
      <c r="I256" s="12"/>
    </row>
    <row r="257" spans="1:9">
      <c r="A257" s="68"/>
      <c r="H257" s="12"/>
      <c r="I257" s="12"/>
    </row>
    <row r="258" spans="1:9">
      <c r="A258" s="68"/>
      <c r="H258" s="12"/>
      <c r="I258" s="12"/>
    </row>
    <row r="259" spans="1:9">
      <c r="A259" s="68"/>
      <c r="H259" s="12"/>
      <c r="I259" s="12"/>
    </row>
    <row r="260" spans="1:9">
      <c r="A260" s="68"/>
      <c r="H260" s="12"/>
      <c r="I260" s="12"/>
    </row>
    <row r="261" spans="1:9">
      <c r="A261" s="68"/>
      <c r="H261" s="12"/>
      <c r="I261" s="12"/>
    </row>
    <row r="262" spans="1:9">
      <c r="A262" s="68"/>
      <c r="H262" s="12"/>
      <c r="I262" s="12"/>
    </row>
    <row r="263" spans="1:9">
      <c r="A263" s="68"/>
      <c r="H263" s="12"/>
      <c r="I263" s="12"/>
    </row>
    <row r="264" spans="1:9">
      <c r="A264" s="68"/>
      <c r="H264" s="12"/>
      <c r="I264" s="12"/>
    </row>
    <row r="265" spans="1:9">
      <c r="A265" s="68"/>
      <c r="H265" s="12"/>
      <c r="I265" s="12"/>
    </row>
    <row r="266" spans="1:9">
      <c r="A266" s="68"/>
      <c r="H266" s="12"/>
      <c r="I266" s="12"/>
    </row>
    <row r="267" spans="1:9">
      <c r="A267" s="68"/>
      <c r="H267" s="12"/>
      <c r="I267" s="12"/>
    </row>
    <row r="268" spans="1:9">
      <c r="A268" s="68"/>
      <c r="H268" s="12"/>
      <c r="I268" s="12"/>
    </row>
    <row r="269" spans="1:9">
      <c r="A269" s="68"/>
      <c r="H269" s="12"/>
      <c r="I269" s="12"/>
    </row>
    <row r="270" spans="1:9">
      <c r="A270" s="68"/>
      <c r="H270" s="12"/>
      <c r="I270" s="12"/>
    </row>
    <row r="271" spans="1:9">
      <c r="A271" s="68"/>
      <c r="H271" s="12"/>
      <c r="I271" s="12"/>
    </row>
    <row r="272" spans="1:9">
      <c r="A272" s="68"/>
      <c r="H272" s="12"/>
      <c r="I272" s="12"/>
    </row>
    <row r="273" spans="1:9">
      <c r="A273" s="68"/>
      <c r="H273" s="12"/>
      <c r="I273" s="12"/>
    </row>
    <row r="274" spans="1:9">
      <c r="A274" s="68"/>
      <c r="H274" s="12"/>
      <c r="I274" s="12"/>
    </row>
    <row r="275" spans="1:9">
      <c r="A275" s="68"/>
      <c r="H275" s="12"/>
      <c r="I275" s="12"/>
    </row>
    <row r="276" spans="1:9">
      <c r="A276" s="68"/>
      <c r="H276" s="12"/>
      <c r="I276" s="12"/>
    </row>
    <row r="277" spans="1:9">
      <c r="A277" s="68"/>
      <c r="H277" s="12"/>
      <c r="I277" s="12"/>
    </row>
    <row r="278" spans="1:9">
      <c r="A278" s="68"/>
      <c r="H278" s="12"/>
      <c r="I278" s="12"/>
    </row>
    <row r="279" spans="1:9">
      <c r="A279" s="68"/>
      <c r="H279" s="12"/>
      <c r="I279" s="12"/>
    </row>
    <row r="280" spans="1:9">
      <c r="A280" s="68"/>
      <c r="H280" s="12"/>
      <c r="I280" s="12"/>
    </row>
    <row r="281" spans="1:9">
      <c r="A281" s="68"/>
      <c r="H281" s="12"/>
      <c r="I281" s="12"/>
    </row>
    <row r="282" spans="1:9">
      <c r="A282" s="68"/>
      <c r="H282" s="12"/>
      <c r="I282" s="12"/>
    </row>
    <row r="283" spans="1:9">
      <c r="A283" s="68"/>
      <c r="H283" s="12"/>
      <c r="I283" s="12"/>
    </row>
    <row r="284" spans="1:9">
      <c r="A284" s="68"/>
      <c r="H284" s="12"/>
      <c r="I284" s="12"/>
    </row>
    <row r="285" spans="1:9">
      <c r="A285" s="68"/>
      <c r="H285" s="12"/>
      <c r="I285" s="12"/>
    </row>
    <row r="286" spans="1:9">
      <c r="A286" s="68"/>
      <c r="H286" s="12"/>
      <c r="I286" s="12"/>
    </row>
    <row r="287" spans="1:9">
      <c r="A287" s="68"/>
      <c r="H287" s="12"/>
      <c r="I287" s="12"/>
    </row>
    <row r="288" spans="1:9">
      <c r="A288" s="68"/>
      <c r="H288" s="12"/>
      <c r="I288" s="12"/>
    </row>
    <row r="289" spans="1:9">
      <c r="A289" s="68"/>
      <c r="H289" s="12"/>
      <c r="I289" s="12"/>
    </row>
    <row r="290" spans="1:9">
      <c r="A290" s="68"/>
      <c r="H290" s="12"/>
      <c r="I290" s="12"/>
    </row>
    <row r="291" spans="1:9">
      <c r="A291" s="68"/>
      <c r="H291" s="12"/>
      <c r="I291" s="12"/>
    </row>
    <row r="292" spans="1:9">
      <c r="A292" s="68"/>
      <c r="H292" s="12"/>
      <c r="I292" s="12"/>
    </row>
    <row r="293" spans="1:9">
      <c r="A293" s="68"/>
      <c r="H293" s="12"/>
      <c r="I293" s="12"/>
    </row>
    <row r="294" spans="1:9">
      <c r="A294" s="68"/>
      <c r="H294" s="12"/>
      <c r="I294" s="12"/>
    </row>
    <row r="295" spans="1:9">
      <c r="A295" s="68"/>
      <c r="H295" s="12"/>
      <c r="I295" s="12"/>
    </row>
    <row r="296" spans="1:9">
      <c r="A296" s="68"/>
      <c r="H296" s="12"/>
      <c r="I296" s="12"/>
    </row>
    <row r="297" spans="1:9">
      <c r="A297" s="68"/>
      <c r="H297" s="12"/>
      <c r="I297" s="12"/>
    </row>
    <row r="298" spans="1:9">
      <c r="A298" s="68"/>
      <c r="H298" s="12"/>
      <c r="I298" s="12"/>
    </row>
    <row r="299" spans="1:9">
      <c r="A299" s="68"/>
      <c r="H299" s="12"/>
      <c r="I299" s="12"/>
    </row>
    <row r="300" spans="1:9">
      <c r="A300" s="68"/>
      <c r="H300" s="12"/>
      <c r="I300" s="12"/>
    </row>
    <row r="301" spans="1:9">
      <c r="A301" s="68"/>
      <c r="H301" s="12"/>
      <c r="I301" s="12"/>
    </row>
    <row r="302" spans="1:9">
      <c r="A302" s="68"/>
      <c r="H302" s="12"/>
      <c r="I302" s="12"/>
    </row>
    <row r="303" spans="1:9">
      <c r="A303" s="68"/>
      <c r="H303" s="12"/>
      <c r="I303" s="12"/>
    </row>
    <row r="304" spans="1:9">
      <c r="A304" s="68"/>
      <c r="H304" s="12"/>
      <c r="I304" s="12"/>
    </row>
    <row r="305" spans="1:9">
      <c r="A305" s="68"/>
      <c r="H305" s="12"/>
      <c r="I305" s="12"/>
    </row>
    <row r="306" spans="1:9">
      <c r="A306" s="68"/>
      <c r="H306" s="12"/>
      <c r="I306" s="12"/>
    </row>
    <row r="307" spans="1:9">
      <c r="A307" s="68"/>
      <c r="H307" s="12"/>
      <c r="I307" s="12"/>
    </row>
    <row r="308" spans="1:9">
      <c r="A308" s="68"/>
      <c r="H308" s="12"/>
      <c r="I308" s="12"/>
    </row>
    <row r="309" spans="1:9">
      <c r="A309" s="68"/>
      <c r="H309" s="12"/>
      <c r="I309" s="12"/>
    </row>
    <row r="310" spans="1:9">
      <c r="A310" s="68"/>
      <c r="H310" s="12"/>
      <c r="I310" s="12"/>
    </row>
    <row r="311" spans="1:9">
      <c r="A311" s="68"/>
      <c r="H311" s="12"/>
      <c r="I311" s="12"/>
    </row>
    <row r="312" spans="1:9">
      <c r="A312" s="68"/>
      <c r="H312" s="12"/>
      <c r="I312" s="12"/>
    </row>
    <row r="313" spans="1:9">
      <c r="A313" s="68"/>
      <c r="H313" s="12"/>
      <c r="I313" s="12"/>
    </row>
    <row r="314" spans="1:9">
      <c r="A314" s="68"/>
      <c r="H314" s="12"/>
      <c r="I314" s="12"/>
    </row>
    <row r="315" spans="1:9">
      <c r="A315" s="68"/>
      <c r="H315" s="12"/>
      <c r="I315" s="12"/>
    </row>
    <row r="316" spans="1:9">
      <c r="A316" s="68"/>
      <c r="H316" s="12"/>
      <c r="I316" s="12"/>
    </row>
    <row r="317" spans="1:9">
      <c r="A317" s="68"/>
      <c r="H317" s="12"/>
      <c r="I317" s="12"/>
    </row>
    <row r="318" spans="1:9">
      <c r="A318" s="68"/>
      <c r="H318" s="12"/>
      <c r="I318" s="12"/>
    </row>
    <row r="319" spans="1:9">
      <c r="A319" s="68"/>
      <c r="H319" s="12"/>
      <c r="I319" s="12"/>
    </row>
    <row r="320" spans="1:9">
      <c r="A320" s="68"/>
      <c r="H320" s="12"/>
      <c r="I320" s="12"/>
    </row>
    <row r="321" spans="1:9">
      <c r="A321" s="68"/>
      <c r="H321" s="12"/>
      <c r="I321" s="12"/>
    </row>
    <row r="322" spans="1:9">
      <c r="A322" s="68"/>
      <c r="H322" s="12"/>
      <c r="I322" s="12"/>
    </row>
    <row r="323" spans="1:9">
      <c r="A323" s="68"/>
      <c r="H323" s="12"/>
      <c r="I323" s="12"/>
    </row>
    <row r="324" spans="1:9">
      <c r="A324" s="68"/>
      <c r="H324" s="12"/>
      <c r="I324" s="12"/>
    </row>
    <row r="325" spans="1:9">
      <c r="A325" s="68"/>
      <c r="H325" s="12"/>
      <c r="I325" s="12"/>
    </row>
    <row r="326" spans="1:9">
      <c r="A326" s="68"/>
      <c r="H326" s="12"/>
      <c r="I326" s="12"/>
    </row>
    <row r="327" spans="1:9">
      <c r="A327" s="68"/>
      <c r="H327" s="12"/>
      <c r="I327" s="12"/>
    </row>
    <row r="328" spans="1:9">
      <c r="A328" s="68"/>
      <c r="H328" s="12"/>
      <c r="I328" s="12"/>
    </row>
    <row r="329" spans="1:9">
      <c r="A329" s="68"/>
      <c r="H329" s="12"/>
      <c r="I329" s="12"/>
    </row>
    <row r="330" spans="1:9">
      <c r="A330" s="68"/>
      <c r="H330" s="12"/>
      <c r="I330" s="12"/>
    </row>
    <row r="331" spans="1:9">
      <c r="A331" s="68"/>
      <c r="H331" s="12"/>
      <c r="I331" s="12"/>
    </row>
    <row r="332" spans="1:9">
      <c r="A332" s="68"/>
      <c r="H332" s="12"/>
      <c r="I332" s="12"/>
    </row>
    <row r="333" spans="1:9">
      <c r="A333" s="68"/>
      <c r="H333" s="12"/>
      <c r="I333" s="12"/>
    </row>
    <row r="334" spans="1:9">
      <c r="A334" s="68"/>
      <c r="H334" s="12"/>
      <c r="I334" s="12"/>
    </row>
    <row r="335" spans="1:9">
      <c r="A335" s="68"/>
      <c r="H335" s="12"/>
      <c r="I335" s="12"/>
    </row>
    <row r="336" spans="1:9">
      <c r="A336" s="68"/>
      <c r="H336" s="12"/>
      <c r="I336" s="12"/>
    </row>
    <row r="337" spans="1:9">
      <c r="A337" s="68"/>
      <c r="H337" s="12"/>
      <c r="I337" s="12"/>
    </row>
    <row r="338" spans="1:9">
      <c r="A338" s="68"/>
      <c r="H338" s="12"/>
      <c r="I338" s="12"/>
    </row>
    <row r="339" spans="1:9">
      <c r="A339" s="68"/>
      <c r="H339" s="12"/>
      <c r="I339" s="12"/>
    </row>
    <row r="340" spans="1:9">
      <c r="A340" s="68"/>
      <c r="H340" s="12"/>
      <c r="I340" s="12"/>
    </row>
    <row r="341" spans="1:9">
      <c r="A341" s="68"/>
      <c r="H341" s="12"/>
      <c r="I341" s="12"/>
    </row>
    <row r="342" spans="1:9">
      <c r="A342" s="68"/>
      <c r="H342" s="12"/>
      <c r="I342" s="12"/>
    </row>
    <row r="343" spans="1:9">
      <c r="A343" s="68"/>
      <c r="H343" s="12"/>
      <c r="I343" s="12"/>
    </row>
    <row r="344" spans="1:9">
      <c r="A344" s="68"/>
      <c r="H344" s="12"/>
      <c r="I344" s="12"/>
    </row>
    <row r="345" spans="1:9">
      <c r="A345" s="68"/>
      <c r="H345" s="12"/>
      <c r="I345" s="12"/>
    </row>
    <row r="346" spans="1:9">
      <c r="A346" s="68"/>
      <c r="H346" s="12"/>
      <c r="I346" s="12"/>
    </row>
    <row r="347" spans="1:9">
      <c r="A347" s="68"/>
      <c r="H347" s="12"/>
      <c r="I347" s="12"/>
    </row>
    <row r="348" spans="1:9">
      <c r="A348" s="68"/>
      <c r="H348" s="12"/>
      <c r="I348" s="12"/>
    </row>
    <row r="349" spans="1:9">
      <c r="A349" s="68"/>
      <c r="H349" s="12"/>
      <c r="I349" s="12"/>
    </row>
    <row r="350" spans="1:9">
      <c r="A350" s="68"/>
      <c r="H350" s="12"/>
      <c r="I350" s="12"/>
    </row>
    <row r="351" spans="1:9">
      <c r="A351" s="68"/>
      <c r="H351" s="12"/>
      <c r="I351" s="12"/>
    </row>
    <row r="352" spans="1:9">
      <c r="A352" s="68"/>
      <c r="H352" s="12"/>
      <c r="I352" s="12"/>
    </row>
    <row r="353" spans="1:9">
      <c r="A353" s="68"/>
      <c r="H353" s="12"/>
      <c r="I353" s="12"/>
    </row>
    <row r="354" spans="1:9">
      <c r="A354" s="68"/>
      <c r="H354" s="12"/>
      <c r="I354" s="12"/>
    </row>
    <row r="355" spans="1:9">
      <c r="A355" s="68"/>
      <c r="H355" s="12"/>
      <c r="I355" s="12"/>
    </row>
    <row r="356" spans="1:9">
      <c r="A356" s="68"/>
      <c r="H356" s="12"/>
      <c r="I356" s="12"/>
    </row>
    <row r="357" spans="1:9">
      <c r="A357" s="68"/>
      <c r="H357" s="12"/>
      <c r="I357" s="12"/>
    </row>
    <row r="358" spans="1:9">
      <c r="A358" s="68"/>
      <c r="H358" s="12"/>
      <c r="I358" s="12"/>
    </row>
    <row r="359" spans="1:9">
      <c r="A359" s="68"/>
      <c r="H359" s="12"/>
      <c r="I359" s="12"/>
    </row>
    <row r="360" spans="1:9">
      <c r="A360" s="68"/>
      <c r="H360" s="12"/>
      <c r="I360" s="12"/>
    </row>
    <row r="361" spans="1:9">
      <c r="A361" s="68"/>
      <c r="H361" s="12"/>
      <c r="I361" s="12"/>
    </row>
    <row r="362" spans="1:9">
      <c r="A362" s="68"/>
      <c r="H362" s="12"/>
      <c r="I362" s="12"/>
    </row>
    <row r="363" spans="1:9">
      <c r="A363" s="68"/>
      <c r="H363" s="12"/>
      <c r="I363" s="12"/>
    </row>
    <row r="364" spans="1:9">
      <c r="A364" s="68"/>
      <c r="H364" s="12"/>
      <c r="I364" s="12"/>
    </row>
    <row r="365" spans="1:9">
      <c r="A365" s="68"/>
      <c r="H365" s="12"/>
      <c r="I365" s="12"/>
    </row>
    <row r="366" spans="1:9">
      <c r="A366" s="68"/>
      <c r="H366" s="12"/>
      <c r="I366" s="12"/>
    </row>
    <row r="367" spans="1:9">
      <c r="A367" s="68"/>
      <c r="H367" s="12"/>
      <c r="I367" s="12"/>
    </row>
    <row r="368" spans="1:9">
      <c r="A368" s="68"/>
      <c r="H368" s="12"/>
      <c r="I368" s="12"/>
    </row>
    <row r="369" spans="1:9">
      <c r="A369" s="68"/>
      <c r="H369" s="12"/>
      <c r="I369" s="12"/>
    </row>
    <row r="370" spans="1:9">
      <c r="A370" s="68"/>
      <c r="H370" s="12"/>
      <c r="I370" s="12"/>
    </row>
    <row r="371" spans="1:9">
      <c r="A371" s="68"/>
      <c r="H371" s="12"/>
      <c r="I371" s="12"/>
    </row>
    <row r="372" spans="1:9">
      <c r="A372" s="68"/>
      <c r="H372" s="12"/>
      <c r="I372" s="12"/>
    </row>
    <row r="373" spans="1:9">
      <c r="A373" s="68"/>
      <c r="H373" s="12"/>
      <c r="I373" s="12"/>
    </row>
    <row r="374" spans="1:9">
      <c r="A374" s="68"/>
      <c r="H374" s="12"/>
      <c r="I374" s="12"/>
    </row>
    <row r="375" spans="1:9">
      <c r="A375" s="68"/>
      <c r="H375" s="12"/>
      <c r="I375" s="12"/>
    </row>
    <row r="376" spans="1:9">
      <c r="A376" s="68"/>
      <c r="H376" s="12"/>
      <c r="I376" s="12"/>
    </row>
    <row r="377" spans="1:9">
      <c r="A377" s="68"/>
      <c r="H377" s="12"/>
      <c r="I377" s="12"/>
    </row>
    <row r="378" spans="1:9">
      <c r="A378" s="68"/>
      <c r="H378" s="12"/>
      <c r="I378" s="12"/>
    </row>
    <row r="379" spans="1:9">
      <c r="A379" s="68"/>
      <c r="H379" s="12"/>
      <c r="I379" s="12"/>
    </row>
    <row r="380" spans="1:9">
      <c r="A380" s="68"/>
      <c r="H380" s="12"/>
      <c r="I380" s="12"/>
    </row>
    <row r="381" spans="1:9">
      <c r="A381" s="68"/>
      <c r="H381" s="12"/>
      <c r="I381" s="12"/>
    </row>
    <row r="382" spans="1:9">
      <c r="A382" s="68"/>
      <c r="H382" s="12"/>
      <c r="I382" s="12"/>
    </row>
    <row r="383" spans="1:9">
      <c r="A383" s="68"/>
      <c r="H383" s="12"/>
      <c r="I383" s="12"/>
    </row>
    <row r="384" spans="1:9">
      <c r="A384" s="68"/>
      <c r="H384" s="12"/>
      <c r="I384" s="12"/>
    </row>
    <row r="385" spans="1:9">
      <c r="A385" s="68"/>
      <c r="H385" s="12"/>
      <c r="I385" s="12"/>
    </row>
    <row r="386" spans="1:9">
      <c r="A386" s="68"/>
      <c r="H386" s="12"/>
      <c r="I386" s="12"/>
    </row>
    <row r="387" spans="1:9">
      <c r="A387" s="68"/>
      <c r="H387" s="12"/>
      <c r="I387" s="12"/>
    </row>
    <row r="388" spans="1:9">
      <c r="A388" s="68"/>
      <c r="H388" s="12"/>
      <c r="I388" s="12"/>
    </row>
    <row r="389" spans="1:9">
      <c r="A389" s="68"/>
      <c r="H389" s="12"/>
      <c r="I389" s="12"/>
    </row>
    <row r="390" spans="1:9">
      <c r="A390" s="68"/>
      <c r="H390" s="12"/>
      <c r="I390" s="12"/>
    </row>
    <row r="391" spans="1:9">
      <c r="A391" s="68"/>
      <c r="H391" s="12"/>
      <c r="I391" s="12"/>
    </row>
    <row r="392" spans="1:9">
      <c r="A392" s="68"/>
      <c r="H392" s="12"/>
      <c r="I392" s="12"/>
    </row>
    <row r="393" spans="1:9">
      <c r="A393" s="68"/>
      <c r="H393" s="12"/>
      <c r="I393" s="12"/>
    </row>
    <row r="394" spans="1:9">
      <c r="A394" s="68"/>
      <c r="H394" s="12"/>
      <c r="I394" s="12"/>
    </row>
    <row r="395" spans="1:9">
      <c r="A395" s="68"/>
      <c r="H395" s="12"/>
      <c r="I395" s="12"/>
    </row>
    <row r="396" spans="1:9">
      <c r="A396" s="68"/>
      <c r="H396" s="12"/>
      <c r="I396" s="12"/>
    </row>
    <row r="397" spans="1:9">
      <c r="A397" s="68"/>
      <c r="H397" s="12"/>
      <c r="I397" s="12"/>
    </row>
    <row r="398" spans="1:9">
      <c r="A398" s="68"/>
      <c r="H398" s="12"/>
      <c r="I398" s="12"/>
    </row>
    <row r="399" spans="1:9">
      <c r="A399" s="68"/>
      <c r="H399" s="12"/>
      <c r="I399" s="12"/>
    </row>
    <row r="400" spans="1:9">
      <c r="A400" s="68"/>
      <c r="H400" s="12"/>
      <c r="I400" s="12"/>
    </row>
    <row r="401" spans="1:9">
      <c r="A401" s="68"/>
      <c r="H401" s="12"/>
      <c r="I401" s="12"/>
    </row>
    <row r="402" spans="1:9">
      <c r="A402" s="68"/>
      <c r="H402" s="12"/>
      <c r="I402" s="12"/>
    </row>
    <row r="403" spans="1:9">
      <c r="A403" s="68"/>
      <c r="H403" s="12"/>
      <c r="I403" s="12"/>
    </row>
    <row r="404" spans="1:9">
      <c r="A404" s="68"/>
      <c r="H404" s="12"/>
      <c r="I404" s="12"/>
    </row>
    <row r="405" spans="1:9">
      <c r="A405" s="68"/>
      <c r="H405" s="12"/>
      <c r="I405" s="12"/>
    </row>
    <row r="406" spans="1:9">
      <c r="A406" s="68"/>
      <c r="H406" s="12"/>
      <c r="I406" s="12"/>
    </row>
    <row r="407" spans="1:9">
      <c r="A407" s="68"/>
      <c r="H407" s="12"/>
      <c r="I407" s="12"/>
    </row>
    <row r="408" spans="1:9">
      <c r="A408" s="68"/>
      <c r="H408" s="12"/>
      <c r="I408" s="12"/>
    </row>
    <row r="409" spans="1:9">
      <c r="A409" s="68"/>
      <c r="H409" s="12"/>
      <c r="I409" s="12"/>
    </row>
    <row r="410" spans="1:9">
      <c r="A410" s="68"/>
      <c r="H410" s="12"/>
      <c r="I410" s="12"/>
    </row>
    <row r="411" spans="1:9">
      <c r="A411" s="68"/>
      <c r="H411" s="12"/>
      <c r="I411" s="12"/>
    </row>
    <row r="412" spans="1:9">
      <c r="A412" s="68"/>
      <c r="H412" s="12"/>
      <c r="I412" s="12"/>
    </row>
    <row r="413" spans="1:9">
      <c r="A413" s="68"/>
      <c r="H413" s="12"/>
      <c r="I413" s="12"/>
    </row>
    <row r="414" spans="1:9">
      <c r="A414" s="68"/>
      <c r="H414" s="12"/>
      <c r="I414" s="12"/>
    </row>
    <row r="415" spans="1:9">
      <c r="A415" s="68"/>
      <c r="H415" s="12"/>
      <c r="I415" s="12"/>
    </row>
    <row r="416" spans="1:9">
      <c r="A416" s="68"/>
      <c r="H416" s="12"/>
      <c r="I416" s="12"/>
    </row>
    <row r="417" spans="1:9">
      <c r="A417" s="68"/>
      <c r="H417" s="12"/>
      <c r="I417" s="12"/>
    </row>
    <row r="418" spans="1:9">
      <c r="A418" s="68"/>
      <c r="H418" s="12"/>
      <c r="I418" s="12"/>
    </row>
    <row r="419" spans="1:9">
      <c r="A419" s="68"/>
      <c r="H419" s="12"/>
      <c r="I419" s="12"/>
    </row>
    <row r="420" spans="1:9">
      <c r="A420" s="68"/>
      <c r="H420" s="12"/>
      <c r="I420" s="12"/>
    </row>
    <row r="421" spans="1:9">
      <c r="A421" s="68"/>
      <c r="H421" s="12"/>
      <c r="I421" s="12"/>
    </row>
    <row r="422" spans="1:9">
      <c r="A422" s="68"/>
      <c r="H422" s="12"/>
      <c r="I422" s="12"/>
    </row>
    <row r="423" spans="1:9">
      <c r="A423" s="68"/>
      <c r="H423" s="12"/>
      <c r="I423" s="12"/>
    </row>
    <row r="424" spans="1:9">
      <c r="A424" s="68"/>
      <c r="H424" s="12"/>
      <c r="I424" s="12"/>
    </row>
    <row r="425" spans="1:9">
      <c r="A425" s="68"/>
      <c r="H425" s="12"/>
      <c r="I425" s="12"/>
    </row>
    <row r="426" spans="1:9">
      <c r="A426" s="68"/>
      <c r="H426" s="12"/>
      <c r="I426" s="12"/>
    </row>
    <row r="427" spans="1:9">
      <c r="A427" s="68"/>
      <c r="H427" s="12"/>
      <c r="I427" s="12"/>
    </row>
    <row r="428" spans="1:9">
      <c r="A428" s="68"/>
      <c r="H428" s="12"/>
      <c r="I428" s="12"/>
    </row>
    <row r="429" spans="1:9">
      <c r="A429" s="68"/>
      <c r="H429" s="12"/>
      <c r="I429" s="12"/>
    </row>
    <row r="430" spans="1:9">
      <c r="A430" s="68"/>
      <c r="H430" s="12"/>
      <c r="I430" s="12"/>
    </row>
    <row r="431" spans="1:9">
      <c r="A431" s="68"/>
      <c r="H431" s="12"/>
      <c r="I431" s="12"/>
    </row>
    <row r="432" spans="1:9">
      <c r="A432" s="68"/>
      <c r="H432" s="12"/>
      <c r="I432" s="12"/>
    </row>
    <row r="433" spans="1:9">
      <c r="A433" s="68"/>
      <c r="H433" s="12"/>
      <c r="I433" s="12"/>
    </row>
    <row r="434" spans="1:9">
      <c r="A434" s="68"/>
      <c r="H434" s="12"/>
      <c r="I434" s="12"/>
    </row>
    <row r="435" spans="1:9">
      <c r="A435" s="68"/>
      <c r="H435" s="12"/>
      <c r="I435" s="12"/>
    </row>
    <row r="436" spans="1:9">
      <c r="A436" s="68"/>
      <c r="H436" s="12"/>
      <c r="I436" s="12"/>
    </row>
    <row r="437" spans="1:9">
      <c r="A437" s="68"/>
      <c r="H437" s="12"/>
      <c r="I437" s="12"/>
    </row>
    <row r="438" spans="1:9">
      <c r="A438" s="68"/>
      <c r="H438" s="12"/>
      <c r="I438" s="12"/>
    </row>
    <row r="439" spans="1:9">
      <c r="A439" s="68"/>
      <c r="H439" s="12"/>
      <c r="I439" s="12"/>
    </row>
    <row r="440" spans="1:9">
      <c r="A440" s="68"/>
      <c r="H440" s="12"/>
      <c r="I440" s="12"/>
    </row>
    <row r="441" spans="1:9">
      <c r="A441" s="68"/>
      <c r="H441" s="12"/>
      <c r="I441" s="12"/>
    </row>
    <row r="442" spans="1:9">
      <c r="A442" s="68"/>
      <c r="H442" s="12"/>
      <c r="I442" s="12"/>
    </row>
    <row r="443" spans="1:9">
      <c r="A443" s="68"/>
      <c r="H443" s="12"/>
      <c r="I443" s="12"/>
    </row>
    <row r="444" spans="1:9">
      <c r="A444" s="68"/>
      <c r="H444" s="12"/>
      <c r="I444" s="12"/>
    </row>
    <row r="445" spans="1:9">
      <c r="A445" s="68"/>
      <c r="H445" s="12"/>
      <c r="I445" s="12"/>
    </row>
    <row r="446" spans="1:9">
      <c r="A446" s="68"/>
      <c r="H446" s="12"/>
      <c r="I446" s="12"/>
    </row>
    <row r="447" spans="1:9">
      <c r="A447" s="68"/>
      <c r="H447" s="12"/>
      <c r="I447" s="12"/>
    </row>
    <row r="448" spans="1:9">
      <c r="A448" s="68"/>
      <c r="H448" s="12"/>
      <c r="I448" s="12"/>
    </row>
    <row r="449" spans="1:9">
      <c r="A449" s="68"/>
      <c r="H449" s="12"/>
      <c r="I449" s="12"/>
    </row>
    <row r="450" spans="1:9">
      <c r="A450" s="68"/>
      <c r="H450" s="12"/>
      <c r="I450" s="12"/>
    </row>
    <row r="451" spans="1:9">
      <c r="A451" s="68"/>
      <c r="H451" s="12"/>
      <c r="I451" s="12"/>
    </row>
    <row r="452" spans="1:9">
      <c r="A452" s="68"/>
      <c r="H452" s="12"/>
      <c r="I452" s="12"/>
    </row>
    <row r="453" spans="1:9">
      <c r="A453" s="68"/>
      <c r="H453" s="12"/>
      <c r="I453" s="12"/>
    </row>
    <row r="454" spans="1:9">
      <c r="A454" s="68"/>
      <c r="H454" s="12"/>
      <c r="I454" s="12"/>
    </row>
    <row r="455" spans="1:9">
      <c r="A455" s="68"/>
      <c r="H455" s="12"/>
      <c r="I455" s="12"/>
    </row>
    <row r="456" spans="1:9">
      <c r="A456" s="68"/>
      <c r="H456" s="12"/>
      <c r="I456" s="12"/>
    </row>
    <row r="457" spans="1:9">
      <c r="A457" s="68"/>
      <c r="H457" s="12"/>
      <c r="I457" s="12"/>
    </row>
    <row r="458" spans="1:9">
      <c r="A458" s="68"/>
      <c r="H458" s="12"/>
      <c r="I458" s="12"/>
    </row>
    <row r="459" spans="1:9">
      <c r="A459" s="68"/>
      <c r="H459" s="12"/>
      <c r="I459" s="12"/>
    </row>
    <row r="460" spans="1:9">
      <c r="A460" s="68"/>
      <c r="H460" s="12"/>
      <c r="I460" s="12"/>
    </row>
    <row r="461" spans="1:9">
      <c r="A461" s="68"/>
      <c r="H461" s="12"/>
      <c r="I461" s="12"/>
    </row>
    <row r="462" spans="1:9">
      <c r="A462" s="68"/>
      <c r="H462" s="12"/>
      <c r="I462" s="12"/>
    </row>
    <row r="463" spans="1:9">
      <c r="A463" s="68"/>
      <c r="H463" s="12"/>
      <c r="I463" s="12"/>
    </row>
    <row r="464" spans="1:9">
      <c r="A464" s="68"/>
      <c r="H464" s="12"/>
      <c r="I464" s="12"/>
    </row>
    <row r="465" spans="1:9">
      <c r="A465" s="68"/>
      <c r="H465" s="12"/>
      <c r="I465" s="12"/>
    </row>
    <row r="466" spans="1:9">
      <c r="A466" s="68"/>
      <c r="H466" s="12"/>
      <c r="I466" s="12"/>
    </row>
    <row r="467" spans="1:9">
      <c r="A467" s="68"/>
      <c r="H467" s="12"/>
      <c r="I467" s="12"/>
    </row>
    <row r="468" spans="1:9">
      <c r="A468" s="68"/>
      <c r="H468" s="12"/>
      <c r="I468" s="12"/>
    </row>
    <row r="469" spans="1:9">
      <c r="A469" s="68"/>
      <c r="H469" s="12"/>
      <c r="I469" s="12"/>
    </row>
    <row r="470" spans="1:9">
      <c r="A470" s="68"/>
      <c r="H470" s="12"/>
      <c r="I470" s="12"/>
    </row>
    <row r="471" spans="1:9">
      <c r="A471" s="68"/>
      <c r="H471" s="12"/>
      <c r="I471" s="12"/>
    </row>
    <row r="472" spans="1:9">
      <c r="A472" s="68"/>
      <c r="H472" s="12"/>
      <c r="I472" s="12"/>
    </row>
    <row r="473" spans="1:9">
      <c r="A473" s="68"/>
      <c r="H473" s="12"/>
      <c r="I473" s="12"/>
    </row>
    <row r="474" spans="1:9">
      <c r="A474" s="68"/>
      <c r="H474" s="12"/>
      <c r="I474" s="12"/>
    </row>
    <row r="475" spans="1:9">
      <c r="A475" s="68"/>
      <c r="H475" s="12"/>
      <c r="I475" s="12"/>
    </row>
    <row r="476" spans="1:9">
      <c r="A476" s="68"/>
      <c r="H476" s="12"/>
      <c r="I476" s="12"/>
    </row>
    <row r="477" spans="1:9">
      <c r="A477" s="68"/>
      <c r="H477" s="12"/>
      <c r="I477" s="12"/>
    </row>
    <row r="478" spans="1:9">
      <c r="A478" s="68"/>
      <c r="H478" s="12"/>
      <c r="I478" s="12"/>
    </row>
    <row r="479" spans="1:9">
      <c r="A479" s="68"/>
      <c r="H479" s="12"/>
      <c r="I479" s="12"/>
    </row>
    <row r="480" spans="1:9">
      <c r="A480" s="68"/>
      <c r="H480" s="12"/>
      <c r="I480" s="12"/>
    </row>
    <row r="481" spans="1:9">
      <c r="A481" s="68"/>
      <c r="H481" s="12"/>
      <c r="I481" s="12"/>
    </row>
    <row r="482" spans="1:9">
      <c r="A482" s="68"/>
      <c r="H482" s="12"/>
      <c r="I482" s="12"/>
    </row>
    <row r="483" spans="1:9">
      <c r="A483" s="68"/>
      <c r="H483" s="12"/>
      <c r="I483" s="12"/>
    </row>
    <row r="484" spans="1:9">
      <c r="A484" s="68"/>
      <c r="H484" s="12"/>
      <c r="I484" s="12"/>
    </row>
    <row r="485" spans="1:9">
      <c r="A485" s="68"/>
      <c r="H485" s="12"/>
      <c r="I485" s="12"/>
    </row>
    <row r="486" spans="1:9">
      <c r="A486" s="68"/>
      <c r="H486" s="12"/>
      <c r="I486" s="12"/>
    </row>
    <row r="487" spans="1:9">
      <c r="A487" s="68"/>
      <c r="H487" s="12"/>
      <c r="I487" s="12"/>
    </row>
    <row r="488" spans="1:9">
      <c r="A488" s="68"/>
      <c r="H488" s="12"/>
      <c r="I488" s="12"/>
    </row>
    <row r="489" spans="1:9">
      <c r="A489" s="68"/>
      <c r="H489" s="12"/>
      <c r="I489" s="12"/>
    </row>
    <row r="490" spans="1:9">
      <c r="A490" s="68"/>
      <c r="H490" s="12"/>
      <c r="I490" s="12"/>
    </row>
    <row r="491" spans="1:9">
      <c r="A491" s="68"/>
      <c r="H491" s="12"/>
      <c r="I491" s="12"/>
    </row>
    <row r="492" spans="1:9">
      <c r="A492" s="68"/>
      <c r="H492" s="12"/>
      <c r="I492" s="12"/>
    </row>
    <row r="493" spans="1:9">
      <c r="A493" s="68"/>
      <c r="H493" s="12"/>
      <c r="I493" s="12"/>
    </row>
    <row r="494" spans="1:9">
      <c r="A494" s="68"/>
      <c r="H494" s="12"/>
      <c r="I494" s="12"/>
    </row>
    <row r="495" spans="1:9">
      <c r="A495" s="68"/>
      <c r="H495" s="12"/>
      <c r="I495" s="12"/>
    </row>
    <row r="496" spans="1:9">
      <c r="A496" s="68"/>
      <c r="H496" s="12"/>
      <c r="I496" s="12"/>
    </row>
    <row r="497" spans="1:9">
      <c r="A497" s="68"/>
      <c r="H497" s="12"/>
      <c r="I497" s="12"/>
    </row>
    <row r="498" spans="1:9">
      <c r="A498" s="68"/>
      <c r="H498" s="12"/>
      <c r="I498" s="12"/>
    </row>
    <row r="499" spans="1:9">
      <c r="A499" s="68"/>
      <c r="H499" s="12"/>
      <c r="I499" s="12"/>
    </row>
    <row r="500" spans="1:9">
      <c r="A500" s="68"/>
      <c r="H500" s="12"/>
      <c r="I500" s="12"/>
    </row>
    <row r="501" spans="1:9">
      <c r="A501" s="68"/>
      <c r="H501" s="12"/>
      <c r="I501" s="12"/>
    </row>
    <row r="502" spans="1:9">
      <c r="A502" s="68"/>
      <c r="H502" s="12"/>
      <c r="I502" s="12"/>
    </row>
    <row r="503" spans="1:9">
      <c r="A503" s="68"/>
      <c r="H503" s="12"/>
      <c r="I503" s="12"/>
    </row>
    <row r="504" spans="1:9">
      <c r="A504" s="68"/>
      <c r="H504" s="12"/>
      <c r="I504" s="12"/>
    </row>
    <row r="505" spans="1:9">
      <c r="A505" s="68"/>
      <c r="H505" s="12"/>
      <c r="I505" s="12"/>
    </row>
    <row r="506" spans="1:9">
      <c r="A506" s="68"/>
      <c r="H506" s="12"/>
      <c r="I506" s="12"/>
    </row>
    <row r="507" spans="1:9">
      <c r="A507" s="68"/>
      <c r="H507" s="12"/>
      <c r="I507" s="12"/>
    </row>
    <row r="508" spans="1:9">
      <c r="A508" s="68"/>
      <c r="H508" s="12"/>
      <c r="I508" s="12"/>
    </row>
    <row r="509" spans="1:9">
      <c r="A509" s="68"/>
      <c r="H509" s="12"/>
      <c r="I509" s="12"/>
    </row>
    <row r="510" spans="1:9">
      <c r="A510" s="68"/>
      <c r="H510" s="12"/>
      <c r="I510" s="12"/>
    </row>
    <row r="511" spans="1:9">
      <c r="A511" s="68"/>
      <c r="H511" s="12"/>
      <c r="I511" s="12"/>
    </row>
    <row r="512" spans="1:9">
      <c r="A512" s="68"/>
      <c r="H512" s="12"/>
      <c r="I512" s="12"/>
    </row>
    <row r="513" spans="1:9">
      <c r="A513" s="68"/>
      <c r="H513" s="12"/>
      <c r="I513" s="12"/>
    </row>
    <row r="514" spans="1:9">
      <c r="A514" s="68"/>
      <c r="H514" s="12"/>
      <c r="I514" s="12"/>
    </row>
    <row r="515" spans="1:9">
      <c r="A515" s="68"/>
      <c r="H515" s="12"/>
      <c r="I515" s="12"/>
    </row>
    <row r="516" spans="1:9">
      <c r="A516" s="68"/>
      <c r="H516" s="12"/>
      <c r="I516" s="12"/>
    </row>
    <row r="517" spans="1:9">
      <c r="A517" s="68"/>
      <c r="H517" s="12"/>
      <c r="I517" s="12"/>
    </row>
    <row r="518" spans="1:9">
      <c r="A518" s="68"/>
      <c r="H518" s="12"/>
      <c r="I518" s="12"/>
    </row>
    <row r="519" spans="1:9">
      <c r="A519" s="68"/>
      <c r="H519" s="12"/>
      <c r="I519" s="12"/>
    </row>
    <row r="520" spans="1:9">
      <c r="A520" s="68"/>
      <c r="H520" s="12"/>
      <c r="I520" s="12"/>
    </row>
    <row r="521" spans="1:9">
      <c r="A521" s="68"/>
      <c r="H521" s="12"/>
      <c r="I521" s="12"/>
    </row>
    <row r="522" spans="1:9">
      <c r="A522" s="68"/>
      <c r="H522" s="12"/>
      <c r="I522" s="12"/>
    </row>
    <row r="523" spans="1:9">
      <c r="A523" s="68"/>
      <c r="H523" s="12"/>
      <c r="I523" s="12"/>
    </row>
    <row r="524" spans="1:9">
      <c r="A524" s="68"/>
      <c r="H524" s="12"/>
      <c r="I524" s="12"/>
    </row>
    <row r="525" spans="1:9">
      <c r="A525" s="68"/>
      <c r="H525" s="12"/>
      <c r="I525" s="12"/>
    </row>
    <row r="526" spans="1:9">
      <c r="A526" s="68"/>
      <c r="H526" s="12"/>
      <c r="I526" s="12"/>
    </row>
    <row r="527" spans="1:9">
      <c r="A527" s="68"/>
      <c r="H527" s="12"/>
      <c r="I527" s="12"/>
    </row>
    <row r="528" spans="1:9">
      <c r="A528" s="68"/>
      <c r="H528" s="12"/>
      <c r="I528" s="12"/>
    </row>
    <row r="529" spans="1:9">
      <c r="A529" s="68"/>
      <c r="H529" s="12"/>
      <c r="I529" s="12"/>
    </row>
    <row r="530" spans="1:9">
      <c r="A530" s="68"/>
      <c r="H530" s="12"/>
      <c r="I530" s="12"/>
    </row>
    <row r="531" spans="1:9">
      <c r="A531" s="68"/>
      <c r="H531" s="12"/>
      <c r="I531" s="12"/>
    </row>
    <row r="532" spans="1:9">
      <c r="A532" s="68"/>
      <c r="H532" s="12"/>
      <c r="I532" s="12"/>
    </row>
    <row r="533" spans="1:9">
      <c r="A533" s="68"/>
      <c r="H533" s="12"/>
      <c r="I533" s="12"/>
    </row>
    <row r="534" spans="1:9">
      <c r="A534" s="68"/>
      <c r="H534" s="12"/>
      <c r="I534" s="12"/>
    </row>
    <row r="535" spans="1:9">
      <c r="A535" s="68"/>
      <c r="H535" s="12"/>
      <c r="I535" s="12"/>
    </row>
    <row r="536" spans="1:9">
      <c r="A536" s="68"/>
      <c r="H536" s="12"/>
      <c r="I536" s="12"/>
    </row>
    <row r="537" spans="1:9">
      <c r="A537" s="68"/>
      <c r="H537" s="12"/>
      <c r="I537" s="12"/>
    </row>
    <row r="538" spans="1:9">
      <c r="A538" s="68"/>
      <c r="H538" s="12"/>
      <c r="I538" s="12"/>
    </row>
    <row r="539" spans="1:9">
      <c r="A539" s="68"/>
      <c r="H539" s="12"/>
      <c r="I539" s="12"/>
    </row>
    <row r="540" spans="1:9">
      <c r="A540" s="68"/>
      <c r="H540" s="12"/>
      <c r="I540" s="12"/>
    </row>
    <row r="541" spans="1:9">
      <c r="A541" s="68"/>
      <c r="H541" s="12"/>
      <c r="I541" s="12"/>
    </row>
    <row r="542" spans="1:9">
      <c r="A542" s="68"/>
      <c r="H542" s="12"/>
      <c r="I542" s="12"/>
    </row>
    <row r="543" spans="1:9">
      <c r="A543" s="68"/>
      <c r="H543" s="12"/>
      <c r="I543" s="12"/>
    </row>
    <row r="544" spans="1:9">
      <c r="A544" s="68"/>
      <c r="H544" s="12"/>
      <c r="I544" s="12"/>
    </row>
    <row r="545" spans="1:9">
      <c r="A545" s="68"/>
      <c r="H545" s="12"/>
      <c r="I545" s="12"/>
    </row>
    <row r="546" spans="1:9">
      <c r="A546" s="68"/>
      <c r="H546" s="12"/>
      <c r="I546" s="12"/>
    </row>
    <row r="547" spans="1:9">
      <c r="A547" s="68"/>
      <c r="H547" s="12"/>
      <c r="I547" s="12"/>
    </row>
    <row r="548" spans="1:9">
      <c r="A548" s="68"/>
      <c r="H548" s="12"/>
      <c r="I548" s="12"/>
    </row>
    <row r="549" spans="1:9">
      <c r="A549" s="68"/>
      <c r="H549" s="12"/>
      <c r="I549" s="12"/>
    </row>
    <row r="550" spans="1:9">
      <c r="A550" s="68"/>
      <c r="H550" s="12"/>
      <c r="I550" s="12"/>
    </row>
    <row r="551" spans="1:9">
      <c r="A551" s="68"/>
      <c r="H551" s="12"/>
      <c r="I551" s="12"/>
    </row>
    <row r="552" spans="1:9">
      <c r="A552" s="68"/>
      <c r="H552" s="12"/>
      <c r="I552" s="12"/>
    </row>
    <row r="553" spans="1:9">
      <c r="A553" s="68"/>
      <c r="H553" s="12"/>
      <c r="I553" s="12"/>
    </row>
    <row r="554" spans="1:9">
      <c r="A554" s="68"/>
      <c r="H554" s="12"/>
      <c r="I554" s="12"/>
    </row>
    <row r="555" spans="1:9">
      <c r="A555" s="68"/>
      <c r="H555" s="12"/>
      <c r="I555" s="12"/>
    </row>
    <row r="556" spans="1:9">
      <c r="A556" s="68"/>
      <c r="H556" s="12"/>
      <c r="I556" s="12"/>
    </row>
    <row r="557" spans="1:9">
      <c r="A557" s="68"/>
      <c r="H557" s="12"/>
      <c r="I557" s="12"/>
    </row>
    <row r="558" spans="1:9">
      <c r="A558" s="68"/>
      <c r="H558" s="12"/>
      <c r="I558" s="12"/>
    </row>
    <row r="559" spans="1:9">
      <c r="A559" s="68"/>
      <c r="H559" s="12"/>
      <c r="I559" s="12"/>
    </row>
    <row r="560" spans="1:9">
      <c r="A560" s="68"/>
      <c r="H560" s="12"/>
      <c r="I560" s="12"/>
    </row>
    <row r="561" spans="1:9">
      <c r="A561" s="68"/>
      <c r="H561" s="12"/>
      <c r="I561" s="12"/>
    </row>
    <row r="562" spans="1:9">
      <c r="A562" s="68"/>
      <c r="H562" s="12"/>
      <c r="I562" s="12"/>
    </row>
    <row r="563" spans="1:9">
      <c r="A563" s="68"/>
      <c r="H563" s="12"/>
      <c r="I563" s="12"/>
    </row>
    <row r="564" spans="1:9">
      <c r="A564" s="68"/>
      <c r="H564" s="12"/>
      <c r="I564" s="12"/>
    </row>
    <row r="565" spans="1:9">
      <c r="A565" s="68"/>
      <c r="H565" s="12"/>
      <c r="I565" s="12"/>
    </row>
    <row r="566" spans="1:9">
      <c r="A566" s="68"/>
      <c r="H566" s="12"/>
      <c r="I566" s="12"/>
    </row>
    <row r="567" spans="1:9">
      <c r="A567" s="68"/>
      <c r="H567" s="12"/>
      <c r="I567" s="12"/>
    </row>
    <row r="568" spans="1:9">
      <c r="A568" s="68"/>
      <c r="H568" s="12"/>
      <c r="I568" s="12"/>
    </row>
    <row r="569" spans="1:9">
      <c r="A569" s="68"/>
      <c r="H569" s="12"/>
      <c r="I569" s="12"/>
    </row>
    <row r="570" spans="1:9">
      <c r="A570" s="68"/>
      <c r="H570" s="12"/>
      <c r="I570" s="12"/>
    </row>
    <row r="571" spans="1:9">
      <c r="A571" s="68"/>
      <c r="H571" s="12"/>
      <c r="I571" s="12"/>
    </row>
    <row r="572" spans="1:9">
      <c r="A572" s="68"/>
      <c r="H572" s="12"/>
      <c r="I572" s="12"/>
    </row>
    <row r="573" spans="1:9">
      <c r="A573" s="68"/>
      <c r="H573" s="12"/>
      <c r="I573" s="12"/>
    </row>
    <row r="574" spans="1:9">
      <c r="A574" s="68"/>
      <c r="H574" s="12"/>
      <c r="I574" s="12"/>
    </row>
    <row r="575" spans="1:9">
      <c r="A575" s="68"/>
      <c r="H575" s="12"/>
      <c r="I575" s="12"/>
    </row>
    <row r="576" spans="1:9">
      <c r="A576" s="68"/>
      <c r="H576" s="12"/>
      <c r="I576" s="12"/>
    </row>
    <row r="577" spans="1:9">
      <c r="A577" s="68"/>
      <c r="H577" s="12"/>
      <c r="I577" s="12"/>
    </row>
    <row r="578" spans="1:9">
      <c r="A578" s="68"/>
      <c r="H578" s="12"/>
      <c r="I578" s="12"/>
    </row>
    <row r="579" spans="1:9">
      <c r="A579" s="68"/>
      <c r="H579" s="12"/>
      <c r="I579" s="12"/>
    </row>
    <row r="580" spans="1:9">
      <c r="A580" s="68"/>
      <c r="H580" s="12"/>
      <c r="I580" s="12"/>
    </row>
    <row r="581" spans="1:9">
      <c r="A581" s="68"/>
      <c r="H581" s="12"/>
      <c r="I581" s="12"/>
    </row>
    <row r="582" spans="1:9">
      <c r="A582" s="68"/>
      <c r="H582" s="12"/>
      <c r="I582" s="12"/>
    </row>
    <row r="583" spans="1:9">
      <c r="A583" s="68"/>
      <c r="H583" s="12"/>
      <c r="I583" s="12"/>
    </row>
    <row r="584" spans="1:9">
      <c r="A584" s="68"/>
      <c r="H584" s="12"/>
      <c r="I584" s="12"/>
    </row>
    <row r="585" spans="1:9">
      <c r="A585" s="68"/>
      <c r="H585" s="12"/>
      <c r="I585" s="12"/>
    </row>
    <row r="586" spans="1:9">
      <c r="A586" s="68"/>
      <c r="H586" s="12"/>
      <c r="I586" s="12"/>
    </row>
    <row r="587" spans="1:9">
      <c r="A587" s="68"/>
      <c r="H587" s="12"/>
      <c r="I587" s="12"/>
    </row>
    <row r="588" spans="1:9">
      <c r="A588" s="68"/>
      <c r="H588" s="12"/>
      <c r="I588" s="12"/>
    </row>
    <row r="589" spans="1:9">
      <c r="A589" s="68"/>
      <c r="H589" s="12"/>
      <c r="I589" s="12"/>
    </row>
    <row r="590" spans="1:9">
      <c r="A590" s="68"/>
      <c r="H590" s="12"/>
      <c r="I590" s="12"/>
    </row>
    <row r="591" spans="1:9">
      <c r="A591" s="68"/>
      <c r="H591" s="12"/>
      <c r="I591" s="12"/>
    </row>
    <row r="592" spans="1:9">
      <c r="A592" s="68"/>
      <c r="H592" s="12"/>
      <c r="I592" s="12"/>
    </row>
    <row r="593" spans="1:9">
      <c r="A593" s="68"/>
      <c r="H593" s="12"/>
      <c r="I593" s="12"/>
    </row>
    <row r="594" spans="1:9">
      <c r="A594" s="68"/>
      <c r="H594" s="12"/>
      <c r="I594" s="12"/>
    </row>
    <row r="595" spans="1:9">
      <c r="A595" s="68"/>
      <c r="H595" s="12"/>
      <c r="I595" s="12"/>
    </row>
    <row r="596" spans="1:9">
      <c r="A596" s="68"/>
      <c r="H596" s="12"/>
      <c r="I596" s="12"/>
    </row>
    <row r="597" spans="1:9">
      <c r="A597" s="68"/>
      <c r="H597" s="12"/>
      <c r="I597" s="12"/>
    </row>
    <row r="598" spans="1:9">
      <c r="A598" s="68"/>
      <c r="H598" s="12"/>
      <c r="I598" s="12"/>
    </row>
    <row r="599" spans="1:9">
      <c r="A599" s="68"/>
      <c r="H599" s="12"/>
      <c r="I599" s="12"/>
    </row>
    <row r="600" spans="1:9">
      <c r="A600" s="68"/>
      <c r="H600" s="12"/>
      <c r="I600" s="12"/>
    </row>
    <row r="601" spans="1:9">
      <c r="A601" s="68"/>
      <c r="H601" s="12"/>
      <c r="I601" s="12"/>
    </row>
    <row r="602" spans="1:9">
      <c r="A602" s="68"/>
      <c r="H602" s="12"/>
      <c r="I602" s="12"/>
    </row>
    <row r="603" spans="1:9">
      <c r="A603" s="68"/>
      <c r="H603" s="12"/>
      <c r="I603" s="12"/>
    </row>
    <row r="604" spans="1:9">
      <c r="A604" s="68"/>
      <c r="H604" s="12"/>
      <c r="I604" s="12"/>
    </row>
    <row r="605" spans="1:9">
      <c r="A605" s="68"/>
      <c r="H605" s="12"/>
      <c r="I605" s="12"/>
    </row>
    <row r="606" spans="1:9">
      <c r="A606" s="68"/>
      <c r="H606" s="12"/>
      <c r="I606" s="12"/>
    </row>
    <row r="607" spans="1:9">
      <c r="A607" s="68"/>
      <c r="H607" s="12"/>
      <c r="I607" s="12"/>
    </row>
    <row r="608" spans="1:9">
      <c r="A608" s="68"/>
      <c r="H608" s="12"/>
      <c r="I608" s="12"/>
    </row>
    <row r="609" spans="1:9">
      <c r="A609" s="68"/>
      <c r="H609" s="12"/>
      <c r="I609" s="12"/>
    </row>
    <row r="610" spans="1:9">
      <c r="A610" s="68"/>
      <c r="H610" s="12"/>
      <c r="I610" s="12"/>
    </row>
    <row r="611" spans="1:9">
      <c r="A611" s="68"/>
      <c r="H611" s="12"/>
      <c r="I611" s="12"/>
    </row>
    <row r="612" spans="1:9">
      <c r="A612" s="68"/>
      <c r="H612" s="12"/>
      <c r="I612" s="12"/>
    </row>
    <row r="613" spans="1:9">
      <c r="A613" s="68"/>
      <c r="H613" s="12"/>
      <c r="I613" s="12"/>
    </row>
    <row r="614" spans="1:9">
      <c r="A614" s="68"/>
      <c r="H614" s="12"/>
      <c r="I614" s="12"/>
    </row>
    <row r="615" spans="1:9">
      <c r="A615" s="68"/>
      <c r="H615" s="12"/>
      <c r="I615" s="12"/>
    </row>
    <row r="616" spans="1:9">
      <c r="A616" s="68"/>
      <c r="H616" s="12"/>
      <c r="I616" s="12"/>
    </row>
    <row r="617" spans="1:9">
      <c r="A617" s="68"/>
      <c r="H617" s="12"/>
      <c r="I617" s="12"/>
    </row>
    <row r="618" spans="1:9">
      <c r="A618" s="68"/>
      <c r="H618" s="12"/>
      <c r="I618" s="12"/>
    </row>
    <row r="619" spans="1:9">
      <c r="A619" s="68"/>
      <c r="H619" s="12"/>
      <c r="I619" s="12"/>
    </row>
    <row r="620" spans="1:9">
      <c r="A620" s="68"/>
      <c r="H620" s="12"/>
      <c r="I620" s="12"/>
    </row>
    <row r="621" spans="1:9">
      <c r="A621" s="68"/>
      <c r="H621" s="12"/>
      <c r="I621" s="12"/>
    </row>
    <row r="622" spans="1:9">
      <c r="A622" s="68"/>
      <c r="H622" s="12"/>
      <c r="I622" s="12"/>
    </row>
    <row r="623" spans="1:9">
      <c r="A623" s="68"/>
      <c r="H623" s="12"/>
      <c r="I623" s="12"/>
    </row>
    <row r="624" spans="1:9">
      <c r="A624" s="68"/>
      <c r="H624" s="12"/>
      <c r="I624" s="12"/>
    </row>
    <row r="625" spans="1:9">
      <c r="A625" s="68"/>
      <c r="H625" s="12"/>
      <c r="I625" s="12"/>
    </row>
    <row r="626" spans="1:9">
      <c r="A626" s="68"/>
      <c r="H626" s="12"/>
      <c r="I626" s="12"/>
    </row>
    <row r="627" spans="1:9">
      <c r="A627" s="68"/>
      <c r="H627" s="12"/>
      <c r="I627" s="12"/>
    </row>
    <row r="628" spans="1:9">
      <c r="A628" s="68"/>
      <c r="H628" s="12"/>
      <c r="I628" s="12"/>
    </row>
    <row r="629" spans="1:9">
      <c r="A629" s="68"/>
      <c r="H629" s="12"/>
      <c r="I629" s="12"/>
    </row>
    <row r="630" spans="1:9">
      <c r="A630" s="68"/>
      <c r="H630" s="12"/>
      <c r="I630" s="12"/>
    </row>
    <row r="631" spans="1:9">
      <c r="A631" s="68"/>
      <c r="H631" s="12"/>
      <c r="I631" s="12"/>
    </row>
    <row r="632" spans="1:9">
      <c r="A632" s="68"/>
      <c r="H632" s="12"/>
      <c r="I632" s="12"/>
    </row>
    <row r="633" spans="1:9">
      <c r="A633" s="68"/>
      <c r="H633" s="12"/>
      <c r="I633" s="12"/>
    </row>
    <row r="634" spans="1:9">
      <c r="A634" s="68"/>
      <c r="H634" s="12"/>
      <c r="I634" s="12"/>
    </row>
    <row r="635" spans="1:9">
      <c r="A635" s="68"/>
      <c r="H635" s="12"/>
      <c r="I635" s="12"/>
    </row>
    <row r="636" spans="1:9">
      <c r="A636" s="68"/>
      <c r="H636" s="12"/>
      <c r="I636" s="12"/>
    </row>
    <row r="637" spans="1:9">
      <c r="A637" s="68"/>
      <c r="H637" s="12"/>
      <c r="I637" s="12"/>
    </row>
    <row r="638" spans="1:9">
      <c r="A638" s="68"/>
      <c r="H638" s="12"/>
      <c r="I638" s="12"/>
    </row>
    <row r="639" spans="1:9">
      <c r="A639" s="68"/>
      <c r="H639" s="12"/>
      <c r="I639" s="12"/>
    </row>
    <row r="640" spans="1:9">
      <c r="A640" s="68"/>
      <c r="H640" s="12"/>
      <c r="I640" s="12"/>
    </row>
    <row r="641" spans="1:9">
      <c r="A641" s="68"/>
      <c r="H641" s="12"/>
      <c r="I641" s="12"/>
    </row>
    <row r="642" spans="1:9">
      <c r="A642" s="68"/>
      <c r="H642" s="12"/>
      <c r="I642" s="12"/>
    </row>
    <row r="643" spans="1:9">
      <c r="A643" s="68"/>
      <c r="H643" s="12"/>
      <c r="I643" s="12"/>
    </row>
    <row r="644" spans="1:9">
      <c r="A644" s="68"/>
      <c r="H644" s="12"/>
      <c r="I644" s="12"/>
    </row>
    <row r="645" spans="1:9">
      <c r="A645" s="68"/>
      <c r="H645" s="12"/>
      <c r="I645" s="12"/>
    </row>
    <row r="646" spans="1:9">
      <c r="A646" s="68"/>
      <c r="H646" s="12"/>
      <c r="I646" s="12"/>
    </row>
    <row r="647" spans="1:9">
      <c r="A647" s="68"/>
      <c r="H647" s="12"/>
      <c r="I647" s="12"/>
    </row>
    <row r="648" spans="1:9">
      <c r="A648" s="68"/>
      <c r="H648" s="12"/>
      <c r="I648" s="12"/>
    </row>
    <row r="649" spans="1:9">
      <c r="A649" s="68"/>
      <c r="H649" s="12"/>
      <c r="I649" s="12"/>
    </row>
    <row r="650" spans="1:9">
      <c r="A650" s="68"/>
      <c r="H650" s="12"/>
      <c r="I650" s="12"/>
    </row>
    <row r="651" spans="1:9">
      <c r="A651" s="68"/>
      <c r="H651" s="12"/>
      <c r="I651" s="12"/>
    </row>
    <row r="652" spans="1:9">
      <c r="A652" s="68"/>
      <c r="H652" s="12"/>
      <c r="I652" s="12"/>
    </row>
    <row r="653" spans="1:9">
      <c r="A653" s="68"/>
      <c r="H653" s="12"/>
      <c r="I653" s="12"/>
    </row>
    <row r="654" spans="1:9">
      <c r="A654" s="68"/>
      <c r="H654" s="12"/>
      <c r="I654" s="12"/>
    </row>
    <row r="655" spans="1:9">
      <c r="A655" s="68"/>
      <c r="H655" s="12"/>
      <c r="I655" s="12"/>
    </row>
    <row r="656" spans="1:9">
      <c r="A656" s="68"/>
      <c r="H656" s="12"/>
      <c r="I656" s="12"/>
    </row>
    <row r="657" spans="1:9">
      <c r="A657" s="68"/>
      <c r="H657" s="12"/>
      <c r="I657" s="12"/>
    </row>
    <row r="658" spans="1:9">
      <c r="A658" s="68"/>
      <c r="H658" s="12"/>
      <c r="I658" s="12"/>
    </row>
    <row r="659" spans="1:9">
      <c r="A659" s="68"/>
      <c r="H659" s="12"/>
      <c r="I659" s="12"/>
    </row>
    <row r="660" spans="1:9">
      <c r="A660" s="68"/>
      <c r="H660" s="12"/>
      <c r="I660" s="12"/>
    </row>
    <row r="661" spans="1:9">
      <c r="A661" s="68"/>
      <c r="H661" s="12"/>
      <c r="I661" s="12"/>
    </row>
    <row r="662" spans="1:9">
      <c r="A662" s="68"/>
      <c r="H662" s="12"/>
      <c r="I662" s="12"/>
    </row>
    <row r="663" spans="1:9">
      <c r="A663" s="68"/>
      <c r="H663" s="12"/>
      <c r="I663" s="12"/>
    </row>
    <row r="664" spans="1:9">
      <c r="A664" s="68"/>
      <c r="H664" s="12"/>
      <c r="I664" s="12"/>
    </row>
    <row r="665" spans="1:9">
      <c r="A665" s="68"/>
      <c r="H665" s="12"/>
      <c r="I665" s="12"/>
    </row>
    <row r="666" spans="1:9">
      <c r="A666" s="68"/>
      <c r="H666" s="12"/>
      <c r="I666" s="12"/>
    </row>
    <row r="667" spans="1:9">
      <c r="A667" s="68"/>
      <c r="H667" s="12"/>
      <c r="I667" s="12"/>
    </row>
    <row r="668" spans="1:9">
      <c r="A668" s="68"/>
      <c r="H668" s="12"/>
      <c r="I668" s="12"/>
    </row>
    <row r="669" spans="1:9">
      <c r="A669" s="68"/>
      <c r="H669" s="12"/>
      <c r="I669" s="12"/>
    </row>
    <row r="670" spans="1:9">
      <c r="A670" s="68"/>
      <c r="H670" s="12"/>
      <c r="I670" s="12"/>
    </row>
    <row r="671" spans="1:9">
      <c r="A671" s="68"/>
      <c r="H671" s="12"/>
      <c r="I671" s="12"/>
    </row>
    <row r="672" spans="1:9">
      <c r="A672" s="68"/>
      <c r="H672" s="12"/>
      <c r="I672" s="12"/>
    </row>
    <row r="673" spans="1:9">
      <c r="A673" s="68"/>
      <c r="H673" s="12"/>
      <c r="I673" s="12"/>
    </row>
    <row r="674" spans="1:9">
      <c r="A674" s="68"/>
      <c r="H674" s="12"/>
      <c r="I674" s="12"/>
    </row>
    <row r="675" spans="1:9">
      <c r="A675" s="68"/>
      <c r="H675" s="12"/>
      <c r="I675" s="12"/>
    </row>
    <row r="676" spans="1:9">
      <c r="A676" s="68"/>
      <c r="H676" s="12"/>
      <c r="I676" s="12"/>
    </row>
    <row r="677" spans="1:9">
      <c r="A677" s="68"/>
      <c r="H677" s="12"/>
      <c r="I677" s="12"/>
    </row>
    <row r="678" spans="1:9">
      <c r="A678" s="68"/>
      <c r="H678" s="12"/>
      <c r="I678" s="12"/>
    </row>
    <row r="679" spans="1:9">
      <c r="A679" s="68"/>
      <c r="H679" s="12"/>
      <c r="I679" s="12"/>
    </row>
    <row r="680" spans="1:9">
      <c r="A680" s="68"/>
      <c r="H680" s="12"/>
      <c r="I680" s="12"/>
    </row>
    <row r="681" spans="1:9">
      <c r="A681" s="68"/>
      <c r="H681" s="12"/>
      <c r="I681" s="12"/>
    </row>
    <row r="682" spans="1:9">
      <c r="A682" s="68"/>
      <c r="H682" s="12"/>
      <c r="I682" s="12"/>
    </row>
    <row r="683" spans="1:9">
      <c r="A683" s="68"/>
      <c r="H683" s="12"/>
      <c r="I683" s="12"/>
    </row>
    <row r="684" spans="1:9">
      <c r="A684" s="68"/>
      <c r="H684" s="12"/>
      <c r="I684" s="12"/>
    </row>
    <row r="685" spans="1:9">
      <c r="H685" s="12"/>
      <c r="I685" s="12"/>
    </row>
    <row r="686" spans="1:9">
      <c r="H686" s="12"/>
      <c r="I686" s="12"/>
    </row>
    <row r="687" spans="1:9">
      <c r="H687" s="12"/>
      <c r="I687" s="12"/>
    </row>
    <row r="688" spans="1:9">
      <c r="H688" s="12"/>
      <c r="I688" s="12"/>
    </row>
    <row r="689" spans="8:9">
      <c r="H689" s="12"/>
      <c r="I689" s="12"/>
    </row>
    <row r="690" spans="8:9">
      <c r="H690" s="12"/>
      <c r="I690" s="12"/>
    </row>
    <row r="691" spans="8:9">
      <c r="H691" s="12"/>
      <c r="I691" s="12"/>
    </row>
    <row r="692" spans="8:9">
      <c r="H692" s="12"/>
      <c r="I692" s="12"/>
    </row>
    <row r="693" spans="8:9">
      <c r="H693" s="12"/>
      <c r="I693" s="12"/>
    </row>
    <row r="694" spans="8:9">
      <c r="H694" s="12"/>
      <c r="I694" s="12"/>
    </row>
    <row r="695" spans="8:9">
      <c r="H695" s="12"/>
      <c r="I695" s="12"/>
    </row>
    <row r="696" spans="8:9">
      <c r="H696" s="12"/>
      <c r="I696" s="12"/>
    </row>
    <row r="697" spans="8:9">
      <c r="H697" s="12"/>
      <c r="I697" s="12"/>
    </row>
    <row r="698" spans="8:9">
      <c r="H698" s="12"/>
      <c r="I698" s="12"/>
    </row>
    <row r="699" spans="8:9">
      <c r="H699" s="12"/>
      <c r="I699" s="12"/>
    </row>
    <row r="700" spans="8:9">
      <c r="H700" s="12"/>
      <c r="I700"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793"/>
  <sheetViews>
    <sheetView showGridLines="0" workbookViewId="0"/>
  </sheetViews>
  <sheetFormatPr defaultColWidth="9.42578125" defaultRowHeight="12.75"/>
  <cols>
    <col min="1" max="1" width="9.42578125" style="272" customWidth="1"/>
    <col min="2" max="3" width="8.42578125" style="268" customWidth="1"/>
    <col min="4" max="4" width="14" style="268" customWidth="1"/>
    <col min="5" max="6" width="8.42578125" style="268" customWidth="1"/>
    <col min="7" max="16384" width="9.42578125" style="268"/>
  </cols>
  <sheetData>
    <row r="1" spans="1:20">
      <c r="A1" s="88" t="s">
        <v>71</v>
      </c>
      <c r="B1" s="91" t="str">
        <f>IF(Content!$E$1=1,B2,B3)</f>
        <v>Коррахунки банків</v>
      </c>
      <c r="C1" s="91" t="str">
        <f>IF(Content!$E$1=1,C2,C3)</f>
        <v>Депозитні сертифікати</v>
      </c>
      <c r="D1" s="91" t="str">
        <f>IF(Content!$E$1=1,D2,D3)</f>
        <v>Кошти уряду</v>
      </c>
      <c r="E1" s="91" t="str">
        <f>IF(Content!$E$1=1,E2,E3)</f>
        <v>Рефінансування (стандартні інструменти)</v>
      </c>
      <c r="F1" s="91" t="str">
        <f>IF(Content!$E$1=1,F2,F3)</f>
        <v>Кредити надані</v>
      </c>
      <c r="G1" s="91" t="str">
        <f>IF(Content!$E$1=1,G2,G3)</f>
        <v>Окремі показники ліквідності банківської системи*, млрд грн</v>
      </c>
    </row>
    <row r="2" spans="1:20" s="274" customFormat="1" ht="13.5" hidden="1" customHeight="1">
      <c r="A2" s="273"/>
      <c r="B2" s="541" t="s">
        <v>917</v>
      </c>
      <c r="C2" s="541" t="s">
        <v>918</v>
      </c>
      <c r="D2" s="541" t="s">
        <v>1741</v>
      </c>
      <c r="E2" s="541" t="s">
        <v>919</v>
      </c>
      <c r="F2" s="546" t="s">
        <v>920</v>
      </c>
      <c r="G2" s="93" t="s">
        <v>956</v>
      </c>
      <c r="H2" s="93"/>
      <c r="I2" s="93"/>
      <c r="J2" s="93"/>
      <c r="K2" s="93"/>
      <c r="L2" s="93"/>
      <c r="M2" s="93"/>
      <c r="N2" s="93"/>
      <c r="O2" s="93"/>
      <c r="P2" s="93"/>
    </row>
    <row r="3" spans="1:20" s="274" customFormat="1" ht="12.75" hidden="1" customHeight="1">
      <c r="A3" s="273"/>
      <c r="B3" s="541" t="s">
        <v>921</v>
      </c>
      <c r="C3" s="541" t="s">
        <v>922</v>
      </c>
      <c r="D3" s="541" t="s">
        <v>923</v>
      </c>
      <c r="E3" s="541" t="s">
        <v>924</v>
      </c>
      <c r="F3" s="541" t="s">
        <v>1420</v>
      </c>
      <c r="G3" s="93" t="s">
        <v>957</v>
      </c>
      <c r="H3" s="93"/>
      <c r="I3" s="93"/>
      <c r="J3" s="93"/>
      <c r="K3" s="93"/>
      <c r="L3" s="93"/>
      <c r="M3" s="93"/>
      <c r="N3" s="93"/>
      <c r="O3" s="93"/>
      <c r="P3" s="93"/>
    </row>
    <row r="4" spans="1:20">
      <c r="A4" s="282">
        <v>43102</v>
      </c>
      <c r="B4" s="270">
        <v>37.49</v>
      </c>
      <c r="C4" s="270">
        <v>67.02</v>
      </c>
      <c r="D4" s="147" t="str">
        <f>IF(Content!$E$1=1,D5,D6)</f>
        <v>немає дозволу</v>
      </c>
      <c r="E4" s="270">
        <v>-7.13</v>
      </c>
      <c r="F4" s="271"/>
      <c r="O4" s="282"/>
      <c r="P4" s="270"/>
      <c r="Q4" s="270"/>
      <c r="R4" s="270"/>
      <c r="S4" s="271"/>
      <c r="T4" s="271"/>
    </row>
    <row r="5" spans="1:20">
      <c r="A5" s="282">
        <v>43103</v>
      </c>
      <c r="B5" s="270">
        <v>38.979999999999997</v>
      </c>
      <c r="C5" s="270">
        <v>68.61</v>
      </c>
      <c r="D5" s="100" t="s">
        <v>250</v>
      </c>
      <c r="E5" s="270">
        <v>-7.43</v>
      </c>
      <c r="F5" s="271"/>
      <c r="O5" s="282"/>
      <c r="P5" s="270"/>
      <c r="Q5" s="270"/>
      <c r="R5" s="270"/>
      <c r="S5" s="271"/>
      <c r="T5" s="271"/>
    </row>
    <row r="6" spans="1:20">
      <c r="A6" s="282">
        <v>43104</v>
      </c>
      <c r="B6" s="270">
        <v>36.99</v>
      </c>
      <c r="C6" s="270">
        <v>69.989999999999995</v>
      </c>
      <c r="D6" s="100" t="s">
        <v>251</v>
      </c>
      <c r="E6" s="270">
        <v>-7.93</v>
      </c>
      <c r="F6" s="271"/>
      <c r="O6" s="282"/>
      <c r="P6" s="270"/>
      <c r="Q6" s="270"/>
      <c r="R6" s="270"/>
      <c r="S6" s="271"/>
      <c r="T6" s="271"/>
    </row>
    <row r="7" spans="1:20">
      <c r="A7" s="282">
        <v>43105</v>
      </c>
      <c r="B7" s="270">
        <v>33.68</v>
      </c>
      <c r="C7" s="270">
        <v>66.41</v>
      </c>
      <c r="D7" s="270"/>
      <c r="E7" s="270">
        <v>-8.1300000000000008</v>
      </c>
      <c r="F7" s="271"/>
      <c r="O7" s="282"/>
      <c r="P7" s="270"/>
      <c r="Q7" s="270"/>
      <c r="R7" s="270"/>
      <c r="S7" s="271"/>
      <c r="T7" s="271"/>
    </row>
    <row r="8" spans="1:20">
      <c r="A8" s="282">
        <v>43109</v>
      </c>
      <c r="B8" s="270">
        <v>34.630000000000003</v>
      </c>
      <c r="C8" s="270">
        <v>64.11</v>
      </c>
      <c r="D8" s="270"/>
      <c r="E8" s="270">
        <v>-8.43</v>
      </c>
      <c r="F8" s="271"/>
      <c r="O8" s="282"/>
      <c r="P8" s="270"/>
      <c r="Q8" s="270"/>
      <c r="R8" s="270"/>
      <c r="S8" s="271"/>
      <c r="T8" s="271"/>
    </row>
    <row r="9" spans="1:20">
      <c r="A9" s="282">
        <v>43110</v>
      </c>
      <c r="B9" s="270">
        <v>53.48</v>
      </c>
      <c r="C9" s="270">
        <v>49.44</v>
      </c>
      <c r="D9" s="270"/>
      <c r="E9" s="270">
        <v>-10.73</v>
      </c>
      <c r="F9" s="271"/>
      <c r="O9" s="282"/>
      <c r="P9" s="270"/>
      <c r="Q9" s="270"/>
      <c r="R9" s="270"/>
      <c r="S9" s="271"/>
      <c r="T9" s="271"/>
    </row>
    <row r="10" spans="1:20">
      <c r="A10" s="282">
        <v>43111</v>
      </c>
      <c r="B10" s="270">
        <v>52.5</v>
      </c>
      <c r="C10" s="270">
        <v>47.15</v>
      </c>
      <c r="D10" s="270"/>
      <c r="E10" s="270">
        <v>-10.029999999999999</v>
      </c>
      <c r="F10" s="271"/>
      <c r="O10" s="282"/>
      <c r="P10" s="270"/>
      <c r="Q10" s="270"/>
      <c r="R10" s="270"/>
      <c r="S10" s="271"/>
      <c r="T10" s="271"/>
    </row>
    <row r="11" spans="1:20">
      <c r="A11" s="282">
        <v>43112</v>
      </c>
      <c r="B11" s="270">
        <v>51.33</v>
      </c>
      <c r="C11" s="270">
        <v>46.86</v>
      </c>
      <c r="D11" s="270"/>
      <c r="E11" s="270">
        <v>-9.83</v>
      </c>
      <c r="F11" s="271"/>
      <c r="O11" s="282"/>
      <c r="P11" s="270"/>
      <c r="Q11" s="270"/>
      <c r="R11" s="270"/>
      <c r="S11" s="271"/>
      <c r="T11" s="271"/>
    </row>
    <row r="12" spans="1:20">
      <c r="A12" s="282">
        <v>43115</v>
      </c>
      <c r="B12" s="270">
        <v>52.37</v>
      </c>
      <c r="C12" s="270">
        <v>45.95</v>
      </c>
      <c r="D12" s="270"/>
      <c r="E12" s="270">
        <v>-10.43</v>
      </c>
      <c r="F12" s="271"/>
      <c r="O12" s="282"/>
      <c r="P12" s="270"/>
      <c r="Q12" s="270"/>
      <c r="R12" s="270"/>
      <c r="S12" s="271"/>
      <c r="T12" s="271"/>
    </row>
    <row r="13" spans="1:20">
      <c r="A13" s="282">
        <v>43116</v>
      </c>
      <c r="B13" s="270">
        <v>49.65</v>
      </c>
      <c r="C13" s="270">
        <v>49.23</v>
      </c>
      <c r="D13" s="270"/>
      <c r="E13" s="270">
        <v>-10.43</v>
      </c>
      <c r="F13" s="271"/>
      <c r="O13" s="282"/>
      <c r="P13" s="270"/>
      <c r="Q13" s="270"/>
      <c r="R13" s="270"/>
      <c r="S13" s="271"/>
      <c r="T13" s="271"/>
    </row>
    <row r="14" spans="1:20">
      <c r="A14" s="282">
        <v>43117</v>
      </c>
      <c r="B14" s="270">
        <v>48.71</v>
      </c>
      <c r="C14" s="270">
        <v>49.17</v>
      </c>
      <c r="D14" s="270"/>
      <c r="E14" s="270">
        <v>-9.73</v>
      </c>
      <c r="F14" s="271"/>
      <c r="O14" s="282"/>
      <c r="P14" s="270"/>
      <c r="Q14" s="270"/>
      <c r="R14" s="270"/>
      <c r="S14" s="271"/>
      <c r="T14" s="271"/>
    </row>
    <row r="15" spans="1:20">
      <c r="A15" s="282">
        <v>43118</v>
      </c>
      <c r="B15" s="270">
        <v>54.76</v>
      </c>
      <c r="C15" s="270">
        <v>44.27</v>
      </c>
      <c r="D15" s="270"/>
      <c r="E15" s="270">
        <v>-9.73</v>
      </c>
      <c r="F15" s="271"/>
      <c r="O15" s="282"/>
      <c r="P15" s="270"/>
      <c r="Q15" s="270"/>
      <c r="R15" s="270"/>
      <c r="S15" s="271"/>
      <c r="T15" s="271"/>
    </row>
    <row r="16" spans="1:20">
      <c r="A16" s="282">
        <v>43119</v>
      </c>
      <c r="B16" s="270">
        <v>54.16</v>
      </c>
      <c r="C16" s="270">
        <v>43.33</v>
      </c>
      <c r="D16" s="270"/>
      <c r="E16" s="270">
        <v>-8.73</v>
      </c>
      <c r="F16" s="271"/>
      <c r="O16" s="282"/>
      <c r="P16" s="270"/>
      <c r="Q16" s="270"/>
      <c r="R16" s="270"/>
      <c r="S16" s="271"/>
      <c r="T16" s="271"/>
    </row>
    <row r="17" spans="1:20">
      <c r="A17" s="282">
        <v>43122</v>
      </c>
      <c r="B17" s="270">
        <v>53.27</v>
      </c>
      <c r="C17" s="270">
        <v>45.1</v>
      </c>
      <c r="D17" s="270"/>
      <c r="E17" s="270">
        <v>-8.73</v>
      </c>
      <c r="F17" s="271"/>
      <c r="O17" s="282"/>
      <c r="P17" s="270"/>
      <c r="Q17" s="270"/>
      <c r="R17" s="270"/>
      <c r="S17" s="271"/>
      <c r="T17" s="271"/>
    </row>
    <row r="18" spans="1:20">
      <c r="A18" s="282">
        <v>43123</v>
      </c>
      <c r="B18" s="270">
        <v>55.52</v>
      </c>
      <c r="C18" s="270">
        <v>45.16</v>
      </c>
      <c r="D18" s="270"/>
      <c r="E18" s="270">
        <v>-8.73</v>
      </c>
      <c r="F18" s="271"/>
      <c r="O18" s="282"/>
      <c r="P18" s="270"/>
      <c r="Q18" s="270"/>
      <c r="R18" s="270"/>
      <c r="S18" s="271"/>
      <c r="T18" s="271"/>
    </row>
    <row r="19" spans="1:20">
      <c r="A19" s="282">
        <v>43124</v>
      </c>
      <c r="B19" s="270">
        <v>56.65</v>
      </c>
      <c r="C19" s="270">
        <v>45.68</v>
      </c>
      <c r="D19" s="270"/>
      <c r="E19" s="270">
        <v>-7.23</v>
      </c>
      <c r="F19" s="271"/>
      <c r="O19" s="282"/>
      <c r="P19" s="270"/>
      <c r="Q19" s="270"/>
      <c r="R19" s="270"/>
      <c r="S19" s="271"/>
      <c r="T19" s="271"/>
    </row>
    <row r="20" spans="1:20">
      <c r="A20" s="282">
        <v>43125</v>
      </c>
      <c r="B20" s="270">
        <v>71.45</v>
      </c>
      <c r="C20" s="270">
        <v>31.4</v>
      </c>
      <c r="D20" s="270"/>
      <c r="E20" s="270">
        <v>-8.43</v>
      </c>
      <c r="F20" s="271"/>
      <c r="G20" s="91" t="str">
        <f>IF(Content!$E$1=1,G22,G23)</f>
        <v>* Станом на 30.04.2020.</v>
      </c>
      <c r="H20" s="92"/>
      <c r="I20" s="92"/>
      <c r="J20" s="92"/>
      <c r="K20" s="92"/>
      <c r="L20" s="92"/>
      <c r="M20" s="92"/>
      <c r="N20" s="92"/>
      <c r="O20" s="282"/>
      <c r="P20" s="270"/>
      <c r="Q20" s="270"/>
      <c r="R20" s="270"/>
      <c r="S20" s="271"/>
      <c r="T20" s="271"/>
    </row>
    <row r="21" spans="1:20">
      <c r="A21" s="282">
        <v>43126</v>
      </c>
      <c r="B21" s="270">
        <v>46.54</v>
      </c>
      <c r="C21" s="270">
        <v>52.32</v>
      </c>
      <c r="D21" s="270"/>
      <c r="E21" s="270">
        <v>-4.93</v>
      </c>
      <c r="F21" s="271"/>
      <c r="G21" s="91" t="str">
        <f>IF(Content!$E$1=1,G24,G25)</f>
        <v>Джерело: НБУ.</v>
      </c>
      <c r="H21" s="213"/>
      <c r="I21" s="213"/>
      <c r="J21" s="213"/>
      <c r="K21" s="213"/>
      <c r="L21" s="213"/>
      <c r="M21" s="213"/>
      <c r="N21" s="213"/>
      <c r="O21" s="282"/>
      <c r="P21" s="270"/>
      <c r="Q21" s="270"/>
      <c r="R21" s="270"/>
      <c r="S21" s="271"/>
      <c r="T21" s="271"/>
    </row>
    <row r="22" spans="1:20">
      <c r="A22" s="282">
        <v>43129</v>
      </c>
      <c r="B22" s="270">
        <v>45.64</v>
      </c>
      <c r="C22" s="270">
        <v>50.49</v>
      </c>
      <c r="D22" s="270"/>
      <c r="E22" s="270">
        <v>-4.93</v>
      </c>
      <c r="F22" s="271"/>
      <c r="G22" s="93" t="s">
        <v>1732</v>
      </c>
      <c r="H22" s="7"/>
      <c r="I22" s="7"/>
      <c r="J22" s="7"/>
      <c r="K22" s="8"/>
      <c r="L22" s="9"/>
      <c r="M22" s="10"/>
      <c r="N22" s="10"/>
      <c r="O22" s="282"/>
      <c r="P22" s="270"/>
      <c r="Q22" s="270"/>
      <c r="R22" s="270"/>
      <c r="S22" s="271"/>
      <c r="T22" s="271"/>
    </row>
    <row r="23" spans="1:20">
      <c r="A23" s="282">
        <v>43130</v>
      </c>
      <c r="B23" s="270">
        <v>44.15</v>
      </c>
      <c r="C23" s="270">
        <v>52.58</v>
      </c>
      <c r="D23" s="270"/>
      <c r="E23" s="270">
        <v>-6.23</v>
      </c>
      <c r="F23" s="271"/>
      <c r="G23" s="94" t="s">
        <v>1728</v>
      </c>
      <c r="H23" s="7"/>
      <c r="I23" s="7"/>
      <c r="J23" s="7"/>
      <c r="K23" s="8"/>
      <c r="L23" s="9"/>
      <c r="M23" s="10"/>
      <c r="N23" s="10"/>
      <c r="O23" s="282"/>
      <c r="P23" s="270"/>
      <c r="Q23" s="270"/>
      <c r="R23" s="270"/>
      <c r="S23" s="271"/>
      <c r="T23" s="271"/>
    </row>
    <row r="24" spans="1:20">
      <c r="A24" s="282">
        <v>43131</v>
      </c>
      <c r="B24" s="270">
        <v>45.82</v>
      </c>
      <c r="C24" s="270">
        <v>52.13</v>
      </c>
      <c r="D24" s="270"/>
      <c r="E24" s="270">
        <v>-6.53</v>
      </c>
      <c r="F24" s="271"/>
      <c r="G24" s="9" t="s">
        <v>47</v>
      </c>
      <c r="O24" s="282"/>
      <c r="P24" s="270"/>
      <c r="Q24" s="270"/>
      <c r="R24" s="270"/>
      <c r="S24" s="271"/>
      <c r="T24" s="271"/>
    </row>
    <row r="25" spans="1:20">
      <c r="A25" s="282">
        <v>43132</v>
      </c>
      <c r="B25" s="270">
        <v>46.35</v>
      </c>
      <c r="C25" s="270">
        <v>51.64</v>
      </c>
      <c r="D25" s="270"/>
      <c r="E25" s="270">
        <v>-6.13</v>
      </c>
      <c r="F25" s="271"/>
      <c r="G25" s="9" t="s">
        <v>48</v>
      </c>
      <c r="O25" s="282"/>
      <c r="P25" s="270"/>
      <c r="Q25" s="270"/>
      <c r="R25" s="270"/>
      <c r="S25" s="271"/>
      <c r="T25" s="271"/>
    </row>
    <row r="26" spans="1:20">
      <c r="A26" s="282">
        <v>43133</v>
      </c>
      <c r="B26" s="270">
        <v>41.24</v>
      </c>
      <c r="C26" s="270">
        <v>55.01</v>
      </c>
      <c r="D26" s="270"/>
      <c r="E26" s="270">
        <v>-5.23</v>
      </c>
      <c r="F26" s="271"/>
      <c r="O26" s="282"/>
      <c r="P26" s="270"/>
      <c r="Q26" s="270"/>
      <c r="R26" s="270"/>
      <c r="S26" s="271"/>
      <c r="T26" s="271"/>
    </row>
    <row r="27" spans="1:20">
      <c r="A27" s="282">
        <v>43136</v>
      </c>
      <c r="B27" s="270">
        <v>49.29</v>
      </c>
      <c r="C27" s="270">
        <v>49.98</v>
      </c>
      <c r="D27" s="270"/>
      <c r="E27" s="270">
        <v>-6.23</v>
      </c>
      <c r="F27" s="271"/>
      <c r="O27" s="282"/>
      <c r="P27" s="270"/>
      <c r="Q27" s="270"/>
      <c r="R27" s="270"/>
      <c r="S27" s="271"/>
      <c r="T27" s="271"/>
    </row>
    <row r="28" spans="1:20">
      <c r="A28" s="282">
        <v>43137</v>
      </c>
      <c r="B28" s="270">
        <v>44.71</v>
      </c>
      <c r="C28" s="270">
        <v>55.57</v>
      </c>
      <c r="D28" s="270"/>
      <c r="E28" s="270">
        <v>-6.23</v>
      </c>
      <c r="F28" s="271"/>
      <c r="O28" s="282"/>
      <c r="P28" s="270"/>
      <c r="Q28" s="270"/>
      <c r="R28" s="270"/>
      <c r="S28" s="271"/>
      <c r="T28" s="271"/>
    </row>
    <row r="29" spans="1:20">
      <c r="A29" s="282">
        <v>43138</v>
      </c>
      <c r="B29" s="270">
        <v>38.56</v>
      </c>
      <c r="C29" s="270">
        <v>57.55</v>
      </c>
      <c r="D29" s="270"/>
      <c r="E29" s="270">
        <v>-4.93</v>
      </c>
      <c r="F29" s="271"/>
      <c r="O29" s="282"/>
      <c r="P29" s="270"/>
      <c r="Q29" s="270"/>
      <c r="R29" s="270"/>
      <c r="S29" s="271"/>
      <c r="T29" s="271"/>
    </row>
    <row r="30" spans="1:20">
      <c r="A30" s="282">
        <v>43139</v>
      </c>
      <c r="B30" s="270">
        <v>35.92</v>
      </c>
      <c r="C30" s="270">
        <v>61.8</v>
      </c>
      <c r="D30" s="270"/>
      <c r="E30" s="270">
        <v>-4.93</v>
      </c>
      <c r="F30" s="271"/>
      <c r="O30" s="282"/>
      <c r="P30" s="270"/>
      <c r="Q30" s="270"/>
      <c r="R30" s="270"/>
      <c r="S30" s="271"/>
      <c r="T30" s="271"/>
    </row>
    <row r="31" spans="1:20">
      <c r="A31" s="282">
        <v>43140</v>
      </c>
      <c r="B31" s="270">
        <v>46.38</v>
      </c>
      <c r="C31" s="270">
        <v>52.48</v>
      </c>
      <c r="D31" s="270"/>
      <c r="E31" s="270">
        <v>-4.93</v>
      </c>
      <c r="F31" s="271"/>
      <c r="O31" s="282"/>
      <c r="P31" s="270"/>
      <c r="Q31" s="270"/>
      <c r="R31" s="270"/>
      <c r="S31" s="271"/>
      <c r="T31" s="271"/>
    </row>
    <row r="32" spans="1:20">
      <c r="A32" s="282">
        <v>43143</v>
      </c>
      <c r="B32" s="270">
        <v>57.76</v>
      </c>
      <c r="C32" s="270">
        <v>43.18</v>
      </c>
      <c r="D32" s="270"/>
      <c r="E32" s="270">
        <v>-4.93</v>
      </c>
      <c r="F32" s="271"/>
      <c r="O32" s="282"/>
      <c r="P32" s="270"/>
      <c r="Q32" s="270"/>
      <c r="R32" s="270"/>
      <c r="S32" s="271"/>
      <c r="T32" s="271"/>
    </row>
    <row r="33" spans="1:20">
      <c r="A33" s="282">
        <v>43144</v>
      </c>
      <c r="B33" s="270">
        <v>56.44</v>
      </c>
      <c r="C33" s="270">
        <v>45.37</v>
      </c>
      <c r="D33" s="270"/>
      <c r="E33" s="270">
        <v>-4.93</v>
      </c>
      <c r="F33" s="271"/>
      <c r="O33" s="282"/>
      <c r="P33" s="270"/>
      <c r="Q33" s="270"/>
      <c r="R33" s="270"/>
      <c r="S33" s="271"/>
      <c r="T33" s="271"/>
    </row>
    <row r="34" spans="1:20">
      <c r="A34" s="282">
        <v>43145</v>
      </c>
      <c r="B34" s="270">
        <v>59.07</v>
      </c>
      <c r="C34" s="270">
        <v>44</v>
      </c>
      <c r="D34" s="270"/>
      <c r="E34" s="270">
        <v>-4.93</v>
      </c>
      <c r="F34" s="271"/>
      <c r="O34" s="282"/>
      <c r="P34" s="270"/>
      <c r="Q34" s="270"/>
      <c r="R34" s="270"/>
      <c r="S34" s="271"/>
      <c r="T34" s="271"/>
    </row>
    <row r="35" spans="1:20">
      <c r="A35" s="282">
        <v>43146</v>
      </c>
      <c r="B35" s="270">
        <v>54.22</v>
      </c>
      <c r="C35" s="270">
        <v>47.93</v>
      </c>
      <c r="D35" s="270"/>
      <c r="E35" s="270">
        <v>-4.93</v>
      </c>
      <c r="F35" s="271"/>
      <c r="O35" s="282"/>
      <c r="P35" s="270"/>
      <c r="Q35" s="270"/>
      <c r="R35" s="270"/>
      <c r="S35" s="271"/>
      <c r="T35" s="271"/>
    </row>
    <row r="36" spans="1:20">
      <c r="A36" s="282">
        <v>43147</v>
      </c>
      <c r="B36" s="270">
        <v>52.67</v>
      </c>
      <c r="C36" s="270">
        <v>47.46</v>
      </c>
      <c r="D36" s="270"/>
      <c r="E36" s="270">
        <v>-4.93</v>
      </c>
      <c r="F36" s="271"/>
      <c r="O36" s="282"/>
      <c r="P36" s="270"/>
      <c r="Q36" s="270"/>
      <c r="R36" s="270"/>
      <c r="S36" s="271"/>
      <c r="T36" s="271"/>
    </row>
    <row r="37" spans="1:20">
      <c r="A37" s="282">
        <v>43150</v>
      </c>
      <c r="B37" s="270">
        <v>53.21</v>
      </c>
      <c r="C37" s="270">
        <v>46.67</v>
      </c>
      <c r="D37" s="270"/>
      <c r="E37" s="270">
        <v>-6.03</v>
      </c>
      <c r="F37" s="271"/>
      <c r="O37" s="282"/>
      <c r="P37" s="270"/>
      <c r="Q37" s="270"/>
      <c r="R37" s="270"/>
      <c r="S37" s="271"/>
      <c r="T37" s="271"/>
    </row>
    <row r="38" spans="1:20">
      <c r="A38" s="282">
        <v>43151</v>
      </c>
      <c r="B38" s="270">
        <v>49.54</v>
      </c>
      <c r="C38" s="270">
        <v>49.08</v>
      </c>
      <c r="D38" s="270"/>
      <c r="E38" s="270">
        <v>-4.93</v>
      </c>
      <c r="F38" s="271"/>
      <c r="O38" s="282"/>
      <c r="P38" s="270"/>
      <c r="Q38" s="270"/>
      <c r="R38" s="270"/>
      <c r="S38" s="271"/>
      <c r="T38" s="271"/>
    </row>
    <row r="39" spans="1:20">
      <c r="A39" s="282">
        <v>43152</v>
      </c>
      <c r="B39" s="270">
        <v>49.63</v>
      </c>
      <c r="C39" s="270">
        <v>49.32</v>
      </c>
      <c r="D39" s="270"/>
      <c r="E39" s="270">
        <v>-4.93</v>
      </c>
      <c r="F39" s="271"/>
      <c r="O39" s="282"/>
      <c r="P39" s="270"/>
      <c r="Q39" s="270"/>
      <c r="R39" s="270"/>
      <c r="S39" s="271"/>
      <c r="T39" s="271"/>
    </row>
    <row r="40" spans="1:20">
      <c r="A40" s="282">
        <v>43153</v>
      </c>
      <c r="B40" s="270">
        <v>48.81</v>
      </c>
      <c r="C40" s="270">
        <v>48.33</v>
      </c>
      <c r="D40" s="270"/>
      <c r="E40" s="270">
        <v>-4.93</v>
      </c>
      <c r="F40" s="271"/>
      <c r="O40" s="282"/>
      <c r="P40" s="270"/>
      <c r="Q40" s="270"/>
      <c r="R40" s="270"/>
      <c r="S40" s="271"/>
      <c r="T40" s="271"/>
    </row>
    <row r="41" spans="1:20">
      <c r="A41" s="282">
        <v>43154</v>
      </c>
      <c r="B41" s="270">
        <v>54.12</v>
      </c>
      <c r="C41" s="270">
        <v>50.61</v>
      </c>
      <c r="D41" s="270"/>
      <c r="E41" s="270">
        <v>-4.93</v>
      </c>
      <c r="F41" s="271"/>
      <c r="O41" s="282"/>
      <c r="P41" s="270"/>
      <c r="Q41" s="270"/>
      <c r="R41" s="270"/>
      <c r="S41" s="271"/>
      <c r="T41" s="271"/>
    </row>
    <row r="42" spans="1:20">
      <c r="A42" s="282">
        <v>43157</v>
      </c>
      <c r="B42" s="270">
        <v>53.73</v>
      </c>
      <c r="C42" s="270">
        <v>49.85</v>
      </c>
      <c r="D42" s="270"/>
      <c r="E42" s="270">
        <v>-4.93</v>
      </c>
      <c r="F42" s="271"/>
      <c r="O42" s="282"/>
      <c r="P42" s="270"/>
      <c r="Q42" s="270"/>
      <c r="R42" s="270"/>
      <c r="S42" s="271"/>
      <c r="T42" s="271"/>
    </row>
    <row r="43" spans="1:20">
      <c r="A43" s="282">
        <v>43158</v>
      </c>
      <c r="B43" s="270">
        <v>55.6</v>
      </c>
      <c r="C43" s="270">
        <v>47.33</v>
      </c>
      <c r="D43" s="270"/>
      <c r="E43" s="270">
        <v>-4.93</v>
      </c>
      <c r="F43" s="271"/>
      <c r="O43" s="282"/>
      <c r="P43" s="270"/>
      <c r="Q43" s="270"/>
      <c r="R43" s="270"/>
      <c r="S43" s="271"/>
      <c r="T43" s="271"/>
    </row>
    <row r="44" spans="1:20">
      <c r="A44" s="282">
        <v>43159</v>
      </c>
      <c r="B44" s="270">
        <v>56.17</v>
      </c>
      <c r="C44" s="270">
        <v>50.8</v>
      </c>
      <c r="D44" s="270"/>
      <c r="E44" s="270">
        <v>-4.3499999999999996</v>
      </c>
      <c r="F44" s="271"/>
      <c r="O44" s="282"/>
      <c r="P44" s="270"/>
      <c r="Q44" s="270"/>
      <c r="R44" s="270"/>
      <c r="S44" s="271"/>
      <c r="T44" s="271"/>
    </row>
    <row r="45" spans="1:20">
      <c r="A45" s="282">
        <v>43160</v>
      </c>
      <c r="B45" s="270">
        <v>63.1</v>
      </c>
      <c r="C45" s="270">
        <v>36.83</v>
      </c>
      <c r="D45" s="270"/>
      <c r="E45" s="270">
        <v>-4.3499999999999996</v>
      </c>
      <c r="F45" s="271"/>
      <c r="O45" s="282"/>
      <c r="P45" s="270"/>
      <c r="Q45" s="270"/>
      <c r="R45" s="270"/>
      <c r="S45" s="271"/>
      <c r="T45" s="271"/>
    </row>
    <row r="46" spans="1:20">
      <c r="A46" s="282">
        <v>43161</v>
      </c>
      <c r="B46" s="270">
        <v>44</v>
      </c>
      <c r="C46" s="270">
        <v>57.46</v>
      </c>
      <c r="D46" s="270"/>
      <c r="E46" s="270">
        <v>-4.3499999999999996</v>
      </c>
      <c r="F46" s="271"/>
      <c r="O46" s="282"/>
      <c r="P46" s="270"/>
      <c r="Q46" s="270"/>
      <c r="R46" s="270"/>
      <c r="S46" s="271"/>
      <c r="T46" s="271"/>
    </row>
    <row r="47" spans="1:20">
      <c r="A47" s="282">
        <v>43162</v>
      </c>
      <c r="B47" s="270">
        <v>41.21</v>
      </c>
      <c r="C47" s="270">
        <v>62.52</v>
      </c>
      <c r="D47" s="270"/>
      <c r="E47" s="270">
        <v>-4.3499999999999996</v>
      </c>
      <c r="F47" s="271"/>
      <c r="O47" s="282"/>
      <c r="P47" s="270"/>
      <c r="Q47" s="270"/>
      <c r="R47" s="270"/>
      <c r="S47" s="271"/>
      <c r="T47" s="271"/>
    </row>
    <row r="48" spans="1:20">
      <c r="A48" s="282">
        <v>43164</v>
      </c>
      <c r="B48" s="270">
        <v>41.36</v>
      </c>
      <c r="C48" s="270">
        <v>60.65</v>
      </c>
      <c r="D48" s="270"/>
      <c r="E48" s="270">
        <v>-2.35</v>
      </c>
      <c r="F48" s="271"/>
      <c r="O48" s="282"/>
      <c r="P48" s="270"/>
      <c r="Q48" s="270"/>
      <c r="R48" s="270"/>
      <c r="S48" s="271"/>
      <c r="T48" s="271"/>
    </row>
    <row r="49" spans="1:20">
      <c r="A49" s="282">
        <v>43165</v>
      </c>
      <c r="B49" s="270">
        <v>42.46</v>
      </c>
      <c r="C49" s="270">
        <v>51.62</v>
      </c>
      <c r="D49" s="270"/>
      <c r="E49" s="270">
        <v>-2.35</v>
      </c>
      <c r="F49" s="271"/>
      <c r="O49" s="282"/>
      <c r="P49" s="270"/>
      <c r="Q49" s="270"/>
      <c r="R49" s="270"/>
      <c r="S49" s="271"/>
      <c r="T49" s="271"/>
    </row>
    <row r="50" spans="1:20">
      <c r="A50" s="282">
        <v>43166</v>
      </c>
      <c r="B50" s="270">
        <v>39.200000000000003</v>
      </c>
      <c r="C50" s="270">
        <v>49.8</v>
      </c>
      <c r="D50" s="270"/>
      <c r="E50" s="270">
        <v>-2.35</v>
      </c>
      <c r="F50" s="271"/>
      <c r="O50" s="282"/>
      <c r="P50" s="270"/>
      <c r="Q50" s="270"/>
      <c r="R50" s="270"/>
      <c r="S50" s="271"/>
      <c r="T50" s="271"/>
    </row>
    <row r="51" spans="1:20">
      <c r="A51" s="282">
        <v>43171</v>
      </c>
      <c r="B51" s="270">
        <v>55.39</v>
      </c>
      <c r="C51" s="270">
        <v>38.19</v>
      </c>
      <c r="D51" s="270"/>
      <c r="E51" s="270">
        <v>-2.35</v>
      </c>
      <c r="F51" s="271"/>
      <c r="O51" s="282"/>
      <c r="P51" s="270"/>
      <c r="Q51" s="270"/>
      <c r="R51" s="270"/>
      <c r="S51" s="271"/>
      <c r="T51" s="271"/>
    </row>
    <row r="52" spans="1:20">
      <c r="A52" s="282">
        <v>43172</v>
      </c>
      <c r="B52" s="270">
        <v>49.82</v>
      </c>
      <c r="C52" s="270">
        <v>46.52</v>
      </c>
      <c r="D52" s="270"/>
      <c r="E52" s="270">
        <v>-2.35</v>
      </c>
      <c r="F52" s="271"/>
      <c r="O52" s="282"/>
      <c r="P52" s="270"/>
      <c r="Q52" s="270"/>
      <c r="R52" s="270"/>
      <c r="S52" s="271"/>
      <c r="T52" s="271"/>
    </row>
    <row r="53" spans="1:20">
      <c r="A53" s="282">
        <v>43173</v>
      </c>
      <c r="B53" s="270">
        <v>49.82</v>
      </c>
      <c r="C53" s="270">
        <v>45.97</v>
      </c>
      <c r="D53" s="270"/>
      <c r="E53" s="270">
        <v>-2.42</v>
      </c>
      <c r="F53" s="271"/>
      <c r="O53" s="282"/>
      <c r="P53" s="270"/>
      <c r="Q53" s="270"/>
      <c r="R53" s="270"/>
      <c r="S53" s="271"/>
      <c r="T53" s="271"/>
    </row>
    <row r="54" spans="1:20">
      <c r="A54" s="282">
        <v>43174</v>
      </c>
      <c r="B54" s="270">
        <v>57.54</v>
      </c>
      <c r="C54" s="270">
        <v>39.200000000000003</v>
      </c>
      <c r="D54" s="270"/>
      <c r="E54" s="270">
        <v>-2.42</v>
      </c>
      <c r="F54" s="271"/>
      <c r="O54" s="282"/>
      <c r="P54" s="270"/>
      <c r="Q54" s="270"/>
      <c r="R54" s="270"/>
      <c r="S54" s="271"/>
      <c r="T54" s="271"/>
    </row>
    <row r="55" spans="1:20">
      <c r="A55" s="282">
        <v>43175</v>
      </c>
      <c r="B55" s="270">
        <v>57.79</v>
      </c>
      <c r="C55" s="270">
        <v>39.020000000000003</v>
      </c>
      <c r="D55" s="270"/>
      <c r="E55" s="270">
        <v>-2.42</v>
      </c>
      <c r="F55" s="271"/>
      <c r="O55" s="282"/>
      <c r="P55" s="270"/>
      <c r="Q55" s="270"/>
      <c r="R55" s="270"/>
      <c r="S55" s="271"/>
      <c r="T55" s="271"/>
    </row>
    <row r="56" spans="1:20">
      <c r="A56" s="282">
        <v>43178</v>
      </c>
      <c r="B56" s="270">
        <v>56.09</v>
      </c>
      <c r="C56" s="270">
        <v>41.2</v>
      </c>
      <c r="D56" s="270"/>
      <c r="E56" s="270">
        <v>-2.42</v>
      </c>
      <c r="F56" s="270"/>
      <c r="O56" s="282"/>
      <c r="P56" s="270"/>
      <c r="Q56" s="270"/>
      <c r="R56" s="270"/>
      <c r="S56" s="270"/>
      <c r="T56" s="270"/>
    </row>
    <row r="57" spans="1:20">
      <c r="A57" s="282">
        <v>43179</v>
      </c>
      <c r="B57" s="270">
        <v>55.28</v>
      </c>
      <c r="C57" s="270">
        <v>42.74</v>
      </c>
      <c r="D57" s="270"/>
      <c r="E57" s="270">
        <v>-2.42</v>
      </c>
      <c r="F57" s="270"/>
      <c r="O57" s="282"/>
      <c r="P57" s="270"/>
      <c r="Q57" s="270"/>
      <c r="R57" s="270"/>
      <c r="S57" s="270"/>
      <c r="T57" s="270"/>
    </row>
    <row r="58" spans="1:20">
      <c r="A58" s="282">
        <v>43180</v>
      </c>
      <c r="B58" s="270">
        <v>54.34</v>
      </c>
      <c r="C58" s="270">
        <v>42.55</v>
      </c>
      <c r="D58" s="270"/>
      <c r="E58" s="270">
        <v>-2.42</v>
      </c>
      <c r="F58" s="270"/>
      <c r="O58" s="282"/>
      <c r="P58" s="270"/>
      <c r="Q58" s="270"/>
      <c r="R58" s="270"/>
      <c r="S58" s="270"/>
      <c r="T58" s="270"/>
    </row>
    <row r="59" spans="1:20">
      <c r="A59" s="282">
        <v>43181</v>
      </c>
      <c r="B59" s="270">
        <v>50.38</v>
      </c>
      <c r="C59" s="270">
        <v>46.63</v>
      </c>
      <c r="D59" s="270"/>
      <c r="E59" s="270">
        <v>-2.42</v>
      </c>
      <c r="F59" s="270"/>
      <c r="O59" s="282"/>
      <c r="P59" s="270"/>
      <c r="Q59" s="270"/>
      <c r="R59" s="270"/>
      <c r="S59" s="270"/>
      <c r="T59" s="270"/>
    </row>
    <row r="60" spans="1:20">
      <c r="A60" s="282">
        <v>43182</v>
      </c>
      <c r="B60" s="270">
        <v>52.54</v>
      </c>
      <c r="C60" s="270">
        <v>50.15</v>
      </c>
      <c r="D60" s="270"/>
      <c r="E60" s="270">
        <v>-2.42</v>
      </c>
      <c r="F60" s="270"/>
      <c r="O60" s="282"/>
      <c r="P60" s="270"/>
      <c r="Q60" s="270"/>
      <c r="R60" s="270"/>
      <c r="S60" s="270"/>
      <c r="T60" s="270"/>
    </row>
    <row r="61" spans="1:20">
      <c r="A61" s="282">
        <v>43185</v>
      </c>
      <c r="B61" s="270">
        <v>49.95</v>
      </c>
      <c r="C61" s="270">
        <v>50.92</v>
      </c>
      <c r="D61" s="270"/>
      <c r="E61" s="270">
        <v>-2.42</v>
      </c>
      <c r="F61" s="270"/>
      <c r="O61" s="282"/>
      <c r="P61" s="270"/>
      <c r="Q61" s="270"/>
      <c r="R61" s="270"/>
      <c r="S61" s="270"/>
      <c r="T61" s="270"/>
    </row>
    <row r="62" spans="1:20">
      <c r="A62" s="282">
        <v>43186</v>
      </c>
      <c r="B62" s="270">
        <v>49.87</v>
      </c>
      <c r="C62" s="270">
        <v>50.31</v>
      </c>
      <c r="D62" s="270"/>
      <c r="E62" s="270">
        <v>-2.42</v>
      </c>
      <c r="F62" s="270"/>
      <c r="O62" s="282"/>
      <c r="P62" s="270"/>
      <c r="Q62" s="270"/>
      <c r="R62" s="270"/>
      <c r="S62" s="270"/>
      <c r="T62" s="270"/>
    </row>
    <row r="63" spans="1:20">
      <c r="A63" s="282">
        <v>43187</v>
      </c>
      <c r="B63" s="270">
        <v>49.75</v>
      </c>
      <c r="C63" s="270">
        <v>50.5</v>
      </c>
      <c r="D63" s="270"/>
      <c r="E63" s="270">
        <v>-2.67</v>
      </c>
      <c r="F63" s="270"/>
      <c r="O63" s="282"/>
      <c r="P63" s="270"/>
      <c r="Q63" s="270"/>
      <c r="R63" s="270"/>
      <c r="S63" s="270"/>
      <c r="T63" s="270"/>
    </row>
    <row r="64" spans="1:20">
      <c r="A64" s="282">
        <v>43188</v>
      </c>
      <c r="B64" s="270">
        <v>48.99</v>
      </c>
      <c r="C64" s="270">
        <v>53.21</v>
      </c>
      <c r="D64" s="270"/>
      <c r="E64" s="270">
        <v>-2.67</v>
      </c>
      <c r="F64" s="270"/>
      <c r="O64" s="282"/>
      <c r="P64" s="270"/>
      <c r="Q64" s="270"/>
      <c r="R64" s="270"/>
      <c r="S64" s="270"/>
      <c r="T64" s="270"/>
    </row>
    <row r="65" spans="1:20">
      <c r="A65" s="282">
        <v>43189</v>
      </c>
      <c r="B65" s="270">
        <v>43.81</v>
      </c>
      <c r="C65" s="270">
        <v>59.45</v>
      </c>
      <c r="D65" s="270"/>
      <c r="E65" s="270">
        <v>-2.67</v>
      </c>
      <c r="F65" s="270"/>
      <c r="O65" s="282"/>
      <c r="P65" s="270"/>
      <c r="Q65" s="270"/>
      <c r="R65" s="270"/>
      <c r="S65" s="270"/>
      <c r="T65" s="270"/>
    </row>
    <row r="66" spans="1:20">
      <c r="A66" s="282">
        <v>43192</v>
      </c>
      <c r="B66" s="270">
        <v>42.66</v>
      </c>
      <c r="C66" s="270">
        <v>59.69</v>
      </c>
      <c r="D66" s="270"/>
      <c r="E66" s="270">
        <v>-2.67</v>
      </c>
      <c r="F66" s="270"/>
      <c r="O66" s="282"/>
      <c r="P66" s="270"/>
      <c r="Q66" s="270"/>
      <c r="R66" s="270"/>
      <c r="S66" s="270"/>
      <c r="T66" s="270"/>
    </row>
    <row r="67" spans="1:20">
      <c r="A67" s="282">
        <v>43193</v>
      </c>
      <c r="B67" s="270">
        <v>41.07</v>
      </c>
      <c r="C67" s="270">
        <v>60.2</v>
      </c>
      <c r="D67" s="270"/>
      <c r="E67" s="270">
        <v>-2.67</v>
      </c>
      <c r="F67" s="270"/>
      <c r="O67" s="282"/>
      <c r="P67" s="270"/>
      <c r="Q67" s="270"/>
      <c r="R67" s="270"/>
      <c r="S67" s="270"/>
      <c r="T67" s="270"/>
    </row>
    <row r="68" spans="1:20">
      <c r="A68" s="282">
        <v>43194</v>
      </c>
      <c r="B68" s="270">
        <v>45.05</v>
      </c>
      <c r="C68" s="270">
        <v>55.57</v>
      </c>
      <c r="D68" s="270"/>
      <c r="E68" s="270">
        <v>-0.37</v>
      </c>
      <c r="F68" s="270"/>
      <c r="O68" s="282"/>
      <c r="P68" s="270"/>
      <c r="Q68" s="270"/>
      <c r="R68" s="270"/>
      <c r="S68" s="270"/>
      <c r="T68" s="270"/>
    </row>
    <row r="69" spans="1:20">
      <c r="A69" s="282">
        <v>43195</v>
      </c>
      <c r="B69" s="270">
        <v>47.62</v>
      </c>
      <c r="C69" s="270">
        <v>49.48</v>
      </c>
      <c r="D69" s="270"/>
      <c r="E69" s="270">
        <v>-0.37</v>
      </c>
      <c r="F69" s="270"/>
      <c r="O69" s="282"/>
      <c r="P69" s="270"/>
      <c r="Q69" s="270"/>
      <c r="R69" s="270"/>
      <c r="S69" s="270"/>
      <c r="T69" s="270"/>
    </row>
    <row r="70" spans="1:20">
      <c r="A70" s="282">
        <v>43196</v>
      </c>
      <c r="B70" s="270">
        <v>44.36</v>
      </c>
      <c r="C70" s="270">
        <v>52.17</v>
      </c>
      <c r="D70" s="270"/>
      <c r="E70" s="270">
        <v>-0.37</v>
      </c>
      <c r="F70" s="270"/>
      <c r="O70" s="282"/>
      <c r="P70" s="270"/>
      <c r="Q70" s="270"/>
      <c r="R70" s="270"/>
      <c r="S70" s="270"/>
      <c r="T70" s="270"/>
    </row>
    <row r="71" spans="1:20">
      <c r="A71" s="282">
        <v>43200</v>
      </c>
      <c r="B71" s="270">
        <v>58.75</v>
      </c>
      <c r="C71" s="270">
        <v>42.57</v>
      </c>
      <c r="D71" s="270"/>
      <c r="E71" s="270">
        <v>-0.37</v>
      </c>
      <c r="F71" s="270"/>
      <c r="O71" s="282"/>
      <c r="P71" s="270"/>
      <c r="Q71" s="270"/>
      <c r="R71" s="270"/>
      <c r="S71" s="270"/>
      <c r="T71" s="270"/>
    </row>
    <row r="72" spans="1:20">
      <c r="A72" s="282">
        <v>43201</v>
      </c>
      <c r="B72" s="270">
        <v>57.13</v>
      </c>
      <c r="C72" s="270">
        <v>44.6</v>
      </c>
      <c r="D72" s="270"/>
      <c r="E72" s="270">
        <v>-0.37</v>
      </c>
      <c r="F72" s="270"/>
      <c r="O72" s="282"/>
      <c r="P72" s="270"/>
      <c r="Q72" s="270"/>
      <c r="R72" s="270"/>
      <c r="S72" s="270"/>
      <c r="T72" s="270"/>
    </row>
    <row r="73" spans="1:20">
      <c r="A73" s="282">
        <v>43202</v>
      </c>
      <c r="B73" s="270">
        <v>59.72</v>
      </c>
      <c r="C73" s="270">
        <v>40.479999999999997</v>
      </c>
      <c r="D73" s="270"/>
      <c r="E73" s="270">
        <v>-0.37</v>
      </c>
      <c r="F73" s="270"/>
      <c r="O73" s="282"/>
      <c r="P73" s="270"/>
      <c r="Q73" s="270"/>
      <c r="R73" s="270"/>
      <c r="S73" s="270"/>
      <c r="T73" s="270"/>
    </row>
    <row r="74" spans="1:20">
      <c r="A74" s="282">
        <v>43203</v>
      </c>
      <c r="B74" s="270">
        <v>46.38</v>
      </c>
      <c r="C74" s="270">
        <v>55.59</v>
      </c>
      <c r="D74" s="270"/>
      <c r="E74" s="270">
        <v>-0.37</v>
      </c>
      <c r="F74" s="270"/>
      <c r="O74" s="282"/>
      <c r="P74" s="270"/>
      <c r="Q74" s="270"/>
      <c r="R74" s="270"/>
      <c r="S74" s="270"/>
      <c r="T74" s="270"/>
    </row>
    <row r="75" spans="1:20">
      <c r="A75" s="282">
        <v>43206</v>
      </c>
      <c r="B75" s="270">
        <v>47.81</v>
      </c>
      <c r="C75" s="270">
        <v>55.13</v>
      </c>
      <c r="D75" s="270"/>
      <c r="E75" s="270">
        <v>-0.37</v>
      </c>
      <c r="F75" s="270"/>
      <c r="O75" s="282"/>
      <c r="P75" s="270"/>
      <c r="Q75" s="270"/>
      <c r="R75" s="270"/>
      <c r="S75" s="270"/>
      <c r="T75" s="270"/>
    </row>
    <row r="76" spans="1:20">
      <c r="A76" s="282">
        <v>43207</v>
      </c>
      <c r="B76" s="270">
        <v>53.03</v>
      </c>
      <c r="C76" s="270">
        <v>50.36</v>
      </c>
      <c r="D76" s="270"/>
      <c r="E76" s="270">
        <v>-0.37</v>
      </c>
      <c r="F76" s="270"/>
      <c r="O76" s="282"/>
      <c r="P76" s="270"/>
      <c r="Q76" s="270"/>
      <c r="R76" s="270"/>
      <c r="S76" s="270"/>
      <c r="T76" s="270"/>
    </row>
    <row r="77" spans="1:20">
      <c r="A77" s="282">
        <v>43208</v>
      </c>
      <c r="B77" s="270">
        <v>55.08</v>
      </c>
      <c r="C77" s="270">
        <v>50.99</v>
      </c>
      <c r="D77" s="270"/>
      <c r="E77" s="270">
        <v>-0.37</v>
      </c>
      <c r="F77" s="270"/>
      <c r="O77" s="282"/>
      <c r="P77" s="270"/>
      <c r="Q77" s="270"/>
      <c r="R77" s="270"/>
      <c r="S77" s="270"/>
      <c r="T77" s="270"/>
    </row>
    <row r="78" spans="1:20">
      <c r="A78" s="282">
        <v>43209</v>
      </c>
      <c r="B78" s="270">
        <v>52.79</v>
      </c>
      <c r="C78" s="270">
        <v>51.43</v>
      </c>
      <c r="D78" s="270"/>
      <c r="E78" s="270">
        <v>-0.37</v>
      </c>
      <c r="F78" s="270"/>
      <c r="O78" s="282"/>
      <c r="P78" s="270"/>
      <c r="Q78" s="270"/>
      <c r="R78" s="270"/>
      <c r="S78" s="270"/>
      <c r="T78" s="270"/>
    </row>
    <row r="79" spans="1:20">
      <c r="A79" s="282">
        <v>43210</v>
      </c>
      <c r="B79" s="270">
        <v>48.02</v>
      </c>
      <c r="C79" s="270">
        <v>56.61</v>
      </c>
      <c r="D79" s="270"/>
      <c r="E79" s="270">
        <v>-0.37</v>
      </c>
      <c r="F79" s="270"/>
      <c r="O79" s="282"/>
      <c r="P79" s="270"/>
      <c r="Q79" s="270"/>
      <c r="R79" s="270"/>
      <c r="S79" s="270"/>
      <c r="T79" s="270"/>
    </row>
    <row r="80" spans="1:20">
      <c r="A80" s="282">
        <v>43213</v>
      </c>
      <c r="B80" s="270">
        <v>47.61</v>
      </c>
      <c r="C80" s="270">
        <v>56.76</v>
      </c>
      <c r="D80" s="270"/>
      <c r="E80" s="270">
        <v>-0.37</v>
      </c>
      <c r="F80" s="270"/>
      <c r="O80" s="282"/>
      <c r="P80" s="270"/>
      <c r="Q80" s="270"/>
      <c r="R80" s="270"/>
      <c r="S80" s="270"/>
      <c r="T80" s="270"/>
    </row>
    <row r="81" spans="1:20">
      <c r="A81" s="282">
        <v>43214</v>
      </c>
      <c r="B81" s="270">
        <v>43.57</v>
      </c>
      <c r="C81" s="270">
        <v>61.96</v>
      </c>
      <c r="D81" s="270"/>
      <c r="E81" s="270">
        <v>-0.37</v>
      </c>
      <c r="F81" s="270"/>
      <c r="O81" s="282"/>
      <c r="P81" s="270"/>
      <c r="Q81" s="270"/>
      <c r="R81" s="270"/>
      <c r="S81" s="270"/>
      <c r="T81" s="270"/>
    </row>
    <row r="82" spans="1:20">
      <c r="A82" s="282">
        <v>43215</v>
      </c>
      <c r="B82" s="270">
        <v>46.56</v>
      </c>
      <c r="C82" s="270">
        <v>63.67</v>
      </c>
      <c r="D82" s="270"/>
      <c r="E82" s="270">
        <v>-0.37</v>
      </c>
      <c r="F82" s="270"/>
      <c r="O82" s="282"/>
      <c r="P82" s="270"/>
      <c r="Q82" s="270"/>
      <c r="R82" s="270"/>
      <c r="S82" s="270"/>
      <c r="T82" s="270"/>
    </row>
    <row r="83" spans="1:20">
      <c r="A83" s="282">
        <v>43216</v>
      </c>
      <c r="B83" s="270">
        <v>47.7</v>
      </c>
      <c r="C83" s="270">
        <v>64.87</v>
      </c>
      <c r="D83" s="270"/>
      <c r="E83" s="270">
        <v>-0.37</v>
      </c>
      <c r="F83" s="270"/>
      <c r="O83" s="282"/>
      <c r="P83" s="270"/>
      <c r="Q83" s="270"/>
      <c r="R83" s="270"/>
      <c r="S83" s="270"/>
      <c r="T83" s="270"/>
    </row>
    <row r="84" spans="1:20">
      <c r="A84" s="282">
        <v>43217</v>
      </c>
      <c r="B84" s="270">
        <v>50.87</v>
      </c>
      <c r="C84" s="270">
        <v>60.51</v>
      </c>
      <c r="D84" s="270"/>
      <c r="E84" s="270">
        <v>-0.37</v>
      </c>
      <c r="F84" s="270"/>
      <c r="O84" s="282"/>
      <c r="P84" s="270"/>
      <c r="Q84" s="270"/>
      <c r="R84" s="270"/>
      <c r="S84" s="270"/>
      <c r="T84" s="270"/>
    </row>
    <row r="85" spans="1:20">
      <c r="A85" s="282">
        <v>43222</v>
      </c>
      <c r="B85" s="270">
        <v>47.66</v>
      </c>
      <c r="C85" s="270">
        <v>63.78</v>
      </c>
      <c r="D85" s="270"/>
      <c r="E85" s="270">
        <v>-0.37</v>
      </c>
      <c r="F85" s="270"/>
      <c r="O85" s="282"/>
      <c r="P85" s="270"/>
      <c r="Q85" s="270"/>
      <c r="R85" s="270"/>
      <c r="S85" s="270"/>
      <c r="T85" s="270"/>
    </row>
    <row r="86" spans="1:20">
      <c r="A86" s="282">
        <v>43223</v>
      </c>
      <c r="B86" s="270">
        <v>46.97</v>
      </c>
      <c r="C86" s="270">
        <v>66.13</v>
      </c>
      <c r="D86" s="270"/>
      <c r="E86" s="270">
        <v>-0.37</v>
      </c>
      <c r="F86" s="270"/>
      <c r="O86" s="282"/>
      <c r="P86" s="270"/>
      <c r="Q86" s="270"/>
      <c r="R86" s="270"/>
      <c r="S86" s="270"/>
      <c r="T86" s="270"/>
    </row>
    <row r="87" spans="1:20">
      <c r="A87" s="282">
        <v>43224</v>
      </c>
      <c r="B87" s="270">
        <v>43.38</v>
      </c>
      <c r="C87" s="270">
        <v>71.010000000000005</v>
      </c>
      <c r="D87" s="270"/>
      <c r="E87" s="270">
        <v>0</v>
      </c>
      <c r="F87" s="270"/>
      <c r="O87" s="282"/>
      <c r="P87" s="270"/>
      <c r="Q87" s="270"/>
      <c r="R87" s="270"/>
      <c r="S87" s="270"/>
      <c r="T87" s="270"/>
    </row>
    <row r="88" spans="1:20">
      <c r="A88" s="282">
        <v>43225</v>
      </c>
      <c r="B88" s="270">
        <v>40.49</v>
      </c>
      <c r="C88" s="270">
        <v>75.260000000000005</v>
      </c>
      <c r="D88" s="270"/>
      <c r="E88" s="270">
        <v>0</v>
      </c>
      <c r="F88" s="270"/>
      <c r="O88" s="282"/>
      <c r="P88" s="270"/>
      <c r="Q88" s="270"/>
      <c r="R88" s="270"/>
      <c r="S88" s="270"/>
      <c r="T88" s="270"/>
    </row>
    <row r="89" spans="1:20">
      <c r="A89" s="282">
        <v>43227</v>
      </c>
      <c r="B89" s="270">
        <v>38.89</v>
      </c>
      <c r="C89" s="270">
        <v>72.81</v>
      </c>
      <c r="D89" s="270"/>
      <c r="E89" s="270">
        <v>0</v>
      </c>
      <c r="F89" s="270"/>
      <c r="O89" s="282"/>
      <c r="P89" s="270"/>
      <c r="Q89" s="270"/>
      <c r="R89" s="270"/>
      <c r="S89" s="270"/>
      <c r="T89" s="270"/>
    </row>
    <row r="90" spans="1:20">
      <c r="A90" s="282">
        <v>43228</v>
      </c>
      <c r="B90" s="270">
        <v>41.9</v>
      </c>
      <c r="C90" s="270">
        <v>71.31</v>
      </c>
      <c r="D90" s="270"/>
      <c r="E90" s="270">
        <v>0</v>
      </c>
      <c r="F90" s="270"/>
      <c r="O90" s="282"/>
      <c r="P90" s="270"/>
      <c r="Q90" s="270"/>
      <c r="R90" s="270"/>
      <c r="S90" s="270"/>
      <c r="T90" s="270"/>
    </row>
    <row r="91" spans="1:20">
      <c r="A91" s="282">
        <v>43230</v>
      </c>
      <c r="B91" s="270">
        <v>47.75</v>
      </c>
      <c r="C91" s="270">
        <v>64.75</v>
      </c>
      <c r="D91" s="270"/>
      <c r="E91" s="270">
        <v>0</v>
      </c>
      <c r="F91" s="270"/>
      <c r="O91" s="282"/>
      <c r="P91" s="270"/>
      <c r="Q91" s="270"/>
      <c r="R91" s="270"/>
      <c r="S91" s="270"/>
      <c r="T91" s="270"/>
    </row>
    <row r="92" spans="1:20">
      <c r="A92" s="282">
        <v>43231</v>
      </c>
      <c r="B92" s="270">
        <v>54.51</v>
      </c>
      <c r="C92" s="270">
        <v>59.85</v>
      </c>
      <c r="D92" s="270"/>
      <c r="E92" s="270">
        <v>-0.37</v>
      </c>
      <c r="F92" s="270"/>
      <c r="O92" s="282"/>
      <c r="P92" s="270"/>
      <c r="Q92" s="270"/>
      <c r="R92" s="270"/>
      <c r="S92" s="270"/>
      <c r="T92" s="270"/>
    </row>
    <row r="93" spans="1:20">
      <c r="A93" s="282">
        <v>43234</v>
      </c>
      <c r="B93" s="270">
        <v>54.55</v>
      </c>
      <c r="C93" s="270">
        <v>59.59</v>
      </c>
      <c r="D93" s="270"/>
      <c r="E93" s="270">
        <v>-0.37</v>
      </c>
      <c r="F93" s="270"/>
      <c r="O93" s="282"/>
      <c r="P93" s="270"/>
      <c r="Q93" s="270"/>
      <c r="R93" s="270"/>
      <c r="S93" s="270"/>
      <c r="T93" s="270"/>
    </row>
    <row r="94" spans="1:20">
      <c r="A94" s="282">
        <v>43235</v>
      </c>
      <c r="B94" s="270">
        <v>43.57</v>
      </c>
      <c r="C94" s="270">
        <v>71.13</v>
      </c>
      <c r="D94" s="270"/>
      <c r="E94" s="270">
        <v>-0.37</v>
      </c>
      <c r="F94" s="270"/>
      <c r="O94" s="282"/>
      <c r="P94" s="270"/>
      <c r="Q94" s="270"/>
      <c r="R94" s="270"/>
      <c r="S94" s="270"/>
      <c r="T94" s="270"/>
    </row>
    <row r="95" spans="1:20">
      <c r="A95" s="282">
        <v>43236</v>
      </c>
      <c r="B95" s="270">
        <v>43.17</v>
      </c>
      <c r="C95" s="270">
        <v>71.010000000000005</v>
      </c>
      <c r="D95" s="270"/>
      <c r="E95" s="270">
        <v>-0.37</v>
      </c>
      <c r="F95" s="270"/>
      <c r="O95" s="282"/>
      <c r="P95" s="270"/>
      <c r="Q95" s="270"/>
      <c r="R95" s="270"/>
      <c r="S95" s="270"/>
      <c r="T95" s="270"/>
    </row>
    <row r="96" spans="1:20">
      <c r="A96" s="282">
        <v>43237</v>
      </c>
      <c r="B96" s="270">
        <v>37.61</v>
      </c>
      <c r="C96" s="270">
        <v>71</v>
      </c>
      <c r="D96" s="270"/>
      <c r="E96" s="270">
        <v>-0.38</v>
      </c>
      <c r="F96" s="270"/>
      <c r="O96" s="282"/>
      <c r="P96" s="270"/>
      <c r="Q96" s="270"/>
      <c r="R96" s="270"/>
      <c r="S96" s="270"/>
      <c r="T96" s="270"/>
    </row>
    <row r="97" spans="1:20">
      <c r="A97" s="282">
        <v>43238</v>
      </c>
      <c r="B97" s="270">
        <v>50.28</v>
      </c>
      <c r="C97" s="270">
        <v>53.47</v>
      </c>
      <c r="D97" s="270"/>
      <c r="E97" s="270">
        <v>-0.37</v>
      </c>
      <c r="F97" s="270"/>
      <c r="O97" s="282"/>
      <c r="P97" s="270"/>
      <c r="Q97" s="270"/>
      <c r="R97" s="270"/>
      <c r="S97" s="270"/>
      <c r="T97" s="270"/>
    </row>
    <row r="98" spans="1:20">
      <c r="A98" s="282">
        <v>43241</v>
      </c>
      <c r="B98" s="270">
        <v>52.12</v>
      </c>
      <c r="C98" s="270">
        <v>52.77</v>
      </c>
      <c r="D98" s="270"/>
      <c r="E98" s="270">
        <v>-0.37</v>
      </c>
      <c r="F98" s="270"/>
      <c r="O98" s="282"/>
      <c r="P98" s="270"/>
      <c r="Q98" s="270"/>
      <c r="R98" s="270"/>
      <c r="S98" s="270"/>
      <c r="T98" s="270"/>
    </row>
    <row r="99" spans="1:20">
      <c r="A99" s="282">
        <v>43242</v>
      </c>
      <c r="B99" s="270">
        <v>50.78</v>
      </c>
      <c r="C99" s="270">
        <v>53.41</v>
      </c>
      <c r="D99" s="270"/>
      <c r="E99" s="270">
        <v>-0.37</v>
      </c>
      <c r="F99" s="270"/>
      <c r="O99" s="282"/>
      <c r="P99" s="270"/>
      <c r="Q99" s="270"/>
      <c r="R99" s="270"/>
      <c r="S99" s="270"/>
      <c r="T99" s="270"/>
    </row>
    <row r="100" spans="1:20">
      <c r="A100" s="282">
        <v>43243</v>
      </c>
      <c r="B100" s="270">
        <v>55.7</v>
      </c>
      <c r="C100" s="270">
        <v>53.46</v>
      </c>
      <c r="D100" s="270"/>
      <c r="E100" s="270">
        <v>-0.37</v>
      </c>
      <c r="F100" s="270"/>
      <c r="O100" s="282"/>
      <c r="P100" s="270"/>
      <c r="Q100" s="270"/>
      <c r="R100" s="270"/>
      <c r="S100" s="270"/>
      <c r="T100" s="270"/>
    </row>
    <row r="101" spans="1:20">
      <c r="A101" s="282">
        <v>43244</v>
      </c>
      <c r="B101" s="270">
        <v>57.51</v>
      </c>
      <c r="C101" s="270">
        <v>55.94</v>
      </c>
      <c r="D101" s="270"/>
      <c r="E101" s="270">
        <v>-0.48</v>
      </c>
      <c r="F101" s="270"/>
      <c r="O101" s="282"/>
      <c r="P101" s="270"/>
      <c r="Q101" s="270"/>
      <c r="R101" s="270"/>
      <c r="S101" s="270"/>
      <c r="T101" s="270"/>
    </row>
    <row r="102" spans="1:20">
      <c r="A102" s="282">
        <v>43245</v>
      </c>
      <c r="B102" s="270">
        <v>54.7</v>
      </c>
      <c r="C102" s="270">
        <v>61.8</v>
      </c>
      <c r="D102" s="270"/>
      <c r="E102" s="270">
        <v>-0.66</v>
      </c>
      <c r="F102" s="270"/>
      <c r="O102" s="282"/>
      <c r="P102" s="270"/>
      <c r="Q102" s="270"/>
      <c r="R102" s="270"/>
      <c r="S102" s="270"/>
      <c r="T102" s="270"/>
    </row>
    <row r="103" spans="1:20">
      <c r="A103" s="282">
        <v>43249</v>
      </c>
      <c r="B103" s="270">
        <v>53.91</v>
      </c>
      <c r="C103" s="270">
        <v>60.03</v>
      </c>
      <c r="D103" s="270"/>
      <c r="E103" s="270">
        <v>-0.66</v>
      </c>
      <c r="F103" s="270"/>
      <c r="O103" s="282"/>
      <c r="P103" s="270"/>
      <c r="Q103" s="270"/>
      <c r="R103" s="270"/>
      <c r="S103" s="270"/>
      <c r="T103" s="270"/>
    </row>
    <row r="104" spans="1:20">
      <c r="A104" s="282">
        <v>43250</v>
      </c>
      <c r="B104" s="270">
        <v>49.94</v>
      </c>
      <c r="C104" s="270">
        <v>64.12</v>
      </c>
      <c r="D104" s="270"/>
      <c r="E104" s="270">
        <v>-0.66</v>
      </c>
      <c r="F104" s="270"/>
      <c r="O104" s="282"/>
      <c r="P104" s="270"/>
      <c r="Q104" s="270"/>
      <c r="R104" s="270"/>
      <c r="S104" s="270"/>
      <c r="T104" s="270"/>
    </row>
    <row r="105" spans="1:20">
      <c r="A105" s="282">
        <v>43251</v>
      </c>
      <c r="B105" s="270">
        <v>46.43</v>
      </c>
      <c r="C105" s="270">
        <v>69.349999999999994</v>
      </c>
      <c r="D105" s="270"/>
      <c r="E105" s="270">
        <v>-0.66</v>
      </c>
      <c r="F105" s="270"/>
      <c r="O105" s="282"/>
      <c r="P105" s="270"/>
      <c r="Q105" s="270"/>
      <c r="R105" s="270"/>
      <c r="S105" s="270"/>
      <c r="T105" s="270"/>
    </row>
    <row r="106" spans="1:20">
      <c r="A106" s="282">
        <v>43252</v>
      </c>
      <c r="B106" s="270">
        <v>48.54</v>
      </c>
      <c r="C106" s="270">
        <v>66.23</v>
      </c>
      <c r="D106" s="270"/>
      <c r="E106" s="270">
        <v>-0.66</v>
      </c>
      <c r="F106" s="270"/>
      <c r="O106" s="282"/>
      <c r="P106" s="270"/>
      <c r="Q106" s="270"/>
      <c r="R106" s="270"/>
      <c r="S106" s="270"/>
      <c r="T106" s="270"/>
    </row>
    <row r="107" spans="1:20">
      <c r="A107" s="282">
        <v>43255</v>
      </c>
      <c r="B107" s="270">
        <v>48.87</v>
      </c>
      <c r="C107" s="270">
        <v>65.5</v>
      </c>
      <c r="D107" s="270"/>
      <c r="E107" s="270">
        <v>-0.66</v>
      </c>
      <c r="F107" s="270"/>
      <c r="O107" s="282"/>
      <c r="P107" s="270"/>
      <c r="Q107" s="270"/>
      <c r="R107" s="270"/>
      <c r="S107" s="270"/>
      <c r="T107" s="270"/>
    </row>
    <row r="108" spans="1:20">
      <c r="A108" s="282">
        <v>43256</v>
      </c>
      <c r="B108" s="270">
        <v>42.24</v>
      </c>
      <c r="C108" s="270">
        <v>74.599999999999994</v>
      </c>
      <c r="D108" s="270"/>
      <c r="E108" s="270">
        <v>-0.66</v>
      </c>
      <c r="F108" s="270"/>
      <c r="O108" s="282"/>
      <c r="P108" s="270"/>
      <c r="Q108" s="270"/>
      <c r="R108" s="270"/>
      <c r="S108" s="270"/>
      <c r="T108" s="270"/>
    </row>
    <row r="109" spans="1:20">
      <c r="A109" s="282">
        <v>43257</v>
      </c>
      <c r="B109" s="270">
        <v>40.299999999999997</v>
      </c>
      <c r="C109" s="270">
        <v>78.28</v>
      </c>
      <c r="D109" s="270"/>
      <c r="E109" s="270">
        <v>-0.66</v>
      </c>
      <c r="F109" s="270"/>
      <c r="O109" s="282"/>
      <c r="P109" s="270"/>
      <c r="Q109" s="270"/>
      <c r="R109" s="270"/>
      <c r="S109" s="270"/>
      <c r="T109" s="270"/>
    </row>
    <row r="110" spans="1:20">
      <c r="A110" s="282">
        <v>43258</v>
      </c>
      <c r="B110" s="270">
        <v>39</v>
      </c>
      <c r="C110" s="270">
        <v>76.95</v>
      </c>
      <c r="D110" s="270"/>
      <c r="E110" s="270">
        <v>-0.66</v>
      </c>
      <c r="F110" s="270"/>
      <c r="O110" s="282"/>
      <c r="P110" s="270"/>
      <c r="Q110" s="270"/>
      <c r="R110" s="270"/>
      <c r="S110" s="270"/>
      <c r="T110" s="270"/>
    </row>
    <row r="111" spans="1:20">
      <c r="A111" s="282">
        <v>43259</v>
      </c>
      <c r="B111" s="270">
        <v>43.55</v>
      </c>
      <c r="C111" s="270">
        <v>74.03</v>
      </c>
      <c r="D111" s="270"/>
      <c r="E111" s="270">
        <v>-0.37</v>
      </c>
      <c r="F111" s="270"/>
      <c r="O111" s="282"/>
      <c r="P111" s="270"/>
      <c r="Q111" s="270"/>
      <c r="R111" s="270"/>
      <c r="S111" s="270"/>
      <c r="T111" s="270"/>
    </row>
    <row r="112" spans="1:20">
      <c r="A112" s="282">
        <v>43262</v>
      </c>
      <c r="B112" s="270">
        <v>53.36</v>
      </c>
      <c r="C112" s="270">
        <v>60.28</v>
      </c>
      <c r="D112" s="270"/>
      <c r="E112" s="270">
        <v>-0.37</v>
      </c>
      <c r="F112" s="270"/>
      <c r="O112" s="282"/>
      <c r="P112" s="270"/>
      <c r="Q112" s="270"/>
      <c r="R112" s="270"/>
      <c r="S112" s="270"/>
      <c r="T112" s="270"/>
    </row>
    <row r="113" spans="1:20">
      <c r="A113" s="282">
        <v>43263</v>
      </c>
      <c r="B113" s="270">
        <v>57.58</v>
      </c>
      <c r="C113" s="270">
        <v>56.08</v>
      </c>
      <c r="D113" s="270"/>
      <c r="E113" s="270">
        <v>-0.37</v>
      </c>
      <c r="F113" s="270"/>
      <c r="O113" s="282"/>
      <c r="P113" s="270"/>
      <c r="Q113" s="270"/>
      <c r="R113" s="270"/>
      <c r="S113" s="270"/>
      <c r="T113" s="270"/>
    </row>
    <row r="114" spans="1:20">
      <c r="A114" s="282">
        <v>43264</v>
      </c>
      <c r="B114" s="270">
        <v>56.38</v>
      </c>
      <c r="C114" s="270">
        <v>56.46</v>
      </c>
      <c r="D114" s="270"/>
      <c r="E114" s="270">
        <v>-0.37</v>
      </c>
      <c r="F114" s="270"/>
      <c r="O114" s="282"/>
      <c r="P114" s="270"/>
      <c r="Q114" s="270"/>
      <c r="R114" s="270"/>
      <c r="S114" s="270"/>
      <c r="T114" s="270"/>
    </row>
    <row r="115" spans="1:20">
      <c r="A115" s="282">
        <v>43265</v>
      </c>
      <c r="B115" s="270">
        <v>57.44</v>
      </c>
      <c r="C115" s="270">
        <v>57.41</v>
      </c>
      <c r="D115" s="270"/>
      <c r="E115" s="270">
        <v>-0.37</v>
      </c>
      <c r="F115" s="270"/>
      <c r="O115" s="282"/>
      <c r="P115" s="270"/>
      <c r="Q115" s="270"/>
      <c r="R115" s="270"/>
      <c r="S115" s="270"/>
      <c r="T115" s="270"/>
    </row>
    <row r="116" spans="1:20">
      <c r="A116" s="282">
        <v>43266</v>
      </c>
      <c r="B116" s="270">
        <v>56.22</v>
      </c>
      <c r="C116" s="270">
        <v>61.76</v>
      </c>
      <c r="D116" s="270"/>
      <c r="E116" s="270">
        <v>-0.37</v>
      </c>
      <c r="F116" s="270"/>
      <c r="O116" s="282"/>
      <c r="P116" s="270"/>
      <c r="Q116" s="270"/>
      <c r="R116" s="270"/>
      <c r="S116" s="270"/>
      <c r="T116" s="270"/>
    </row>
    <row r="117" spans="1:20">
      <c r="A117" s="282">
        <v>43269</v>
      </c>
      <c r="B117" s="270">
        <v>57.36</v>
      </c>
      <c r="C117" s="270">
        <v>60.27</v>
      </c>
      <c r="D117" s="270"/>
      <c r="E117" s="270">
        <v>-0.37</v>
      </c>
      <c r="F117" s="270"/>
      <c r="O117" s="282"/>
      <c r="P117" s="270"/>
      <c r="Q117" s="270"/>
      <c r="R117" s="270"/>
      <c r="S117" s="270"/>
      <c r="T117" s="270"/>
    </row>
    <row r="118" spans="1:20">
      <c r="A118" s="282">
        <v>43270</v>
      </c>
      <c r="B118" s="270">
        <v>55.84</v>
      </c>
      <c r="C118" s="270">
        <v>61.35</v>
      </c>
      <c r="D118" s="270"/>
      <c r="E118" s="270">
        <v>-0.37</v>
      </c>
      <c r="F118" s="270"/>
      <c r="O118" s="282"/>
      <c r="P118" s="270"/>
      <c r="Q118" s="270"/>
      <c r="R118" s="270"/>
      <c r="S118" s="270"/>
      <c r="T118" s="270"/>
    </row>
    <row r="119" spans="1:20">
      <c r="A119" s="282">
        <v>43271</v>
      </c>
      <c r="B119" s="270">
        <v>53.88</v>
      </c>
      <c r="C119" s="270">
        <v>61.57</v>
      </c>
      <c r="D119" s="270"/>
      <c r="E119" s="270">
        <v>-0.37</v>
      </c>
      <c r="F119" s="270"/>
      <c r="O119" s="282"/>
      <c r="P119" s="270"/>
      <c r="Q119" s="270"/>
      <c r="R119" s="270"/>
      <c r="S119" s="270"/>
      <c r="T119" s="270"/>
    </row>
    <row r="120" spans="1:20">
      <c r="A120" s="282">
        <v>43272</v>
      </c>
      <c r="B120" s="270">
        <v>53.1</v>
      </c>
      <c r="C120" s="270">
        <v>61.44</v>
      </c>
      <c r="D120" s="270"/>
      <c r="E120" s="270">
        <v>-0.37</v>
      </c>
      <c r="F120" s="270"/>
      <c r="O120" s="282"/>
      <c r="P120" s="270"/>
      <c r="Q120" s="270"/>
      <c r="R120" s="270"/>
      <c r="S120" s="270"/>
      <c r="T120" s="270"/>
    </row>
    <row r="121" spans="1:20">
      <c r="A121" s="282">
        <v>43273</v>
      </c>
      <c r="B121" s="270">
        <v>47.82</v>
      </c>
      <c r="C121" s="270">
        <v>65.430000000000007</v>
      </c>
      <c r="D121" s="270"/>
      <c r="E121" s="270">
        <v>-0.37</v>
      </c>
      <c r="F121" s="270"/>
      <c r="O121" s="282"/>
      <c r="P121" s="270"/>
      <c r="Q121" s="270"/>
      <c r="R121" s="270"/>
      <c r="S121" s="270"/>
      <c r="T121" s="270"/>
    </row>
    <row r="122" spans="1:20">
      <c r="A122" s="282">
        <v>43274</v>
      </c>
      <c r="B122" s="270">
        <v>51.26</v>
      </c>
      <c r="C122" s="270">
        <v>66.3</v>
      </c>
      <c r="D122" s="270"/>
      <c r="E122" s="270">
        <v>-0.37</v>
      </c>
      <c r="F122" s="270"/>
      <c r="O122" s="282"/>
      <c r="P122" s="270"/>
      <c r="Q122" s="270"/>
      <c r="R122" s="270"/>
      <c r="S122" s="270"/>
      <c r="T122" s="270"/>
    </row>
    <row r="123" spans="1:20">
      <c r="A123" s="282">
        <v>43276</v>
      </c>
      <c r="B123" s="270">
        <v>51.69</v>
      </c>
      <c r="C123" s="270">
        <v>62.66</v>
      </c>
      <c r="D123" s="270"/>
      <c r="E123" s="270">
        <v>-0.37</v>
      </c>
      <c r="F123" s="270"/>
      <c r="O123" s="282"/>
      <c r="P123" s="270"/>
      <c r="Q123" s="270"/>
      <c r="R123" s="270"/>
      <c r="S123" s="270"/>
      <c r="T123" s="270"/>
    </row>
    <row r="124" spans="1:20">
      <c r="A124" s="282">
        <v>43277</v>
      </c>
      <c r="B124" s="270">
        <v>47.9</v>
      </c>
      <c r="C124" s="270">
        <v>65.72</v>
      </c>
      <c r="D124" s="270"/>
      <c r="E124" s="270">
        <v>-0.37</v>
      </c>
      <c r="F124" s="270"/>
      <c r="O124" s="282"/>
      <c r="P124" s="270"/>
      <c r="Q124" s="270"/>
      <c r="R124" s="270"/>
      <c r="S124" s="270"/>
      <c r="T124" s="270"/>
    </row>
    <row r="125" spans="1:20">
      <c r="A125" s="282">
        <v>43278</v>
      </c>
      <c r="B125" s="270">
        <v>46.35</v>
      </c>
      <c r="C125" s="270">
        <v>63.28</v>
      </c>
      <c r="D125" s="270"/>
      <c r="E125" s="270">
        <v>-0.37</v>
      </c>
      <c r="F125" s="270"/>
      <c r="O125" s="282"/>
      <c r="P125" s="270"/>
      <c r="Q125" s="270"/>
      <c r="R125" s="270"/>
      <c r="S125" s="270"/>
      <c r="T125" s="270"/>
    </row>
    <row r="126" spans="1:20">
      <c r="A126" s="282">
        <v>43283</v>
      </c>
      <c r="B126" s="270">
        <v>47.39</v>
      </c>
      <c r="C126" s="270">
        <v>61.63</v>
      </c>
      <c r="D126" s="270"/>
      <c r="E126" s="270">
        <v>-0.38</v>
      </c>
      <c r="F126" s="270"/>
      <c r="O126" s="282"/>
      <c r="P126" s="270"/>
      <c r="Q126" s="270"/>
      <c r="R126" s="270"/>
      <c r="S126" s="270"/>
      <c r="T126" s="270"/>
    </row>
    <row r="127" spans="1:20">
      <c r="A127" s="282">
        <v>43284</v>
      </c>
      <c r="B127" s="270">
        <v>44.95</v>
      </c>
      <c r="C127" s="270">
        <v>63.9</v>
      </c>
      <c r="D127" s="270"/>
      <c r="E127" s="270">
        <v>-0.37</v>
      </c>
      <c r="F127" s="270"/>
      <c r="O127" s="282"/>
      <c r="P127" s="270"/>
      <c r="Q127" s="270"/>
      <c r="R127" s="270"/>
      <c r="S127" s="270"/>
      <c r="T127" s="270"/>
    </row>
    <row r="128" spans="1:20">
      <c r="A128" s="282">
        <v>43285</v>
      </c>
      <c r="B128" s="270">
        <v>43.2</v>
      </c>
      <c r="C128" s="270">
        <v>69.040000000000006</v>
      </c>
      <c r="D128" s="270"/>
      <c r="E128" s="270">
        <v>-0.37</v>
      </c>
      <c r="F128" s="270"/>
      <c r="O128" s="282"/>
      <c r="P128" s="270"/>
      <c r="Q128" s="270"/>
      <c r="R128" s="270"/>
      <c r="S128" s="270"/>
      <c r="T128" s="270"/>
    </row>
    <row r="129" spans="1:20">
      <c r="A129" s="282">
        <v>43286</v>
      </c>
      <c r="B129" s="270">
        <v>48.26</v>
      </c>
      <c r="C129" s="270">
        <v>66.16</v>
      </c>
      <c r="D129" s="270"/>
      <c r="E129" s="270">
        <v>-0.37</v>
      </c>
      <c r="F129" s="270"/>
      <c r="O129" s="282"/>
      <c r="P129" s="270"/>
      <c r="Q129" s="270"/>
      <c r="R129" s="270"/>
      <c r="S129" s="270"/>
      <c r="T129" s="270"/>
    </row>
    <row r="130" spans="1:20">
      <c r="A130" s="282">
        <v>43287</v>
      </c>
      <c r="B130" s="270">
        <v>46.89</v>
      </c>
      <c r="C130" s="270">
        <v>63.7</v>
      </c>
      <c r="D130" s="270"/>
      <c r="E130" s="270">
        <v>-0.37</v>
      </c>
      <c r="F130" s="270"/>
      <c r="O130" s="282"/>
      <c r="P130" s="270"/>
      <c r="Q130" s="270"/>
      <c r="R130" s="270"/>
      <c r="S130" s="270"/>
      <c r="T130" s="270"/>
    </row>
    <row r="131" spans="1:20">
      <c r="A131" s="282">
        <v>43290</v>
      </c>
      <c r="B131" s="270">
        <v>39.89</v>
      </c>
      <c r="C131" s="270">
        <v>72.62</v>
      </c>
      <c r="D131" s="270"/>
      <c r="E131" s="270">
        <v>-0.37</v>
      </c>
      <c r="F131" s="270"/>
      <c r="O131" s="282"/>
      <c r="P131" s="270"/>
      <c r="Q131" s="270"/>
      <c r="R131" s="270"/>
      <c r="S131" s="270"/>
      <c r="T131" s="270"/>
    </row>
    <row r="132" spans="1:20">
      <c r="A132" s="282">
        <v>43291</v>
      </c>
      <c r="B132" s="270">
        <v>54.29</v>
      </c>
      <c r="C132" s="270">
        <v>58.51</v>
      </c>
      <c r="D132" s="270"/>
      <c r="E132" s="270">
        <v>-0.37</v>
      </c>
      <c r="F132" s="270"/>
      <c r="O132" s="282"/>
      <c r="P132" s="270"/>
      <c r="Q132" s="270"/>
      <c r="R132" s="270"/>
      <c r="S132" s="270"/>
      <c r="T132" s="270"/>
    </row>
    <row r="133" spans="1:20">
      <c r="A133" s="282">
        <v>43292</v>
      </c>
      <c r="B133" s="270">
        <v>55.48</v>
      </c>
      <c r="C133" s="270">
        <v>56.57</v>
      </c>
      <c r="D133" s="270"/>
      <c r="E133" s="270">
        <v>-0.37</v>
      </c>
      <c r="F133" s="270"/>
      <c r="O133" s="282"/>
      <c r="P133" s="270"/>
      <c r="Q133" s="270"/>
      <c r="R133" s="270"/>
      <c r="S133" s="270"/>
      <c r="T133" s="270"/>
    </row>
    <row r="134" spans="1:20">
      <c r="A134" s="282">
        <v>43293</v>
      </c>
      <c r="B134" s="270">
        <v>58.33</v>
      </c>
      <c r="C134" s="270">
        <v>53.14</v>
      </c>
      <c r="D134" s="270"/>
      <c r="E134" s="270">
        <v>-0.37</v>
      </c>
      <c r="F134" s="270"/>
      <c r="O134" s="282"/>
      <c r="P134" s="270"/>
      <c r="Q134" s="270"/>
      <c r="R134" s="270"/>
      <c r="S134" s="270"/>
      <c r="T134" s="270"/>
    </row>
    <row r="135" spans="1:20">
      <c r="A135" s="282">
        <v>43294</v>
      </c>
      <c r="B135" s="270">
        <v>53.54</v>
      </c>
      <c r="C135" s="270">
        <v>60.99</v>
      </c>
      <c r="D135" s="270"/>
      <c r="E135" s="270">
        <v>-0.37</v>
      </c>
      <c r="F135" s="270"/>
      <c r="O135" s="282"/>
      <c r="P135" s="270"/>
      <c r="Q135" s="270"/>
      <c r="R135" s="270"/>
      <c r="S135" s="270"/>
      <c r="T135" s="270"/>
    </row>
    <row r="136" spans="1:20">
      <c r="A136" s="282">
        <v>43297</v>
      </c>
      <c r="B136" s="270">
        <v>52.41</v>
      </c>
      <c r="C136" s="270">
        <v>62.04</v>
      </c>
      <c r="D136" s="270"/>
      <c r="E136" s="270">
        <v>-0.37</v>
      </c>
      <c r="F136" s="270"/>
      <c r="O136" s="282"/>
      <c r="P136" s="270"/>
      <c r="Q136" s="270"/>
      <c r="R136" s="270"/>
      <c r="S136" s="270"/>
      <c r="T136" s="270"/>
    </row>
    <row r="137" spans="1:20">
      <c r="A137" s="282">
        <v>43298</v>
      </c>
      <c r="B137" s="270">
        <v>52.38</v>
      </c>
      <c r="C137" s="270">
        <v>61.26</v>
      </c>
      <c r="D137" s="270"/>
      <c r="E137" s="270">
        <v>-0.37</v>
      </c>
      <c r="F137" s="270"/>
      <c r="O137" s="282"/>
      <c r="P137" s="270"/>
      <c r="Q137" s="270"/>
      <c r="R137" s="270"/>
      <c r="S137" s="270"/>
      <c r="T137" s="270"/>
    </row>
    <row r="138" spans="1:20">
      <c r="A138" s="282">
        <v>43299</v>
      </c>
      <c r="B138" s="270">
        <v>48.79</v>
      </c>
      <c r="C138" s="270">
        <v>63.01</v>
      </c>
      <c r="D138" s="270"/>
      <c r="E138" s="270">
        <v>-0.37</v>
      </c>
      <c r="F138" s="270"/>
      <c r="O138" s="282"/>
      <c r="P138" s="270"/>
      <c r="Q138" s="270"/>
      <c r="R138" s="270"/>
      <c r="S138" s="270"/>
      <c r="T138" s="270"/>
    </row>
    <row r="139" spans="1:20">
      <c r="A139" s="282">
        <v>43300</v>
      </c>
      <c r="B139" s="270">
        <v>50.64</v>
      </c>
      <c r="C139" s="270">
        <v>60.5</v>
      </c>
      <c r="D139" s="270"/>
      <c r="E139" s="270">
        <v>-0.38</v>
      </c>
      <c r="F139" s="270"/>
      <c r="O139" s="282"/>
      <c r="P139" s="270"/>
      <c r="Q139" s="270"/>
      <c r="R139" s="270"/>
      <c r="S139" s="270"/>
      <c r="T139" s="270"/>
    </row>
    <row r="140" spans="1:20">
      <c r="A140" s="282">
        <v>43301</v>
      </c>
      <c r="B140" s="270">
        <v>59.25</v>
      </c>
      <c r="C140" s="270">
        <v>50.02</v>
      </c>
      <c r="D140" s="270"/>
      <c r="E140" s="270">
        <v>-0.37</v>
      </c>
      <c r="F140" s="270"/>
      <c r="O140" s="282"/>
      <c r="P140" s="270"/>
      <c r="Q140" s="270"/>
      <c r="R140" s="270"/>
      <c r="S140" s="270"/>
      <c r="T140" s="270"/>
    </row>
    <row r="141" spans="1:20">
      <c r="A141" s="282">
        <v>43304</v>
      </c>
      <c r="B141" s="270">
        <v>57.88</v>
      </c>
      <c r="C141" s="270">
        <v>51.38</v>
      </c>
      <c r="D141" s="270"/>
      <c r="E141" s="270">
        <v>-0.37</v>
      </c>
      <c r="F141" s="270"/>
      <c r="O141" s="282"/>
      <c r="P141" s="270"/>
      <c r="Q141" s="270"/>
      <c r="R141" s="270"/>
      <c r="S141" s="270"/>
      <c r="T141" s="270"/>
    </row>
    <row r="142" spans="1:20">
      <c r="A142" s="282">
        <v>43305</v>
      </c>
      <c r="B142" s="270">
        <v>52.99</v>
      </c>
      <c r="C142" s="270">
        <v>56.3</v>
      </c>
      <c r="D142" s="270"/>
      <c r="E142" s="270">
        <v>-0.37</v>
      </c>
      <c r="F142" s="270"/>
      <c r="O142" s="282"/>
      <c r="P142" s="270"/>
      <c r="Q142" s="270"/>
      <c r="R142" s="270"/>
      <c r="S142" s="270"/>
      <c r="T142" s="270"/>
    </row>
    <row r="143" spans="1:20">
      <c r="A143" s="282">
        <v>43306</v>
      </c>
      <c r="B143" s="270">
        <v>50.99</v>
      </c>
      <c r="C143" s="270">
        <v>62.09</v>
      </c>
      <c r="D143" s="270"/>
      <c r="E143" s="270">
        <v>-0.37</v>
      </c>
      <c r="F143" s="270"/>
      <c r="O143" s="282"/>
      <c r="P143" s="270"/>
      <c r="Q143" s="270"/>
      <c r="R143" s="270"/>
      <c r="S143" s="270"/>
      <c r="T143" s="270"/>
    </row>
    <row r="144" spans="1:20">
      <c r="A144" s="282">
        <v>43307</v>
      </c>
      <c r="B144" s="270">
        <v>51.19</v>
      </c>
      <c r="C144" s="270">
        <v>60.11</v>
      </c>
      <c r="D144" s="270"/>
      <c r="E144" s="270">
        <v>-0.37</v>
      </c>
      <c r="F144" s="270"/>
      <c r="O144" s="282"/>
      <c r="P144" s="270"/>
      <c r="Q144" s="270"/>
      <c r="R144" s="270"/>
      <c r="S144" s="270"/>
      <c r="T144" s="270"/>
    </row>
    <row r="145" spans="1:20">
      <c r="A145" s="282">
        <v>43308</v>
      </c>
      <c r="B145" s="270">
        <v>50.75</v>
      </c>
      <c r="C145" s="270">
        <v>61.37</v>
      </c>
      <c r="D145" s="270"/>
      <c r="E145" s="270">
        <v>-0.37</v>
      </c>
      <c r="F145" s="270"/>
      <c r="O145" s="282"/>
      <c r="P145" s="270"/>
      <c r="Q145" s="270"/>
      <c r="R145" s="270"/>
      <c r="S145" s="270"/>
      <c r="T145" s="270"/>
    </row>
    <row r="146" spans="1:20">
      <c r="A146" s="282">
        <v>43311</v>
      </c>
      <c r="B146" s="270">
        <v>48.3</v>
      </c>
      <c r="C146" s="270">
        <v>63.89</v>
      </c>
      <c r="D146" s="270"/>
      <c r="E146" s="270">
        <v>-0.37</v>
      </c>
      <c r="F146" s="270"/>
      <c r="O146" s="282"/>
      <c r="P146" s="270"/>
      <c r="Q146" s="270"/>
      <c r="R146" s="270"/>
      <c r="S146" s="270"/>
      <c r="T146" s="270"/>
    </row>
    <row r="147" spans="1:20">
      <c r="A147" s="282">
        <v>43312</v>
      </c>
      <c r="B147" s="270">
        <v>45.35</v>
      </c>
      <c r="C147" s="270">
        <v>68.400000000000006</v>
      </c>
      <c r="D147" s="270"/>
      <c r="E147" s="270">
        <v>-0.37</v>
      </c>
      <c r="F147" s="270"/>
      <c r="O147" s="282"/>
      <c r="P147" s="270"/>
      <c r="Q147" s="270"/>
      <c r="R147" s="270"/>
      <c r="S147" s="270"/>
      <c r="T147" s="270"/>
    </row>
    <row r="148" spans="1:20">
      <c r="A148" s="282">
        <v>43313</v>
      </c>
      <c r="B148" s="270">
        <v>46.3</v>
      </c>
      <c r="C148" s="270">
        <v>63.89</v>
      </c>
      <c r="D148" s="270"/>
      <c r="E148" s="270">
        <v>-0.37</v>
      </c>
      <c r="F148" s="270"/>
      <c r="O148" s="282"/>
      <c r="P148" s="270"/>
      <c r="Q148" s="270"/>
      <c r="R148" s="270"/>
      <c r="S148" s="270"/>
      <c r="T148" s="270"/>
    </row>
    <row r="149" spans="1:20">
      <c r="A149" s="282">
        <v>43314</v>
      </c>
      <c r="B149" s="270">
        <v>44.7</v>
      </c>
      <c r="C149" s="270">
        <v>62.34</v>
      </c>
      <c r="D149" s="270"/>
      <c r="E149" s="270">
        <v>-0.37</v>
      </c>
      <c r="F149" s="270"/>
      <c r="O149" s="282"/>
      <c r="P149" s="270"/>
      <c r="Q149" s="270"/>
      <c r="R149" s="270"/>
      <c r="S149" s="270"/>
      <c r="T149" s="270"/>
    </row>
    <row r="150" spans="1:20">
      <c r="A150" s="282">
        <v>43315</v>
      </c>
      <c r="B150" s="270">
        <v>44.68</v>
      </c>
      <c r="C150" s="270">
        <v>58.06</v>
      </c>
      <c r="D150" s="270"/>
      <c r="E150" s="270">
        <v>-0.37</v>
      </c>
      <c r="F150" s="270"/>
      <c r="O150" s="282"/>
      <c r="P150" s="270"/>
      <c r="Q150" s="270"/>
      <c r="R150" s="270"/>
      <c r="S150" s="270"/>
      <c r="T150" s="270"/>
    </row>
    <row r="151" spans="1:20">
      <c r="A151" s="282">
        <v>43318</v>
      </c>
      <c r="B151" s="270">
        <v>45.31</v>
      </c>
      <c r="C151" s="270">
        <v>57.68</v>
      </c>
      <c r="D151" s="270"/>
      <c r="E151" s="270">
        <v>-0.37</v>
      </c>
      <c r="F151" s="270"/>
      <c r="O151" s="282"/>
      <c r="P151" s="270"/>
      <c r="Q151" s="270"/>
      <c r="R151" s="270"/>
      <c r="S151" s="270"/>
      <c r="T151" s="270"/>
    </row>
    <row r="152" spans="1:20">
      <c r="A152" s="282">
        <v>43319</v>
      </c>
      <c r="B152" s="270">
        <v>46.75</v>
      </c>
      <c r="C152" s="270">
        <v>51.8</v>
      </c>
      <c r="D152" s="270"/>
      <c r="E152" s="270">
        <v>-0.37</v>
      </c>
      <c r="F152" s="270"/>
      <c r="O152" s="282"/>
      <c r="P152" s="270"/>
      <c r="Q152" s="270"/>
      <c r="R152" s="270"/>
      <c r="S152" s="270"/>
      <c r="T152" s="270"/>
    </row>
    <row r="153" spans="1:20">
      <c r="A153" s="282">
        <v>43320</v>
      </c>
      <c r="B153" s="270">
        <v>40.75</v>
      </c>
      <c r="C153" s="270">
        <v>57.81</v>
      </c>
      <c r="D153" s="270"/>
      <c r="E153" s="270">
        <v>-0.37</v>
      </c>
      <c r="F153" s="270"/>
      <c r="O153" s="282"/>
      <c r="P153" s="270"/>
      <c r="Q153" s="270"/>
      <c r="R153" s="270"/>
      <c r="S153" s="270"/>
      <c r="T153" s="270"/>
    </row>
    <row r="154" spans="1:20">
      <c r="A154" s="282">
        <v>43321</v>
      </c>
      <c r="B154" s="270">
        <v>37.520000000000003</v>
      </c>
      <c r="C154" s="270">
        <v>60.43</v>
      </c>
      <c r="D154" s="270"/>
      <c r="E154" s="270">
        <v>-0.37</v>
      </c>
      <c r="F154" s="270"/>
      <c r="O154" s="282"/>
      <c r="P154" s="270"/>
      <c r="Q154" s="270"/>
      <c r="R154" s="270"/>
      <c r="S154" s="270"/>
      <c r="T154" s="270"/>
    </row>
    <row r="155" spans="1:20">
      <c r="A155" s="282">
        <v>43322</v>
      </c>
      <c r="B155" s="270">
        <v>54.89</v>
      </c>
      <c r="C155" s="270">
        <v>42.08</v>
      </c>
      <c r="D155" s="270"/>
      <c r="E155" s="270">
        <v>-0.37</v>
      </c>
      <c r="F155" s="270"/>
      <c r="O155" s="282"/>
      <c r="P155" s="270"/>
      <c r="Q155" s="270"/>
      <c r="R155" s="270"/>
      <c r="S155" s="270"/>
      <c r="T155" s="270"/>
    </row>
    <row r="156" spans="1:20">
      <c r="A156" s="282">
        <v>43325</v>
      </c>
      <c r="B156" s="270">
        <v>52.58</v>
      </c>
      <c r="C156" s="270">
        <v>42.47</v>
      </c>
      <c r="D156" s="270"/>
      <c r="E156" s="270">
        <v>-0.37</v>
      </c>
      <c r="F156" s="270"/>
      <c r="O156" s="282"/>
      <c r="P156" s="270"/>
      <c r="Q156" s="270"/>
      <c r="R156" s="270"/>
      <c r="S156" s="270"/>
      <c r="T156" s="270"/>
    </row>
    <row r="157" spans="1:20">
      <c r="A157" s="282">
        <v>43326</v>
      </c>
      <c r="B157" s="270">
        <v>57.95</v>
      </c>
      <c r="C157" s="270">
        <v>33.76</v>
      </c>
      <c r="D157" s="270"/>
      <c r="E157" s="270">
        <v>-0.37</v>
      </c>
      <c r="F157" s="270"/>
      <c r="O157" s="282"/>
      <c r="P157" s="270"/>
      <c r="Q157" s="270"/>
      <c r="R157" s="270"/>
      <c r="S157" s="270"/>
      <c r="T157" s="270"/>
    </row>
    <row r="158" spans="1:20">
      <c r="A158" s="282">
        <v>43327</v>
      </c>
      <c r="B158" s="270">
        <v>57.46</v>
      </c>
      <c r="C158" s="270">
        <v>33.549999999999997</v>
      </c>
      <c r="D158" s="270"/>
      <c r="E158" s="270">
        <v>-0.37</v>
      </c>
      <c r="F158" s="270"/>
      <c r="O158" s="282"/>
      <c r="P158" s="270"/>
      <c r="Q158" s="270"/>
      <c r="R158" s="270"/>
      <c r="S158" s="270"/>
      <c r="T158" s="270"/>
    </row>
    <row r="159" spans="1:20">
      <c r="A159" s="282">
        <v>43328</v>
      </c>
      <c r="B159" s="270">
        <v>47.6</v>
      </c>
      <c r="C159" s="270">
        <v>33.19</v>
      </c>
      <c r="D159" s="270"/>
      <c r="E159" s="270">
        <v>-0.37</v>
      </c>
      <c r="F159" s="270"/>
      <c r="O159" s="282"/>
      <c r="P159" s="270"/>
      <c r="Q159" s="270"/>
      <c r="R159" s="270"/>
      <c r="S159" s="270"/>
      <c r="T159" s="270"/>
    </row>
    <row r="160" spans="1:20">
      <c r="A160" s="282">
        <v>43329</v>
      </c>
      <c r="B160" s="270">
        <v>47.35</v>
      </c>
      <c r="C160" s="270">
        <v>27.29</v>
      </c>
      <c r="D160" s="270"/>
      <c r="E160" s="270">
        <v>-0.97</v>
      </c>
      <c r="F160" s="270"/>
      <c r="O160" s="282"/>
      <c r="P160" s="270"/>
      <c r="Q160" s="270"/>
      <c r="R160" s="270"/>
      <c r="S160" s="270"/>
      <c r="T160" s="270"/>
    </row>
    <row r="161" spans="1:20">
      <c r="A161" s="282">
        <v>43332</v>
      </c>
      <c r="B161" s="270">
        <v>48.3</v>
      </c>
      <c r="C161" s="270">
        <v>26.75</v>
      </c>
      <c r="D161" s="270"/>
      <c r="E161" s="270">
        <v>-0.65</v>
      </c>
      <c r="F161" s="270"/>
      <c r="O161" s="282"/>
      <c r="P161" s="270"/>
      <c r="Q161" s="270"/>
      <c r="R161" s="270"/>
      <c r="S161" s="270"/>
      <c r="T161" s="270"/>
    </row>
    <row r="162" spans="1:20">
      <c r="A162" s="282">
        <v>43333</v>
      </c>
      <c r="B162" s="270">
        <v>49.51</v>
      </c>
      <c r="C162" s="270">
        <v>24.09</v>
      </c>
      <c r="D162" s="270"/>
      <c r="E162" s="270">
        <v>-0.65</v>
      </c>
      <c r="F162" s="270"/>
      <c r="O162" s="282"/>
      <c r="P162" s="270"/>
      <c r="Q162" s="270"/>
      <c r="R162" s="270"/>
      <c r="S162" s="270"/>
      <c r="T162" s="270"/>
    </row>
    <row r="163" spans="1:20">
      <c r="A163" s="282">
        <v>43334</v>
      </c>
      <c r="B163" s="270">
        <v>50.37</v>
      </c>
      <c r="C163" s="270">
        <v>26.23</v>
      </c>
      <c r="D163" s="270"/>
      <c r="E163" s="270">
        <v>-3.6</v>
      </c>
      <c r="F163" s="270"/>
      <c r="O163" s="282"/>
      <c r="P163" s="270"/>
      <c r="Q163" s="270"/>
      <c r="R163" s="270"/>
      <c r="S163" s="270"/>
      <c r="T163" s="270"/>
    </row>
    <row r="164" spans="1:20">
      <c r="A164" s="282">
        <v>43335</v>
      </c>
      <c r="B164" s="270">
        <v>58.54</v>
      </c>
      <c r="C164" s="270">
        <v>23.73</v>
      </c>
      <c r="D164" s="270"/>
      <c r="E164" s="270">
        <v>-5.1100000000000003</v>
      </c>
      <c r="F164" s="270"/>
      <c r="O164" s="282"/>
      <c r="P164" s="270"/>
      <c r="Q164" s="270"/>
      <c r="R164" s="270"/>
      <c r="S164" s="270"/>
      <c r="T164" s="270"/>
    </row>
    <row r="165" spans="1:20">
      <c r="A165" s="282">
        <v>43339</v>
      </c>
      <c r="B165" s="270">
        <v>54.8</v>
      </c>
      <c r="C165" s="270">
        <v>24.24</v>
      </c>
      <c r="D165" s="270"/>
      <c r="E165" s="270">
        <v>-2.21</v>
      </c>
      <c r="F165" s="270"/>
      <c r="O165" s="282"/>
      <c r="P165" s="270"/>
      <c r="Q165" s="270"/>
      <c r="R165" s="270"/>
      <c r="S165" s="270"/>
      <c r="T165" s="270"/>
    </row>
    <row r="166" spans="1:20">
      <c r="A166" s="282">
        <v>43340</v>
      </c>
      <c r="B166" s="270">
        <v>53.37</v>
      </c>
      <c r="C166" s="270">
        <v>23</v>
      </c>
      <c r="D166" s="270"/>
      <c r="E166" s="270">
        <v>-1.71</v>
      </c>
      <c r="F166" s="270"/>
      <c r="O166" s="282"/>
      <c r="P166" s="270"/>
      <c r="Q166" s="270"/>
      <c r="R166" s="270"/>
      <c r="S166" s="270"/>
      <c r="T166" s="270"/>
    </row>
    <row r="167" spans="1:20">
      <c r="A167" s="282">
        <v>43341</v>
      </c>
      <c r="B167" s="270">
        <v>52.12</v>
      </c>
      <c r="C167" s="270">
        <v>22.08</v>
      </c>
      <c r="D167" s="270"/>
      <c r="E167" s="270">
        <v>-2.21</v>
      </c>
      <c r="F167" s="270"/>
      <c r="O167" s="282"/>
      <c r="P167" s="270"/>
      <c r="Q167" s="270"/>
      <c r="R167" s="270"/>
      <c r="S167" s="270"/>
      <c r="T167" s="270"/>
    </row>
    <row r="168" spans="1:20">
      <c r="A168" s="282">
        <v>43342</v>
      </c>
      <c r="B168" s="270">
        <v>50.29</v>
      </c>
      <c r="C168" s="270">
        <v>21.95</v>
      </c>
      <c r="D168" s="270"/>
      <c r="E168" s="270">
        <v>-1.71</v>
      </c>
      <c r="F168" s="270"/>
      <c r="O168" s="282"/>
      <c r="P168" s="270"/>
      <c r="Q168" s="270"/>
      <c r="R168" s="270"/>
      <c r="S168" s="270"/>
      <c r="T168" s="270"/>
    </row>
    <row r="169" spans="1:20">
      <c r="A169" s="282">
        <v>43343</v>
      </c>
      <c r="B169" s="270">
        <v>49.2</v>
      </c>
      <c r="C169" s="270">
        <v>23.47</v>
      </c>
      <c r="D169" s="270"/>
      <c r="E169" s="270">
        <v>-2.2200000000000002</v>
      </c>
      <c r="F169" s="270"/>
      <c r="O169" s="282"/>
      <c r="P169" s="270"/>
      <c r="Q169" s="270"/>
      <c r="R169" s="270"/>
      <c r="S169" s="270"/>
      <c r="T169" s="270"/>
    </row>
    <row r="170" spans="1:20">
      <c r="A170" s="282">
        <v>43346</v>
      </c>
      <c r="B170" s="270">
        <v>48.98</v>
      </c>
      <c r="C170" s="270">
        <v>21.83</v>
      </c>
      <c r="D170" s="270"/>
      <c r="E170" s="270">
        <v>-1.72</v>
      </c>
      <c r="F170" s="270"/>
      <c r="O170" s="282"/>
      <c r="P170" s="270"/>
      <c r="Q170" s="270"/>
      <c r="R170" s="270"/>
      <c r="S170" s="270"/>
      <c r="T170" s="270"/>
    </row>
    <row r="171" spans="1:20">
      <c r="A171" s="282">
        <v>43347</v>
      </c>
      <c r="B171" s="270">
        <v>50.93</v>
      </c>
      <c r="C171" s="270">
        <v>19.88</v>
      </c>
      <c r="D171" s="270"/>
      <c r="E171" s="270">
        <v>-3.72</v>
      </c>
      <c r="F171" s="270"/>
      <c r="O171" s="282"/>
      <c r="P171" s="270"/>
      <c r="Q171" s="270"/>
      <c r="R171" s="270"/>
      <c r="S171" s="270"/>
      <c r="T171" s="270"/>
    </row>
    <row r="172" spans="1:20">
      <c r="A172" s="282">
        <v>43348</v>
      </c>
      <c r="B172" s="270">
        <v>49.66</v>
      </c>
      <c r="C172" s="270">
        <v>23.37</v>
      </c>
      <c r="D172" s="270"/>
      <c r="E172" s="270">
        <v>-1.72</v>
      </c>
      <c r="F172" s="270"/>
      <c r="O172" s="282"/>
      <c r="P172" s="270"/>
      <c r="Q172" s="270"/>
      <c r="R172" s="270"/>
      <c r="S172" s="270"/>
      <c r="T172" s="270"/>
    </row>
    <row r="173" spans="1:20">
      <c r="A173" s="282">
        <v>43349</v>
      </c>
      <c r="B173" s="270">
        <v>53.4</v>
      </c>
      <c r="C173" s="270">
        <v>21.26</v>
      </c>
      <c r="D173" s="270"/>
      <c r="E173" s="270">
        <v>-3.72</v>
      </c>
      <c r="F173" s="270"/>
      <c r="O173" s="282"/>
      <c r="P173" s="270"/>
      <c r="Q173" s="270"/>
      <c r="R173" s="270"/>
      <c r="S173" s="270"/>
      <c r="T173" s="270"/>
    </row>
    <row r="174" spans="1:20">
      <c r="A174" s="282">
        <v>43350</v>
      </c>
      <c r="B174" s="270">
        <v>40.71</v>
      </c>
      <c r="C174" s="270">
        <v>29.71</v>
      </c>
      <c r="D174" s="270"/>
      <c r="E174" s="270">
        <v>-1.72</v>
      </c>
      <c r="F174" s="270"/>
      <c r="O174" s="282"/>
      <c r="P174" s="270"/>
      <c r="Q174" s="270"/>
      <c r="R174" s="270"/>
      <c r="S174" s="270"/>
      <c r="T174" s="270"/>
    </row>
    <row r="175" spans="1:20">
      <c r="A175" s="282">
        <v>43353</v>
      </c>
      <c r="B175" s="270">
        <v>54.5</v>
      </c>
      <c r="C175" s="270">
        <v>20.78</v>
      </c>
      <c r="D175" s="270"/>
      <c r="E175" s="270">
        <v>-4.67</v>
      </c>
      <c r="F175" s="270"/>
      <c r="O175" s="282"/>
      <c r="P175" s="270"/>
      <c r="Q175" s="270"/>
      <c r="R175" s="270"/>
      <c r="S175" s="270"/>
      <c r="T175" s="270"/>
    </row>
    <row r="176" spans="1:20">
      <c r="A176" s="282">
        <v>43354</v>
      </c>
      <c r="B176" s="270">
        <v>56.39</v>
      </c>
      <c r="C176" s="270">
        <v>19.5</v>
      </c>
      <c r="D176" s="270"/>
      <c r="E176" s="270">
        <v>-4.67</v>
      </c>
      <c r="F176" s="270"/>
      <c r="O176" s="282"/>
      <c r="P176" s="270"/>
      <c r="Q176" s="270"/>
      <c r="R176" s="270"/>
      <c r="S176" s="270"/>
      <c r="T176" s="270"/>
    </row>
    <row r="177" spans="1:20">
      <c r="A177" s="282">
        <v>43355</v>
      </c>
      <c r="B177" s="270">
        <v>54.83</v>
      </c>
      <c r="C177" s="270">
        <v>20.54</v>
      </c>
      <c r="D177" s="270"/>
      <c r="E177" s="270">
        <v>-4.67</v>
      </c>
      <c r="F177" s="270"/>
      <c r="O177" s="282"/>
      <c r="P177" s="270"/>
      <c r="Q177" s="270"/>
      <c r="R177" s="270"/>
      <c r="S177" s="270"/>
      <c r="T177" s="270"/>
    </row>
    <row r="178" spans="1:20">
      <c r="A178" s="282">
        <v>43356</v>
      </c>
      <c r="B178" s="270">
        <v>49.95</v>
      </c>
      <c r="C178" s="270">
        <v>20.12</v>
      </c>
      <c r="D178" s="270"/>
      <c r="E178" s="270">
        <v>-1.72</v>
      </c>
      <c r="F178" s="270"/>
      <c r="O178" s="282"/>
      <c r="P178" s="270"/>
      <c r="Q178" s="270"/>
      <c r="R178" s="270"/>
      <c r="S178" s="270"/>
      <c r="T178" s="270"/>
    </row>
    <row r="179" spans="1:20">
      <c r="A179" s="282">
        <v>43357</v>
      </c>
      <c r="B179" s="270">
        <v>56.62</v>
      </c>
      <c r="C179" s="270">
        <v>19.059999999999999</v>
      </c>
      <c r="D179" s="270"/>
      <c r="E179" s="270">
        <v>-1.72</v>
      </c>
      <c r="F179" s="270"/>
      <c r="O179" s="282"/>
      <c r="P179" s="270"/>
      <c r="Q179" s="270"/>
      <c r="R179" s="270"/>
      <c r="S179" s="270"/>
      <c r="T179" s="270"/>
    </row>
    <row r="180" spans="1:20">
      <c r="A180" s="282">
        <v>43360</v>
      </c>
      <c r="B180" s="270">
        <v>56.11</v>
      </c>
      <c r="C180" s="270">
        <v>20.97</v>
      </c>
      <c r="D180" s="270"/>
      <c r="E180" s="270">
        <v>-4.62</v>
      </c>
      <c r="F180" s="270"/>
      <c r="O180" s="282"/>
      <c r="P180" s="270"/>
      <c r="Q180" s="270"/>
      <c r="R180" s="270"/>
      <c r="S180" s="270"/>
      <c r="T180" s="270"/>
    </row>
    <row r="181" spans="1:20">
      <c r="A181" s="282">
        <v>43361</v>
      </c>
      <c r="B181" s="270">
        <v>53.29</v>
      </c>
      <c r="C181" s="270">
        <v>20.8</v>
      </c>
      <c r="D181" s="270"/>
      <c r="E181" s="270">
        <v>-1.72</v>
      </c>
      <c r="F181" s="270"/>
      <c r="O181" s="282"/>
      <c r="P181" s="270"/>
      <c r="Q181" s="270"/>
      <c r="R181" s="270"/>
      <c r="S181" s="270"/>
      <c r="T181" s="270"/>
    </row>
    <row r="182" spans="1:20">
      <c r="A182" s="282">
        <v>43362</v>
      </c>
      <c r="B182" s="270">
        <v>52.46</v>
      </c>
      <c r="C182" s="270">
        <v>21.56</v>
      </c>
      <c r="D182" s="270"/>
      <c r="E182" s="270">
        <v>-1.32</v>
      </c>
      <c r="F182" s="270"/>
      <c r="O182" s="282"/>
      <c r="P182" s="270"/>
      <c r="Q182" s="270"/>
      <c r="R182" s="270"/>
      <c r="S182" s="270"/>
      <c r="T182" s="270"/>
    </row>
    <row r="183" spans="1:20">
      <c r="A183" s="282">
        <v>43363</v>
      </c>
      <c r="B183" s="270">
        <v>54.95</v>
      </c>
      <c r="C183" s="270">
        <v>21.57</v>
      </c>
      <c r="D183" s="270"/>
      <c r="E183" s="270">
        <v>-4.22</v>
      </c>
      <c r="F183" s="270"/>
      <c r="O183" s="282"/>
      <c r="P183" s="270"/>
      <c r="Q183" s="270"/>
      <c r="R183" s="270"/>
      <c r="S183" s="270"/>
      <c r="T183" s="270"/>
    </row>
    <row r="184" spans="1:20">
      <c r="A184" s="282">
        <v>43364</v>
      </c>
      <c r="B184" s="270">
        <v>52.76</v>
      </c>
      <c r="C184" s="270">
        <v>23.28</v>
      </c>
      <c r="D184" s="270"/>
      <c r="E184" s="270">
        <v>-4.22</v>
      </c>
      <c r="F184" s="270"/>
      <c r="O184" s="282"/>
      <c r="P184" s="270"/>
      <c r="Q184" s="270"/>
      <c r="R184" s="270"/>
      <c r="S184" s="270"/>
      <c r="T184" s="270"/>
    </row>
    <row r="185" spans="1:20">
      <c r="A185" s="282">
        <v>43367</v>
      </c>
      <c r="B185" s="270">
        <v>51.94</v>
      </c>
      <c r="C185" s="270">
        <v>24.27</v>
      </c>
      <c r="D185" s="270"/>
      <c r="E185" s="270">
        <v>-4.22</v>
      </c>
      <c r="F185" s="270"/>
      <c r="O185" s="282"/>
      <c r="P185" s="270"/>
      <c r="Q185" s="270"/>
      <c r="R185" s="270"/>
      <c r="S185" s="270"/>
      <c r="T185" s="270"/>
    </row>
    <row r="186" spans="1:20">
      <c r="A186" s="282">
        <v>43368</v>
      </c>
      <c r="B186" s="270">
        <v>54.52</v>
      </c>
      <c r="C186" s="270">
        <v>23.49</v>
      </c>
      <c r="D186" s="270"/>
      <c r="E186" s="270">
        <v>-3.84</v>
      </c>
      <c r="F186" s="270"/>
      <c r="O186" s="282"/>
      <c r="P186" s="270"/>
      <c r="Q186" s="270"/>
      <c r="R186" s="270"/>
      <c r="S186" s="270"/>
      <c r="T186" s="270"/>
    </row>
    <row r="187" spans="1:20">
      <c r="A187" s="282">
        <v>43369</v>
      </c>
      <c r="B187" s="270">
        <v>56.95</v>
      </c>
      <c r="C187" s="270">
        <v>24.86</v>
      </c>
      <c r="D187" s="270"/>
      <c r="E187" s="270">
        <v>-3.84</v>
      </c>
      <c r="F187" s="270"/>
      <c r="O187" s="282"/>
      <c r="P187" s="270"/>
      <c r="Q187" s="270"/>
      <c r="R187" s="270"/>
      <c r="S187" s="270"/>
      <c r="T187" s="270"/>
    </row>
    <row r="188" spans="1:20">
      <c r="A188" s="282">
        <v>43370</v>
      </c>
      <c r="B188" s="270">
        <v>52.89</v>
      </c>
      <c r="C188" s="270">
        <v>24.18</v>
      </c>
      <c r="D188" s="270"/>
      <c r="E188" s="270">
        <v>-0.94</v>
      </c>
      <c r="F188" s="270"/>
      <c r="O188" s="282"/>
      <c r="P188" s="270"/>
      <c r="Q188" s="270"/>
      <c r="R188" s="270"/>
      <c r="S188" s="270"/>
      <c r="T188" s="270"/>
    </row>
    <row r="189" spans="1:20">
      <c r="A189" s="282">
        <v>43371</v>
      </c>
      <c r="B189" s="270">
        <v>49.32</v>
      </c>
      <c r="C189" s="270">
        <v>28.53</v>
      </c>
      <c r="D189" s="270"/>
      <c r="E189" s="270">
        <v>-3.94</v>
      </c>
      <c r="F189" s="270"/>
      <c r="O189" s="282"/>
      <c r="P189" s="270"/>
      <c r="Q189" s="270"/>
      <c r="R189" s="270"/>
      <c r="S189" s="270"/>
      <c r="T189" s="270"/>
    </row>
    <row r="190" spans="1:20">
      <c r="A190" s="282">
        <v>43374</v>
      </c>
      <c r="B190" s="270">
        <v>48.02</v>
      </c>
      <c r="C190" s="270">
        <v>24.74</v>
      </c>
      <c r="D190" s="270"/>
      <c r="E190" s="270">
        <v>-0.94</v>
      </c>
      <c r="F190" s="270"/>
      <c r="O190" s="282"/>
      <c r="P190" s="270"/>
      <c r="Q190" s="270"/>
      <c r="R190" s="270"/>
      <c r="S190" s="270"/>
      <c r="T190" s="270"/>
    </row>
    <row r="191" spans="1:20">
      <c r="A191" s="282">
        <v>43375</v>
      </c>
      <c r="B191" s="270">
        <v>48.01</v>
      </c>
      <c r="C191" s="270">
        <v>24.28</v>
      </c>
      <c r="D191" s="270"/>
      <c r="E191" s="270">
        <v>-0.94</v>
      </c>
      <c r="F191" s="270"/>
      <c r="O191" s="282"/>
      <c r="P191" s="270"/>
      <c r="Q191" s="270"/>
      <c r="R191" s="270"/>
      <c r="S191" s="270"/>
      <c r="T191" s="270"/>
    </row>
    <row r="192" spans="1:20">
      <c r="A192" s="282">
        <v>43376</v>
      </c>
      <c r="B192" s="270">
        <v>50.96</v>
      </c>
      <c r="C192" s="270">
        <v>25.46</v>
      </c>
      <c r="D192" s="270"/>
      <c r="E192" s="270">
        <v>-0.94</v>
      </c>
      <c r="F192" s="270"/>
      <c r="O192" s="282"/>
      <c r="P192" s="270"/>
      <c r="Q192" s="270"/>
      <c r="R192" s="270"/>
      <c r="S192" s="270"/>
      <c r="T192" s="270"/>
    </row>
    <row r="193" spans="1:20">
      <c r="A193" s="282">
        <v>43377</v>
      </c>
      <c r="B193" s="270">
        <v>50.19</v>
      </c>
      <c r="C193" s="270">
        <v>25.06</v>
      </c>
      <c r="D193" s="270"/>
      <c r="E193" s="270">
        <v>-0.94</v>
      </c>
      <c r="F193" s="270"/>
      <c r="O193" s="282"/>
      <c r="P193" s="270"/>
      <c r="Q193" s="270"/>
      <c r="R193" s="270"/>
      <c r="S193" s="270"/>
      <c r="T193" s="270"/>
    </row>
    <row r="194" spans="1:20">
      <c r="A194" s="282">
        <v>43378</v>
      </c>
      <c r="B194" s="270">
        <v>48.32</v>
      </c>
      <c r="C194" s="270">
        <v>24.48</v>
      </c>
      <c r="D194" s="270"/>
      <c r="E194" s="270">
        <v>-0.94</v>
      </c>
      <c r="F194" s="270"/>
      <c r="O194" s="282"/>
      <c r="P194" s="270"/>
      <c r="Q194" s="270"/>
      <c r="R194" s="270"/>
      <c r="S194" s="270"/>
      <c r="T194" s="270"/>
    </row>
    <row r="195" spans="1:20">
      <c r="A195" s="282">
        <v>43381</v>
      </c>
      <c r="B195" s="270">
        <v>41.41</v>
      </c>
      <c r="C195" s="270">
        <v>30.76</v>
      </c>
      <c r="D195" s="270"/>
      <c r="E195" s="270">
        <v>-0.94</v>
      </c>
      <c r="F195" s="270"/>
      <c r="O195" s="282"/>
      <c r="P195" s="270"/>
      <c r="Q195" s="270"/>
      <c r="R195" s="270"/>
      <c r="S195" s="270"/>
      <c r="T195" s="270"/>
    </row>
    <row r="196" spans="1:20">
      <c r="A196" s="282">
        <v>43382</v>
      </c>
      <c r="B196" s="270">
        <v>38.11</v>
      </c>
      <c r="C196" s="270">
        <v>35.65</v>
      </c>
      <c r="D196" s="270"/>
      <c r="E196" s="270">
        <v>-0.94</v>
      </c>
      <c r="F196" s="270"/>
      <c r="O196" s="282"/>
      <c r="P196" s="270"/>
      <c r="Q196" s="270"/>
      <c r="R196" s="270"/>
      <c r="S196" s="270"/>
      <c r="T196" s="270"/>
    </row>
    <row r="197" spans="1:20">
      <c r="A197" s="282">
        <v>43383</v>
      </c>
      <c r="B197" s="270">
        <v>51.88</v>
      </c>
      <c r="C197" s="270">
        <v>25.61</v>
      </c>
      <c r="D197" s="270"/>
      <c r="E197" s="270">
        <v>-3.44</v>
      </c>
      <c r="F197" s="270"/>
      <c r="O197" s="282"/>
      <c r="P197" s="270"/>
      <c r="Q197" s="270"/>
      <c r="R197" s="270"/>
      <c r="S197" s="270"/>
      <c r="T197" s="270"/>
    </row>
    <row r="198" spans="1:20">
      <c r="A198" s="282">
        <v>43384</v>
      </c>
      <c r="B198" s="270">
        <v>52.5</v>
      </c>
      <c r="C198" s="270">
        <v>25.33</v>
      </c>
      <c r="D198" s="270"/>
      <c r="E198" s="270">
        <v>-3.44</v>
      </c>
      <c r="F198" s="270"/>
      <c r="O198" s="282"/>
      <c r="P198" s="270"/>
      <c r="Q198" s="270"/>
      <c r="R198" s="270"/>
      <c r="S198" s="270"/>
      <c r="T198" s="270"/>
    </row>
    <row r="199" spans="1:20">
      <c r="A199" s="282">
        <v>43385</v>
      </c>
      <c r="B199" s="270">
        <v>55.43</v>
      </c>
      <c r="C199" s="270">
        <v>25.16</v>
      </c>
      <c r="D199" s="270"/>
      <c r="E199" s="270">
        <v>-4.45</v>
      </c>
      <c r="F199" s="270"/>
      <c r="O199" s="282"/>
      <c r="P199" s="270"/>
      <c r="Q199" s="270"/>
      <c r="R199" s="270"/>
      <c r="S199" s="270"/>
      <c r="T199" s="270"/>
    </row>
    <row r="200" spans="1:20">
      <c r="A200" s="282">
        <v>43389</v>
      </c>
      <c r="B200" s="270">
        <v>54.64</v>
      </c>
      <c r="C200" s="270">
        <v>24.44</v>
      </c>
      <c r="D200" s="270"/>
      <c r="E200" s="270">
        <v>-3.94</v>
      </c>
      <c r="F200" s="270"/>
      <c r="O200" s="282"/>
      <c r="P200" s="270"/>
      <c r="Q200" s="270"/>
      <c r="R200" s="270"/>
      <c r="S200" s="270"/>
      <c r="T200" s="270"/>
    </row>
    <row r="201" spans="1:20">
      <c r="A201" s="282">
        <v>43390</v>
      </c>
      <c r="B201" s="270">
        <v>53.33</v>
      </c>
      <c r="C201" s="270">
        <v>26.12</v>
      </c>
      <c r="D201" s="270"/>
      <c r="E201" s="270">
        <v>-3.94</v>
      </c>
      <c r="F201" s="270"/>
      <c r="O201" s="282"/>
      <c r="P201" s="270"/>
      <c r="Q201" s="270"/>
      <c r="R201" s="270"/>
      <c r="S201" s="270"/>
      <c r="T201" s="270"/>
    </row>
    <row r="202" spans="1:20">
      <c r="A202" s="282">
        <v>43391</v>
      </c>
      <c r="B202" s="270">
        <v>53.44</v>
      </c>
      <c r="C202" s="270">
        <v>24.91</v>
      </c>
      <c r="D202" s="270"/>
      <c r="E202" s="270">
        <v>-3.94</v>
      </c>
      <c r="F202" s="270"/>
      <c r="O202" s="282"/>
      <c r="P202" s="270"/>
      <c r="Q202" s="270"/>
      <c r="R202" s="270"/>
      <c r="S202" s="270"/>
      <c r="T202" s="270"/>
    </row>
    <row r="203" spans="1:20">
      <c r="A203" s="282">
        <v>43392</v>
      </c>
      <c r="B203" s="270">
        <v>58.59</v>
      </c>
      <c r="C203" s="270">
        <v>21.11</v>
      </c>
      <c r="D203" s="270"/>
      <c r="E203" s="270">
        <v>-6.94</v>
      </c>
      <c r="F203" s="270"/>
      <c r="O203" s="282"/>
      <c r="P203" s="270"/>
      <c r="Q203" s="270"/>
      <c r="R203" s="270"/>
      <c r="S203" s="270"/>
      <c r="T203" s="270"/>
    </row>
    <row r="204" spans="1:20">
      <c r="A204" s="282">
        <v>43395</v>
      </c>
      <c r="B204" s="270">
        <v>55.45</v>
      </c>
      <c r="C204" s="270">
        <v>21.9</v>
      </c>
      <c r="D204" s="270"/>
      <c r="E204" s="270">
        <v>-5.6</v>
      </c>
      <c r="F204" s="270"/>
      <c r="O204" s="282"/>
      <c r="P204" s="270"/>
      <c r="Q204" s="270"/>
      <c r="R204" s="270"/>
      <c r="S204" s="270"/>
      <c r="T204" s="270"/>
    </row>
    <row r="205" spans="1:20">
      <c r="A205" s="282">
        <v>43396</v>
      </c>
      <c r="B205" s="270">
        <v>54.16</v>
      </c>
      <c r="C205" s="270">
        <v>23.27</v>
      </c>
      <c r="D205" s="270"/>
      <c r="E205" s="270">
        <v>-5.6</v>
      </c>
      <c r="F205" s="270"/>
      <c r="O205" s="282"/>
      <c r="P205" s="270"/>
      <c r="Q205" s="270"/>
      <c r="R205" s="270"/>
      <c r="S205" s="270"/>
      <c r="T205" s="270"/>
    </row>
    <row r="206" spans="1:20">
      <c r="A206" s="282">
        <v>43397</v>
      </c>
      <c r="B206" s="270">
        <v>57.63</v>
      </c>
      <c r="C206" s="270">
        <v>23.03</v>
      </c>
      <c r="D206" s="270"/>
      <c r="E206" s="270">
        <v>-5.65</v>
      </c>
      <c r="F206" s="270"/>
      <c r="O206" s="282"/>
      <c r="P206" s="270"/>
      <c r="Q206" s="270"/>
      <c r="R206" s="270"/>
      <c r="S206" s="270"/>
      <c r="T206" s="270"/>
    </row>
    <row r="207" spans="1:20">
      <c r="A207" s="282">
        <v>43398</v>
      </c>
      <c r="B207" s="270">
        <v>55.73</v>
      </c>
      <c r="C207" s="270">
        <v>24.36</v>
      </c>
      <c r="D207" s="270"/>
      <c r="E207" s="270">
        <v>-5.65</v>
      </c>
      <c r="F207" s="270"/>
      <c r="O207" s="282"/>
      <c r="P207" s="270"/>
      <c r="Q207" s="270"/>
      <c r="R207" s="270"/>
      <c r="S207" s="270"/>
      <c r="T207" s="270"/>
    </row>
    <row r="208" spans="1:20">
      <c r="A208" s="282">
        <v>43399</v>
      </c>
      <c r="B208" s="270">
        <v>51.91</v>
      </c>
      <c r="C208" s="270">
        <v>30.97</v>
      </c>
      <c r="D208" s="270"/>
      <c r="E208" s="270">
        <v>-4.78</v>
      </c>
      <c r="F208" s="270"/>
      <c r="O208" s="282"/>
      <c r="P208" s="270"/>
      <c r="Q208" s="270"/>
      <c r="R208" s="270"/>
      <c r="S208" s="270"/>
      <c r="T208" s="270"/>
    </row>
    <row r="209" spans="1:20">
      <c r="A209" s="282">
        <v>43402</v>
      </c>
      <c r="B209" s="270">
        <v>50.92</v>
      </c>
      <c r="C209" s="270">
        <v>29.18</v>
      </c>
      <c r="D209" s="270"/>
      <c r="E209" s="270">
        <v>-4.78</v>
      </c>
      <c r="F209" s="270"/>
      <c r="O209" s="282"/>
      <c r="P209" s="270"/>
      <c r="Q209" s="270"/>
      <c r="R209" s="270"/>
      <c r="S209" s="270"/>
      <c r="T209" s="270"/>
    </row>
    <row r="210" spans="1:20">
      <c r="A210" s="282">
        <v>43403</v>
      </c>
      <c r="B210" s="270">
        <v>51.11</v>
      </c>
      <c r="C210" s="270">
        <v>30.21</v>
      </c>
      <c r="D210" s="270"/>
      <c r="E210" s="270">
        <v>-4.78</v>
      </c>
      <c r="F210" s="270"/>
      <c r="O210" s="282"/>
      <c r="P210" s="270"/>
      <c r="Q210" s="270"/>
      <c r="R210" s="270"/>
      <c r="S210" s="270"/>
      <c r="T210" s="270"/>
    </row>
    <row r="211" spans="1:20">
      <c r="A211" s="282">
        <v>43404</v>
      </c>
      <c r="B211" s="270">
        <v>48.76</v>
      </c>
      <c r="C211" s="270">
        <v>33.75</v>
      </c>
      <c r="D211" s="270"/>
      <c r="E211" s="270">
        <v>-4.78</v>
      </c>
      <c r="F211" s="270"/>
      <c r="O211" s="282"/>
      <c r="P211" s="270"/>
      <c r="Q211" s="270"/>
      <c r="R211" s="270"/>
      <c r="S211" s="270"/>
      <c r="T211" s="270"/>
    </row>
    <row r="212" spans="1:20">
      <c r="A212" s="282">
        <v>43405</v>
      </c>
      <c r="B212" s="270">
        <v>49.57</v>
      </c>
      <c r="C212" s="270">
        <v>32.65</v>
      </c>
      <c r="D212" s="270"/>
      <c r="E212" s="270">
        <v>-4.78</v>
      </c>
      <c r="F212" s="270"/>
      <c r="O212" s="282"/>
      <c r="P212" s="270"/>
      <c r="Q212" s="270"/>
      <c r="R212" s="270"/>
      <c r="S212" s="270"/>
      <c r="T212" s="270"/>
    </row>
    <row r="213" spans="1:20">
      <c r="A213" s="282">
        <v>43406</v>
      </c>
      <c r="B213" s="270">
        <v>50.1</v>
      </c>
      <c r="C213" s="270">
        <v>31.41</v>
      </c>
      <c r="D213" s="270"/>
      <c r="E213" s="270">
        <v>-4.78</v>
      </c>
      <c r="F213" s="270"/>
      <c r="O213" s="282"/>
      <c r="P213" s="270"/>
      <c r="Q213" s="270"/>
      <c r="R213" s="270"/>
      <c r="S213" s="270"/>
      <c r="T213" s="270"/>
    </row>
    <row r="214" spans="1:20">
      <c r="A214" s="282">
        <v>43409</v>
      </c>
      <c r="B214" s="270">
        <v>51.81</v>
      </c>
      <c r="C214" s="270">
        <v>31.89</v>
      </c>
      <c r="D214" s="270"/>
      <c r="E214" s="270">
        <v>-4.78</v>
      </c>
      <c r="F214" s="270"/>
      <c r="O214" s="282"/>
      <c r="P214" s="270"/>
      <c r="Q214" s="270"/>
      <c r="R214" s="270"/>
      <c r="S214" s="270"/>
      <c r="T214" s="270"/>
    </row>
    <row r="215" spans="1:20">
      <c r="A215" s="282">
        <v>43410</v>
      </c>
      <c r="B215" s="270">
        <v>45.23</v>
      </c>
      <c r="C215" s="270">
        <v>36.79</v>
      </c>
      <c r="D215" s="270"/>
      <c r="E215" s="270">
        <v>-4.78</v>
      </c>
      <c r="F215" s="270"/>
      <c r="O215" s="282"/>
      <c r="P215" s="270"/>
      <c r="Q215" s="270"/>
      <c r="R215" s="270"/>
      <c r="S215" s="270"/>
      <c r="T215" s="270"/>
    </row>
    <row r="216" spans="1:20">
      <c r="A216" s="282">
        <v>43411</v>
      </c>
      <c r="B216" s="270">
        <v>49.43</v>
      </c>
      <c r="C216" s="270">
        <v>36.79</v>
      </c>
      <c r="D216" s="270"/>
      <c r="E216" s="270">
        <v>-4.78</v>
      </c>
      <c r="F216" s="270"/>
      <c r="O216" s="282"/>
      <c r="P216" s="270"/>
      <c r="Q216" s="270"/>
      <c r="R216" s="270"/>
      <c r="S216" s="270"/>
      <c r="T216" s="270"/>
    </row>
    <row r="217" spans="1:20">
      <c r="A217" s="282">
        <v>43412</v>
      </c>
      <c r="B217" s="270">
        <v>43.58</v>
      </c>
      <c r="C217" s="270">
        <v>43.36</v>
      </c>
      <c r="D217" s="270"/>
      <c r="E217" s="270">
        <v>-4.78</v>
      </c>
      <c r="F217" s="270"/>
      <c r="O217" s="282"/>
      <c r="P217" s="270"/>
      <c r="Q217" s="270"/>
      <c r="R217" s="270"/>
      <c r="S217" s="270"/>
      <c r="T217" s="270"/>
    </row>
    <row r="218" spans="1:20">
      <c r="A218" s="282">
        <v>43413</v>
      </c>
      <c r="B218" s="270">
        <v>45.22</v>
      </c>
      <c r="C218" s="270">
        <v>43.33</v>
      </c>
      <c r="D218" s="270"/>
      <c r="E218" s="270">
        <v>-4.78</v>
      </c>
      <c r="F218" s="270"/>
      <c r="O218" s="282"/>
      <c r="P218" s="270"/>
      <c r="Q218" s="270"/>
      <c r="R218" s="270"/>
      <c r="S218" s="270"/>
      <c r="T218" s="270"/>
    </row>
    <row r="219" spans="1:20">
      <c r="A219" s="282">
        <v>43416</v>
      </c>
      <c r="B219" s="270">
        <v>56.48</v>
      </c>
      <c r="C219" s="270">
        <v>31.04</v>
      </c>
      <c r="D219" s="270"/>
      <c r="E219" s="270">
        <v>-4.78</v>
      </c>
      <c r="F219" s="270"/>
      <c r="O219" s="282"/>
      <c r="P219" s="270"/>
      <c r="Q219" s="270"/>
      <c r="R219" s="270"/>
      <c r="S219" s="270"/>
      <c r="T219" s="270"/>
    </row>
    <row r="220" spans="1:20">
      <c r="A220" s="282">
        <v>43417</v>
      </c>
      <c r="B220" s="270">
        <v>57.54</v>
      </c>
      <c r="C220" s="270">
        <v>28.82</v>
      </c>
      <c r="D220" s="270"/>
      <c r="E220" s="270">
        <v>-4.78</v>
      </c>
      <c r="F220" s="270"/>
      <c r="O220" s="282"/>
      <c r="P220" s="270"/>
      <c r="Q220" s="270"/>
      <c r="R220" s="270"/>
      <c r="S220" s="270"/>
      <c r="T220" s="270"/>
    </row>
    <row r="221" spans="1:20">
      <c r="A221" s="282">
        <v>43418</v>
      </c>
      <c r="B221" s="270">
        <v>53.44</v>
      </c>
      <c r="C221" s="270">
        <v>30.79</v>
      </c>
      <c r="D221" s="270"/>
      <c r="E221" s="270">
        <v>-4.78</v>
      </c>
      <c r="F221" s="270"/>
      <c r="O221" s="282"/>
      <c r="P221" s="270"/>
      <c r="Q221" s="270"/>
      <c r="R221" s="270"/>
      <c r="S221" s="270"/>
      <c r="T221" s="270"/>
    </row>
    <row r="222" spans="1:20">
      <c r="A222" s="282">
        <v>43419</v>
      </c>
      <c r="B222" s="270">
        <v>55.06</v>
      </c>
      <c r="C222" s="270">
        <v>28.81</v>
      </c>
      <c r="D222" s="270"/>
      <c r="E222" s="270">
        <v>-4.78</v>
      </c>
      <c r="F222" s="270"/>
      <c r="O222" s="282"/>
      <c r="P222" s="270"/>
      <c r="Q222" s="270"/>
      <c r="R222" s="270"/>
      <c r="S222" s="270"/>
      <c r="T222" s="270"/>
    </row>
    <row r="223" spans="1:20">
      <c r="A223" s="282">
        <v>43420</v>
      </c>
      <c r="B223" s="270">
        <v>50.34</v>
      </c>
      <c r="C223" s="270">
        <v>25.77</v>
      </c>
      <c r="D223" s="270"/>
      <c r="E223" s="270">
        <v>-4.45</v>
      </c>
      <c r="F223" s="270"/>
      <c r="O223" s="282"/>
      <c r="P223" s="270"/>
      <c r="Q223" s="270"/>
      <c r="R223" s="270"/>
      <c r="S223" s="270"/>
      <c r="T223" s="270"/>
    </row>
    <row r="224" spans="1:20">
      <c r="A224" s="282">
        <v>43423</v>
      </c>
      <c r="B224" s="270">
        <v>45.54</v>
      </c>
      <c r="C224" s="270">
        <v>25.85</v>
      </c>
      <c r="D224" s="270"/>
      <c r="E224" s="270">
        <v>-4.45</v>
      </c>
      <c r="F224" s="270"/>
      <c r="O224" s="282"/>
      <c r="P224" s="270"/>
      <c r="Q224" s="270"/>
      <c r="R224" s="270"/>
      <c r="S224" s="270"/>
      <c r="T224" s="270"/>
    </row>
    <row r="225" spans="1:20">
      <c r="A225" s="282">
        <v>43424</v>
      </c>
      <c r="B225" s="270">
        <v>51.71</v>
      </c>
      <c r="C225" s="270">
        <v>22.83</v>
      </c>
      <c r="D225" s="270"/>
      <c r="E225" s="270">
        <v>-7.45</v>
      </c>
      <c r="F225" s="270"/>
      <c r="O225" s="282"/>
      <c r="P225" s="270"/>
      <c r="Q225" s="270"/>
      <c r="R225" s="270"/>
      <c r="S225" s="270"/>
      <c r="T225" s="270"/>
    </row>
    <row r="226" spans="1:20">
      <c r="A226" s="282">
        <v>43425</v>
      </c>
      <c r="B226" s="270">
        <v>48.73</v>
      </c>
      <c r="C226" s="270">
        <v>24.06</v>
      </c>
      <c r="D226" s="270"/>
      <c r="E226" s="270">
        <v>-4.3</v>
      </c>
      <c r="F226" s="270"/>
      <c r="O226" s="282"/>
      <c r="P226" s="270"/>
      <c r="Q226" s="270"/>
      <c r="R226" s="270"/>
      <c r="S226" s="270"/>
      <c r="T226" s="270"/>
    </row>
    <row r="227" spans="1:20">
      <c r="A227" s="282">
        <v>43426</v>
      </c>
      <c r="B227" s="270">
        <v>50.76</v>
      </c>
      <c r="C227" s="270">
        <v>22.24</v>
      </c>
      <c r="D227" s="270"/>
      <c r="E227" s="270">
        <v>-5.45</v>
      </c>
      <c r="F227" s="270"/>
      <c r="O227" s="282"/>
      <c r="P227" s="270"/>
      <c r="Q227" s="270"/>
      <c r="R227" s="270"/>
      <c r="S227" s="270"/>
      <c r="T227" s="270"/>
    </row>
    <row r="228" spans="1:20">
      <c r="A228" s="282">
        <v>43427</v>
      </c>
      <c r="B228" s="270">
        <v>57.7</v>
      </c>
      <c r="C228" s="270">
        <v>17.12</v>
      </c>
      <c r="D228" s="270"/>
      <c r="E228" s="270">
        <v>-4.4000000000000004</v>
      </c>
      <c r="F228" s="270"/>
      <c r="O228" s="282"/>
      <c r="P228" s="270"/>
      <c r="Q228" s="270"/>
      <c r="R228" s="270"/>
      <c r="S228" s="270"/>
      <c r="T228" s="270"/>
    </row>
    <row r="229" spans="1:20">
      <c r="A229" s="282">
        <v>43430</v>
      </c>
      <c r="B229" s="270">
        <v>58.98</v>
      </c>
      <c r="C229" s="270">
        <v>17.809999999999999</v>
      </c>
      <c r="D229" s="270"/>
      <c r="E229" s="270">
        <v>-5.5</v>
      </c>
      <c r="F229" s="270"/>
      <c r="O229" s="282"/>
      <c r="P229" s="270"/>
      <c r="Q229" s="270"/>
      <c r="R229" s="270"/>
      <c r="S229" s="270"/>
      <c r="T229" s="270"/>
    </row>
    <row r="230" spans="1:20">
      <c r="A230" s="282">
        <v>43431</v>
      </c>
      <c r="B230" s="270">
        <v>54.29</v>
      </c>
      <c r="C230" s="270">
        <v>18.41</v>
      </c>
      <c r="D230" s="270"/>
      <c r="E230" s="270">
        <v>-5.6</v>
      </c>
      <c r="F230" s="270"/>
      <c r="O230" s="282"/>
      <c r="P230" s="270"/>
      <c r="Q230" s="270"/>
      <c r="R230" s="270"/>
      <c r="S230" s="270"/>
      <c r="T230" s="270"/>
    </row>
    <row r="231" spans="1:20">
      <c r="A231" s="282">
        <v>43432</v>
      </c>
      <c r="B231" s="270">
        <v>57.06</v>
      </c>
      <c r="C231" s="270">
        <v>18.52</v>
      </c>
      <c r="D231" s="270"/>
      <c r="E231" s="270">
        <v>-6.9</v>
      </c>
      <c r="F231" s="270"/>
      <c r="O231" s="282"/>
      <c r="P231" s="270"/>
      <c r="Q231" s="270"/>
      <c r="R231" s="270"/>
      <c r="S231" s="270"/>
      <c r="T231" s="270"/>
    </row>
    <row r="232" spans="1:20">
      <c r="A232" s="282">
        <v>43433</v>
      </c>
      <c r="B232" s="270">
        <v>56.9</v>
      </c>
      <c r="C232" s="270">
        <v>18.13</v>
      </c>
      <c r="D232" s="270"/>
      <c r="E232" s="270">
        <v>-7.8</v>
      </c>
      <c r="F232" s="270"/>
      <c r="O232" s="282"/>
      <c r="P232" s="270"/>
      <c r="Q232" s="270"/>
      <c r="R232" s="270"/>
      <c r="S232" s="270"/>
      <c r="T232" s="270"/>
    </row>
    <row r="233" spans="1:20">
      <c r="A233" s="282">
        <v>43434</v>
      </c>
      <c r="B233" s="270">
        <v>50.74</v>
      </c>
      <c r="C233" s="270">
        <v>21.74</v>
      </c>
      <c r="D233" s="270"/>
      <c r="E233" s="270">
        <v>-6.65</v>
      </c>
      <c r="F233" s="270"/>
      <c r="O233" s="282"/>
      <c r="P233" s="270"/>
      <c r="Q233" s="270"/>
      <c r="R233" s="270"/>
      <c r="S233" s="270"/>
      <c r="T233" s="270"/>
    </row>
    <row r="234" spans="1:20">
      <c r="A234" s="282">
        <v>43437</v>
      </c>
      <c r="B234" s="270">
        <v>52.15</v>
      </c>
      <c r="C234" s="270">
        <v>20.82</v>
      </c>
      <c r="D234" s="270"/>
      <c r="E234" s="270">
        <v>-8.35</v>
      </c>
      <c r="F234" s="270"/>
      <c r="O234" s="282"/>
      <c r="P234" s="270"/>
      <c r="Q234" s="270"/>
      <c r="R234" s="270"/>
      <c r="S234" s="270"/>
      <c r="T234" s="270"/>
    </row>
    <row r="235" spans="1:20">
      <c r="A235" s="282">
        <v>43438</v>
      </c>
      <c r="B235" s="270">
        <v>51.16</v>
      </c>
      <c r="C235" s="270">
        <v>22.75</v>
      </c>
      <c r="D235" s="270"/>
      <c r="E235" s="270">
        <v>-7.05</v>
      </c>
      <c r="F235" s="270"/>
      <c r="O235" s="282"/>
      <c r="P235" s="270"/>
      <c r="Q235" s="270"/>
      <c r="R235" s="270"/>
      <c r="S235" s="270"/>
      <c r="T235" s="270"/>
    </row>
    <row r="236" spans="1:20">
      <c r="A236" s="282">
        <v>43439</v>
      </c>
      <c r="B236" s="270">
        <v>51.53</v>
      </c>
      <c r="C236" s="270">
        <v>23.28</v>
      </c>
      <c r="D236" s="270"/>
      <c r="E236" s="270">
        <v>-4.1500000000000004</v>
      </c>
      <c r="F236" s="270"/>
      <c r="O236" s="282"/>
      <c r="P236" s="270"/>
      <c r="Q236" s="270"/>
      <c r="R236" s="270"/>
      <c r="S236" s="270"/>
      <c r="T236" s="270"/>
    </row>
    <row r="237" spans="1:20">
      <c r="A237" s="282">
        <v>43440</v>
      </c>
      <c r="B237" s="270">
        <v>51.12</v>
      </c>
      <c r="C237" s="270">
        <v>25.52</v>
      </c>
      <c r="D237" s="270"/>
      <c r="E237" s="270">
        <v>-3.9</v>
      </c>
      <c r="F237" s="270"/>
      <c r="O237" s="282"/>
      <c r="P237" s="270"/>
      <c r="Q237" s="270"/>
      <c r="R237" s="270"/>
      <c r="S237" s="270"/>
      <c r="T237" s="270"/>
    </row>
    <row r="238" spans="1:20">
      <c r="A238" s="282">
        <v>43441</v>
      </c>
      <c r="B238" s="270">
        <v>45.32</v>
      </c>
      <c r="C238" s="270">
        <v>34.47</v>
      </c>
      <c r="D238" s="270"/>
      <c r="E238" s="270">
        <v>-6.9</v>
      </c>
      <c r="F238" s="270"/>
      <c r="O238" s="282"/>
      <c r="P238" s="270"/>
      <c r="Q238" s="270"/>
      <c r="R238" s="270"/>
      <c r="S238" s="270"/>
      <c r="T238" s="270"/>
    </row>
    <row r="239" spans="1:20">
      <c r="A239" s="282">
        <v>43444</v>
      </c>
      <c r="B239" s="270">
        <v>68.86</v>
      </c>
      <c r="C239" s="270">
        <v>19.45</v>
      </c>
      <c r="D239" s="270"/>
      <c r="E239" s="270">
        <v>-11.36</v>
      </c>
      <c r="F239" s="270"/>
      <c r="O239" s="282"/>
      <c r="P239" s="270"/>
      <c r="Q239" s="270"/>
      <c r="R239" s="270"/>
      <c r="S239" s="270"/>
      <c r="T239" s="270"/>
    </row>
    <row r="240" spans="1:20">
      <c r="A240" s="282">
        <v>43445</v>
      </c>
      <c r="B240" s="270">
        <v>68.75</v>
      </c>
      <c r="C240" s="270">
        <v>21.51</v>
      </c>
      <c r="D240" s="270"/>
      <c r="E240" s="270">
        <v>-11.36</v>
      </c>
      <c r="F240" s="270"/>
      <c r="O240" s="282"/>
      <c r="P240" s="270"/>
      <c r="Q240" s="270"/>
      <c r="R240" s="270"/>
      <c r="S240" s="270"/>
      <c r="T240" s="270"/>
    </row>
    <row r="241" spans="1:20">
      <c r="A241" s="282">
        <v>43446</v>
      </c>
      <c r="B241" s="270">
        <v>68.25</v>
      </c>
      <c r="C241" s="270">
        <v>21.26</v>
      </c>
      <c r="D241" s="270"/>
      <c r="E241" s="270">
        <v>-10.6</v>
      </c>
      <c r="F241" s="270"/>
      <c r="O241" s="282"/>
      <c r="P241" s="270"/>
      <c r="Q241" s="270"/>
      <c r="R241" s="270"/>
      <c r="S241" s="270"/>
      <c r="T241" s="270"/>
    </row>
    <row r="242" spans="1:20">
      <c r="A242" s="282">
        <v>43447</v>
      </c>
      <c r="B242" s="270">
        <v>65.87</v>
      </c>
      <c r="C242" s="270">
        <v>22.05</v>
      </c>
      <c r="D242" s="270"/>
      <c r="E242" s="270">
        <v>-6.9</v>
      </c>
      <c r="F242" s="270"/>
      <c r="O242" s="282"/>
      <c r="P242" s="270"/>
      <c r="Q242" s="270"/>
      <c r="R242" s="270"/>
      <c r="S242" s="270"/>
      <c r="T242" s="270"/>
    </row>
    <row r="243" spans="1:20">
      <c r="A243" s="282">
        <v>43448</v>
      </c>
      <c r="B243" s="270">
        <v>64.02</v>
      </c>
      <c r="C243" s="270">
        <v>33.92</v>
      </c>
      <c r="D243" s="270"/>
      <c r="E243" s="270">
        <v>-12.63</v>
      </c>
      <c r="F243" s="270"/>
      <c r="O243" s="282"/>
      <c r="P243" s="270"/>
      <c r="Q243" s="270"/>
      <c r="R243" s="270"/>
      <c r="S243" s="270"/>
      <c r="T243" s="270"/>
    </row>
    <row r="244" spans="1:20">
      <c r="A244" s="282">
        <v>43451</v>
      </c>
      <c r="B244" s="270">
        <v>66.510000000000005</v>
      </c>
      <c r="C244" s="270">
        <v>30.74</v>
      </c>
      <c r="D244" s="270"/>
      <c r="E244" s="270">
        <v>-12.63</v>
      </c>
      <c r="F244" s="270"/>
      <c r="O244" s="282"/>
      <c r="P244" s="270"/>
      <c r="Q244" s="270"/>
      <c r="R244" s="270"/>
      <c r="S244" s="270"/>
      <c r="T244" s="270"/>
    </row>
    <row r="245" spans="1:20">
      <c r="A245" s="282">
        <v>43452</v>
      </c>
      <c r="B245" s="270">
        <v>67.239999999999995</v>
      </c>
      <c r="C245" s="270">
        <v>34.14</v>
      </c>
      <c r="D245" s="270"/>
      <c r="E245" s="270">
        <v>-17.13</v>
      </c>
      <c r="F245" s="270"/>
      <c r="O245" s="282"/>
      <c r="P245" s="270"/>
      <c r="Q245" s="270"/>
      <c r="R245" s="270"/>
      <c r="S245" s="270"/>
      <c r="T245" s="270"/>
    </row>
    <row r="246" spans="1:20">
      <c r="A246" s="282">
        <v>43453</v>
      </c>
      <c r="B246" s="270">
        <v>55.35</v>
      </c>
      <c r="C246" s="270">
        <v>35.76</v>
      </c>
      <c r="D246" s="270"/>
      <c r="E246" s="270">
        <v>-16.46</v>
      </c>
      <c r="F246" s="270"/>
      <c r="O246" s="282"/>
      <c r="P246" s="270"/>
      <c r="Q246" s="270"/>
      <c r="R246" s="270"/>
      <c r="S246" s="270"/>
      <c r="T246" s="270"/>
    </row>
    <row r="247" spans="1:20">
      <c r="A247" s="282">
        <v>43454</v>
      </c>
      <c r="B247" s="270">
        <v>53.5</v>
      </c>
      <c r="C247" s="270">
        <v>34.43</v>
      </c>
      <c r="D247" s="270"/>
      <c r="E247" s="270">
        <v>-16.23</v>
      </c>
      <c r="F247" s="270"/>
      <c r="O247" s="282"/>
      <c r="P247" s="270"/>
      <c r="Q247" s="270"/>
      <c r="R247" s="270"/>
      <c r="S247" s="270"/>
      <c r="T247" s="270"/>
    </row>
    <row r="248" spans="1:20">
      <c r="A248" s="282">
        <v>43455</v>
      </c>
      <c r="B248" s="270">
        <v>50.46</v>
      </c>
      <c r="C248" s="270">
        <v>32.39</v>
      </c>
      <c r="D248" s="270"/>
      <c r="E248" s="270">
        <v>-10.73</v>
      </c>
      <c r="F248" s="270"/>
      <c r="O248" s="282"/>
      <c r="P248" s="270"/>
      <c r="Q248" s="270"/>
      <c r="R248" s="270"/>
      <c r="S248" s="270"/>
      <c r="T248" s="270"/>
    </row>
    <row r="249" spans="1:20">
      <c r="A249" s="282">
        <v>43456</v>
      </c>
      <c r="B249" s="270">
        <v>57.94</v>
      </c>
      <c r="C249" s="270">
        <v>35.86</v>
      </c>
      <c r="D249" s="270"/>
      <c r="E249" s="270">
        <v>-9.76</v>
      </c>
      <c r="F249" s="270"/>
      <c r="O249" s="282"/>
      <c r="P249" s="270"/>
      <c r="Q249" s="270"/>
      <c r="R249" s="270"/>
      <c r="S249" s="270"/>
      <c r="T249" s="270"/>
    </row>
    <row r="250" spans="1:20">
      <c r="A250" s="282">
        <v>43460</v>
      </c>
      <c r="B250" s="270">
        <v>61.25</v>
      </c>
      <c r="C250" s="270">
        <v>42.81</v>
      </c>
      <c r="D250" s="270"/>
      <c r="E250" s="270">
        <v>-9.76</v>
      </c>
      <c r="F250" s="270"/>
      <c r="O250" s="282"/>
      <c r="P250" s="270"/>
      <c r="Q250" s="270"/>
      <c r="R250" s="270"/>
      <c r="S250" s="270"/>
      <c r="T250" s="270"/>
    </row>
    <row r="251" spans="1:20">
      <c r="A251" s="282">
        <v>43461</v>
      </c>
      <c r="B251" s="270">
        <v>56.33</v>
      </c>
      <c r="C251" s="270">
        <v>42.4</v>
      </c>
      <c r="D251" s="270"/>
      <c r="E251" s="270">
        <v>-7.26</v>
      </c>
      <c r="F251" s="270"/>
      <c r="O251" s="282"/>
      <c r="P251" s="270"/>
      <c r="Q251" s="270"/>
      <c r="R251" s="270"/>
      <c r="S251" s="270"/>
      <c r="T251" s="270"/>
    </row>
    <row r="252" spans="1:20">
      <c r="A252" s="282">
        <v>43462</v>
      </c>
      <c r="B252" s="270">
        <v>51.38</v>
      </c>
      <c r="C252" s="270">
        <v>47.69</v>
      </c>
      <c r="D252" s="270"/>
      <c r="E252" s="270">
        <v>-4.2</v>
      </c>
      <c r="F252" s="270"/>
      <c r="O252" s="282"/>
      <c r="P252" s="270"/>
      <c r="Q252" s="270"/>
      <c r="R252" s="270"/>
      <c r="S252" s="270"/>
      <c r="T252" s="270"/>
    </row>
    <row r="253" spans="1:20">
      <c r="A253" s="282">
        <v>43463</v>
      </c>
      <c r="B253" s="270">
        <v>35.65</v>
      </c>
      <c r="C253" s="270">
        <v>61.94</v>
      </c>
      <c r="D253" s="270"/>
      <c r="E253" s="270">
        <v>-4.2</v>
      </c>
      <c r="F253" s="270"/>
      <c r="O253" s="282"/>
      <c r="P253" s="270"/>
      <c r="Q253" s="270"/>
      <c r="R253" s="270"/>
      <c r="S253" s="270"/>
      <c r="T253" s="270"/>
    </row>
    <row r="254" spans="1:20">
      <c r="A254" s="282">
        <v>43468</v>
      </c>
      <c r="B254" s="270">
        <v>47.77</v>
      </c>
      <c r="C254" s="270">
        <v>57.02</v>
      </c>
      <c r="D254" s="270"/>
      <c r="E254" s="270">
        <v>-1.2</v>
      </c>
      <c r="F254" s="270"/>
      <c r="O254" s="282"/>
      <c r="P254" s="270"/>
      <c r="Q254" s="270"/>
      <c r="R254" s="270"/>
      <c r="S254" s="270"/>
      <c r="T254" s="270"/>
    </row>
    <row r="255" spans="1:20">
      <c r="A255" s="282">
        <v>43469</v>
      </c>
      <c r="B255" s="270">
        <v>38.79</v>
      </c>
      <c r="C255" s="270">
        <v>64.89</v>
      </c>
      <c r="D255" s="270"/>
      <c r="E255" s="270">
        <v>-3.2</v>
      </c>
      <c r="F255" s="270"/>
      <c r="O255" s="282"/>
      <c r="P255" s="270"/>
      <c r="Q255" s="270"/>
      <c r="R255" s="270"/>
      <c r="S255" s="270"/>
      <c r="T255" s="270"/>
    </row>
    <row r="256" spans="1:20">
      <c r="A256" s="282">
        <v>43473</v>
      </c>
      <c r="B256" s="270">
        <v>34.869999999999997</v>
      </c>
      <c r="C256" s="270">
        <v>68.599999999999994</v>
      </c>
      <c r="D256" s="270"/>
      <c r="E256" s="270">
        <v>-2</v>
      </c>
      <c r="F256" s="270"/>
      <c r="O256" s="282"/>
      <c r="P256" s="270"/>
      <c r="Q256" s="270"/>
      <c r="R256" s="270"/>
      <c r="S256" s="270"/>
      <c r="T256" s="270"/>
    </row>
    <row r="257" spans="1:20">
      <c r="A257" s="282">
        <v>43474</v>
      </c>
      <c r="B257" s="270">
        <v>30.29</v>
      </c>
      <c r="C257" s="270">
        <v>74.95</v>
      </c>
      <c r="D257" s="270"/>
      <c r="E257" s="270">
        <v>-3.05</v>
      </c>
      <c r="F257" s="270"/>
      <c r="O257" s="282"/>
      <c r="P257" s="270"/>
      <c r="Q257" s="270"/>
      <c r="R257" s="270"/>
      <c r="S257" s="270"/>
      <c r="T257" s="270"/>
    </row>
    <row r="258" spans="1:20">
      <c r="A258" s="282">
        <v>43475</v>
      </c>
      <c r="B258" s="270">
        <v>51.61</v>
      </c>
      <c r="C258" s="270">
        <v>55.5</v>
      </c>
      <c r="D258" s="270"/>
      <c r="E258" s="270">
        <v>-4.2</v>
      </c>
      <c r="F258" s="270"/>
      <c r="O258" s="282"/>
      <c r="P258" s="270"/>
      <c r="Q258" s="270"/>
      <c r="R258" s="270"/>
      <c r="S258" s="270"/>
      <c r="T258" s="270"/>
    </row>
    <row r="259" spans="1:20">
      <c r="A259" s="282">
        <v>43476</v>
      </c>
      <c r="B259" s="270">
        <v>54.15</v>
      </c>
      <c r="C259" s="270">
        <v>50.52</v>
      </c>
      <c r="D259" s="270"/>
      <c r="E259" s="270">
        <v>-2.5</v>
      </c>
      <c r="F259" s="270"/>
      <c r="O259" s="282"/>
      <c r="P259" s="270"/>
      <c r="Q259" s="270"/>
      <c r="R259" s="270"/>
      <c r="S259" s="270"/>
      <c r="T259" s="270"/>
    </row>
    <row r="260" spans="1:20">
      <c r="A260" s="282">
        <v>43479</v>
      </c>
      <c r="B260" s="270">
        <v>57.22</v>
      </c>
      <c r="C260" s="270">
        <v>47.83</v>
      </c>
      <c r="D260" s="270"/>
      <c r="E260" s="270">
        <v>-2.5</v>
      </c>
      <c r="F260" s="270"/>
      <c r="O260" s="282"/>
      <c r="P260" s="270"/>
      <c r="Q260" s="270"/>
      <c r="R260" s="270"/>
      <c r="S260" s="270"/>
      <c r="T260" s="270"/>
    </row>
    <row r="261" spans="1:20">
      <c r="A261" s="282">
        <v>43480</v>
      </c>
      <c r="B261" s="270">
        <v>60.44</v>
      </c>
      <c r="C261" s="270">
        <v>47.94</v>
      </c>
      <c r="D261" s="270"/>
      <c r="E261" s="270">
        <v>-2.5</v>
      </c>
      <c r="F261" s="270"/>
      <c r="O261" s="282"/>
      <c r="P261" s="270"/>
      <c r="Q261" s="270"/>
      <c r="R261" s="270"/>
      <c r="S261" s="270"/>
      <c r="T261" s="270"/>
    </row>
    <row r="262" spans="1:20">
      <c r="A262" s="282">
        <v>43481</v>
      </c>
      <c r="B262" s="270">
        <v>54.64</v>
      </c>
      <c r="C262" s="270">
        <v>48.77</v>
      </c>
      <c r="D262" s="270"/>
      <c r="E262" s="270">
        <v>-2</v>
      </c>
      <c r="F262" s="270"/>
      <c r="O262" s="282"/>
      <c r="P262" s="270"/>
      <c r="Q262" s="270"/>
      <c r="R262" s="270"/>
      <c r="S262" s="270"/>
      <c r="T262" s="270"/>
    </row>
    <row r="263" spans="1:20">
      <c r="A263" s="282">
        <v>43482</v>
      </c>
      <c r="B263" s="270">
        <v>56.26</v>
      </c>
      <c r="C263" s="270">
        <v>51.94</v>
      </c>
      <c r="D263" s="270"/>
      <c r="E263" s="270">
        <v>-2</v>
      </c>
      <c r="F263" s="270"/>
      <c r="O263" s="282"/>
      <c r="P263" s="270"/>
      <c r="Q263" s="270"/>
      <c r="R263" s="270"/>
      <c r="S263" s="270"/>
      <c r="T263" s="270"/>
    </row>
    <row r="264" spans="1:20">
      <c r="A264" s="282">
        <v>43483</v>
      </c>
      <c r="B264" s="270">
        <v>56.26</v>
      </c>
      <c r="C264" s="270">
        <v>54.14</v>
      </c>
      <c r="D264" s="270"/>
      <c r="E264" s="270">
        <v>-7</v>
      </c>
      <c r="F264" s="270"/>
      <c r="O264" s="282"/>
      <c r="P264" s="270"/>
      <c r="Q264" s="270"/>
      <c r="R264" s="270"/>
      <c r="S264" s="270"/>
      <c r="T264" s="270"/>
    </row>
    <row r="265" spans="1:20">
      <c r="A265" s="282">
        <v>43486</v>
      </c>
      <c r="B265" s="270">
        <v>57.39</v>
      </c>
      <c r="C265" s="270">
        <v>53</v>
      </c>
      <c r="D265" s="270"/>
      <c r="E265" s="270">
        <v>-7</v>
      </c>
      <c r="F265" s="270"/>
      <c r="O265" s="282"/>
      <c r="P265" s="270"/>
      <c r="Q265" s="270"/>
      <c r="R265" s="270"/>
      <c r="S265" s="270"/>
      <c r="T265" s="270"/>
    </row>
    <row r="266" spans="1:20">
      <c r="A266" s="282">
        <v>43487</v>
      </c>
      <c r="B266" s="270">
        <v>58.5</v>
      </c>
      <c r="C266" s="270">
        <v>52.86</v>
      </c>
      <c r="D266" s="270"/>
      <c r="E266" s="270">
        <v>-7</v>
      </c>
      <c r="F266" s="270"/>
      <c r="O266" s="282"/>
      <c r="P266" s="270"/>
      <c r="Q266" s="270"/>
      <c r="R266" s="270"/>
      <c r="S266" s="270"/>
      <c r="T266" s="270"/>
    </row>
    <row r="267" spans="1:20">
      <c r="A267" s="282">
        <v>43488</v>
      </c>
      <c r="B267" s="270">
        <v>55.2</v>
      </c>
      <c r="C267" s="270">
        <v>54.69</v>
      </c>
      <c r="D267" s="270"/>
      <c r="E267" s="270">
        <v>-7</v>
      </c>
      <c r="F267" s="270"/>
      <c r="O267" s="282"/>
      <c r="P267" s="270"/>
      <c r="Q267" s="270"/>
      <c r="R267" s="270"/>
      <c r="S267" s="270"/>
      <c r="T267" s="270"/>
    </row>
    <row r="268" spans="1:20">
      <c r="A268" s="282">
        <v>43489</v>
      </c>
      <c r="B268" s="270">
        <v>57.69</v>
      </c>
      <c r="C268" s="270">
        <v>59.02</v>
      </c>
      <c r="D268" s="270"/>
      <c r="E268" s="270">
        <v>-7</v>
      </c>
      <c r="F268" s="270"/>
      <c r="O268" s="282"/>
      <c r="P268" s="270"/>
      <c r="Q268" s="270"/>
      <c r="R268" s="270"/>
      <c r="S268" s="270"/>
      <c r="T268" s="270"/>
    </row>
    <row r="269" spans="1:20">
      <c r="A269" s="282">
        <v>43490</v>
      </c>
      <c r="B269" s="270">
        <v>57.76</v>
      </c>
      <c r="C269" s="270">
        <v>66.760000000000005</v>
      </c>
      <c r="D269" s="270"/>
      <c r="E269" s="270">
        <v>-7</v>
      </c>
      <c r="F269" s="270"/>
      <c r="O269" s="282"/>
      <c r="P269" s="270"/>
      <c r="Q269" s="270"/>
      <c r="R269" s="270"/>
      <c r="S269" s="270"/>
      <c r="T269" s="270"/>
    </row>
    <row r="270" spans="1:20">
      <c r="A270" s="282">
        <v>43493</v>
      </c>
      <c r="B270" s="270">
        <v>48.27</v>
      </c>
      <c r="C270" s="270">
        <v>74.819999999999993</v>
      </c>
      <c r="D270" s="270"/>
      <c r="E270" s="270">
        <v>-7</v>
      </c>
      <c r="F270" s="270"/>
      <c r="O270" s="282"/>
      <c r="P270" s="270"/>
      <c r="Q270" s="270"/>
      <c r="R270" s="270"/>
      <c r="S270" s="270"/>
      <c r="T270" s="270"/>
    </row>
    <row r="271" spans="1:20">
      <c r="A271" s="282">
        <v>43494</v>
      </c>
      <c r="B271" s="270">
        <v>48.22</v>
      </c>
      <c r="C271" s="270">
        <v>71.63</v>
      </c>
      <c r="D271" s="270"/>
      <c r="E271" s="270">
        <v>-7</v>
      </c>
      <c r="F271" s="270"/>
      <c r="O271" s="282"/>
      <c r="P271" s="270"/>
      <c r="Q271" s="270"/>
      <c r="R271" s="270"/>
      <c r="S271" s="270"/>
      <c r="T271" s="270"/>
    </row>
    <row r="272" spans="1:20">
      <c r="A272" s="282">
        <v>43495</v>
      </c>
      <c r="B272" s="270">
        <v>49.64</v>
      </c>
      <c r="C272" s="270">
        <v>68.47</v>
      </c>
      <c r="D272" s="270"/>
      <c r="E272" s="270">
        <v>-7</v>
      </c>
      <c r="F272" s="270"/>
      <c r="O272" s="282"/>
      <c r="P272" s="270"/>
      <c r="Q272" s="270"/>
      <c r="R272" s="270"/>
      <c r="S272" s="270"/>
      <c r="T272" s="270"/>
    </row>
    <row r="273" spans="1:20">
      <c r="A273" s="282">
        <v>43496</v>
      </c>
      <c r="B273" s="270">
        <v>50.86</v>
      </c>
      <c r="C273" s="270">
        <v>65.87</v>
      </c>
      <c r="D273" s="270"/>
      <c r="E273" s="270">
        <v>-5</v>
      </c>
      <c r="F273" s="270"/>
      <c r="O273" s="282"/>
      <c r="P273" s="270"/>
      <c r="Q273" s="270"/>
      <c r="R273" s="270"/>
      <c r="S273" s="270"/>
      <c r="T273" s="270"/>
    </row>
    <row r="274" spans="1:20">
      <c r="A274" s="282">
        <v>43497</v>
      </c>
      <c r="B274" s="270">
        <v>43.85</v>
      </c>
      <c r="C274" s="270">
        <v>71.25</v>
      </c>
      <c r="D274" s="270"/>
      <c r="E274" s="270">
        <v>-4.51</v>
      </c>
      <c r="F274" s="270"/>
      <c r="O274" s="282"/>
      <c r="P274" s="270"/>
      <c r="Q274" s="270"/>
      <c r="R274" s="270"/>
      <c r="S274" s="270"/>
      <c r="T274" s="270"/>
    </row>
    <row r="275" spans="1:20">
      <c r="A275" s="282">
        <v>43500</v>
      </c>
      <c r="B275" s="270">
        <v>46.08</v>
      </c>
      <c r="C275" s="270">
        <v>68.709999999999994</v>
      </c>
      <c r="D275" s="270"/>
      <c r="E275" s="270">
        <v>-4.51</v>
      </c>
      <c r="F275" s="270"/>
      <c r="O275" s="282"/>
      <c r="P275" s="270"/>
      <c r="Q275" s="270"/>
      <c r="R275" s="270"/>
      <c r="S275" s="270"/>
      <c r="T275" s="270"/>
    </row>
    <row r="276" spans="1:20">
      <c r="A276" s="282">
        <v>43501</v>
      </c>
      <c r="B276" s="270">
        <v>48.45</v>
      </c>
      <c r="C276" s="270">
        <v>71.17</v>
      </c>
      <c r="D276" s="270"/>
      <c r="E276" s="270">
        <v>-4.51</v>
      </c>
      <c r="F276" s="270"/>
      <c r="O276" s="282"/>
      <c r="P276" s="270"/>
      <c r="Q276" s="270"/>
      <c r="R276" s="270"/>
      <c r="S276" s="270"/>
      <c r="T276" s="270"/>
    </row>
    <row r="277" spans="1:20">
      <c r="A277" s="282">
        <v>43502</v>
      </c>
      <c r="B277" s="270">
        <v>39.97</v>
      </c>
      <c r="C277" s="270">
        <v>75.16</v>
      </c>
      <c r="D277" s="270"/>
      <c r="E277" s="270">
        <v>-4.53</v>
      </c>
      <c r="F277" s="270"/>
      <c r="O277" s="282"/>
      <c r="P277" s="270"/>
      <c r="Q277" s="270"/>
      <c r="R277" s="270"/>
      <c r="S277" s="270"/>
      <c r="T277" s="270"/>
    </row>
    <row r="278" spans="1:20">
      <c r="A278" s="282">
        <v>43503</v>
      </c>
      <c r="B278" s="270">
        <v>38.76</v>
      </c>
      <c r="C278" s="270">
        <v>73.17</v>
      </c>
      <c r="D278" s="270"/>
      <c r="E278" s="270">
        <v>-4.53</v>
      </c>
      <c r="F278" s="270"/>
      <c r="O278" s="282"/>
      <c r="P278" s="270"/>
      <c r="Q278" s="270"/>
      <c r="R278" s="270"/>
      <c r="S278" s="270"/>
      <c r="T278" s="270"/>
    </row>
    <row r="279" spans="1:20">
      <c r="A279" s="282">
        <v>43504</v>
      </c>
      <c r="B279" s="270">
        <v>48.89</v>
      </c>
      <c r="C279" s="270">
        <v>64.16</v>
      </c>
      <c r="D279" s="270"/>
      <c r="E279" s="270">
        <v>-4.51</v>
      </c>
      <c r="F279" s="270"/>
      <c r="O279" s="282"/>
      <c r="P279" s="270"/>
      <c r="Q279" s="270"/>
      <c r="R279" s="270"/>
      <c r="S279" s="270"/>
      <c r="T279" s="270"/>
    </row>
    <row r="280" spans="1:20">
      <c r="A280" s="282">
        <v>43507</v>
      </c>
      <c r="B280" s="270">
        <v>57.09</v>
      </c>
      <c r="C280" s="270">
        <v>56.95</v>
      </c>
      <c r="D280" s="270"/>
      <c r="E280" s="270">
        <v>-4.51</v>
      </c>
      <c r="F280" s="270"/>
      <c r="O280" s="282"/>
      <c r="P280" s="270"/>
      <c r="Q280" s="270"/>
      <c r="R280" s="270"/>
      <c r="S280" s="270"/>
      <c r="T280" s="270"/>
    </row>
    <row r="281" spans="1:20">
      <c r="A281" s="282">
        <v>43508</v>
      </c>
      <c r="B281" s="270">
        <v>56.65</v>
      </c>
      <c r="C281" s="270">
        <v>57.46</v>
      </c>
      <c r="D281" s="270"/>
      <c r="E281" s="270">
        <v>-4.54</v>
      </c>
      <c r="F281" s="270"/>
      <c r="O281" s="282"/>
      <c r="P281" s="270"/>
      <c r="Q281" s="270"/>
      <c r="R281" s="270"/>
      <c r="S281" s="270"/>
      <c r="T281" s="270"/>
    </row>
    <row r="282" spans="1:20">
      <c r="A282" s="282">
        <v>43509</v>
      </c>
      <c r="B282" s="270">
        <v>55.68</v>
      </c>
      <c r="C282" s="270">
        <v>56.84</v>
      </c>
      <c r="D282" s="270"/>
      <c r="E282" s="270">
        <v>-4.54</v>
      </c>
      <c r="F282" s="270"/>
      <c r="O282" s="282"/>
      <c r="P282" s="270"/>
      <c r="Q282" s="270"/>
      <c r="R282" s="270"/>
      <c r="S282" s="270"/>
      <c r="T282" s="270"/>
    </row>
    <row r="283" spans="1:20">
      <c r="A283" s="282">
        <v>43510</v>
      </c>
      <c r="B283" s="270">
        <v>57.95</v>
      </c>
      <c r="C283" s="270">
        <v>56.43</v>
      </c>
      <c r="D283" s="270"/>
      <c r="E283" s="270">
        <v>-4.54</v>
      </c>
      <c r="F283" s="270"/>
      <c r="O283" s="282"/>
      <c r="P283" s="270"/>
      <c r="Q283" s="270"/>
      <c r="R283" s="270"/>
      <c r="S283" s="270"/>
      <c r="T283" s="270"/>
    </row>
    <row r="284" spans="1:20">
      <c r="A284" s="282">
        <v>43511</v>
      </c>
      <c r="B284" s="270">
        <v>56.9</v>
      </c>
      <c r="C284" s="270">
        <v>55.64</v>
      </c>
      <c r="D284" s="270"/>
      <c r="E284" s="270">
        <v>-3.81</v>
      </c>
      <c r="F284" s="270"/>
      <c r="O284" s="282"/>
      <c r="P284" s="270"/>
      <c r="Q284" s="270"/>
      <c r="R284" s="270"/>
      <c r="S284" s="270"/>
      <c r="T284" s="270"/>
    </row>
    <row r="285" spans="1:20">
      <c r="A285" s="282">
        <v>43514</v>
      </c>
      <c r="B285" s="270">
        <v>53.96</v>
      </c>
      <c r="C285" s="270">
        <v>57.1</v>
      </c>
      <c r="D285" s="270"/>
      <c r="E285" s="270">
        <v>-3.81</v>
      </c>
      <c r="F285" s="270"/>
      <c r="O285" s="282"/>
      <c r="P285" s="270"/>
      <c r="Q285" s="270"/>
      <c r="R285" s="270"/>
      <c r="S285" s="270"/>
      <c r="T285" s="270"/>
    </row>
    <row r="286" spans="1:20">
      <c r="A286" s="282">
        <v>43515</v>
      </c>
      <c r="B286" s="270">
        <v>52.69</v>
      </c>
      <c r="C286" s="270">
        <v>56.8</v>
      </c>
      <c r="D286" s="270"/>
      <c r="E286" s="270">
        <v>-3.81</v>
      </c>
      <c r="F286" s="270"/>
      <c r="O286" s="282"/>
      <c r="P286" s="270"/>
      <c r="Q286" s="270"/>
      <c r="R286" s="270"/>
      <c r="S286" s="270"/>
      <c r="T286" s="270"/>
    </row>
    <row r="287" spans="1:20">
      <c r="A287" s="282">
        <v>43516</v>
      </c>
      <c r="B287" s="270">
        <v>52.11</v>
      </c>
      <c r="C287" s="270">
        <v>57.29</v>
      </c>
      <c r="D287" s="270"/>
      <c r="E287" s="270">
        <v>-3.81</v>
      </c>
      <c r="F287" s="270"/>
      <c r="O287" s="282"/>
      <c r="P287" s="270"/>
      <c r="Q287" s="270"/>
      <c r="R287" s="270"/>
      <c r="S287" s="270"/>
      <c r="T287" s="270"/>
    </row>
    <row r="288" spans="1:20">
      <c r="A288" s="282">
        <v>43517</v>
      </c>
      <c r="B288" s="270">
        <v>55.28</v>
      </c>
      <c r="C288" s="270">
        <v>54.44</v>
      </c>
      <c r="D288" s="270"/>
      <c r="E288" s="270">
        <v>-3.81</v>
      </c>
      <c r="F288" s="270"/>
      <c r="O288" s="282"/>
      <c r="P288" s="270"/>
      <c r="Q288" s="270"/>
      <c r="R288" s="270"/>
      <c r="S288" s="270"/>
      <c r="T288" s="270"/>
    </row>
    <row r="289" spans="1:20">
      <c r="A289" s="282">
        <v>43518</v>
      </c>
      <c r="B289" s="270">
        <v>55.29</v>
      </c>
      <c r="C289" s="270">
        <v>54.16</v>
      </c>
      <c r="D289" s="270"/>
      <c r="E289" s="270">
        <v>-3.81</v>
      </c>
      <c r="F289" s="270"/>
      <c r="O289" s="282"/>
      <c r="P289" s="270"/>
      <c r="Q289" s="270"/>
      <c r="R289" s="270"/>
      <c r="S289" s="270"/>
      <c r="T289" s="270"/>
    </row>
    <row r="290" spans="1:20">
      <c r="A290" s="282">
        <v>43521</v>
      </c>
      <c r="B290" s="270">
        <v>59.37</v>
      </c>
      <c r="C290" s="270">
        <v>55.5</v>
      </c>
      <c r="D290" s="270"/>
      <c r="E290" s="270">
        <v>-3.81</v>
      </c>
      <c r="F290" s="270"/>
      <c r="O290" s="282"/>
      <c r="P290" s="270"/>
      <c r="Q290" s="270"/>
      <c r="R290" s="270"/>
      <c r="S290" s="270"/>
      <c r="T290" s="270"/>
    </row>
    <row r="291" spans="1:20">
      <c r="A291" s="282">
        <v>43522</v>
      </c>
      <c r="B291" s="270">
        <v>54</v>
      </c>
      <c r="C291" s="270">
        <v>63.11</v>
      </c>
      <c r="D291" s="270"/>
      <c r="E291" s="270">
        <v>-3.81</v>
      </c>
      <c r="F291" s="270"/>
      <c r="O291" s="282"/>
      <c r="P291" s="270"/>
      <c r="Q291" s="270"/>
      <c r="R291" s="270"/>
      <c r="S291" s="270"/>
      <c r="T291" s="270"/>
    </row>
    <row r="292" spans="1:20">
      <c r="A292" s="282">
        <v>43523</v>
      </c>
      <c r="B292" s="270">
        <v>51.96</v>
      </c>
      <c r="C292" s="270">
        <v>68.040000000000006</v>
      </c>
      <c r="D292" s="270"/>
      <c r="E292" s="270">
        <v>-3.82</v>
      </c>
      <c r="F292" s="270"/>
      <c r="O292" s="282"/>
      <c r="P292" s="270"/>
      <c r="Q292" s="270"/>
      <c r="R292" s="270"/>
      <c r="S292" s="270"/>
      <c r="T292" s="270"/>
    </row>
    <row r="293" spans="1:20">
      <c r="A293" s="282">
        <v>43524</v>
      </c>
      <c r="B293" s="270">
        <v>49.54</v>
      </c>
      <c r="C293" s="270">
        <v>67.31</v>
      </c>
      <c r="D293" s="270"/>
      <c r="E293" s="270">
        <v>-3.82</v>
      </c>
      <c r="F293" s="270"/>
      <c r="O293" s="282"/>
      <c r="P293" s="270"/>
      <c r="Q293" s="270"/>
      <c r="R293" s="270"/>
      <c r="S293" s="270"/>
      <c r="T293" s="270"/>
    </row>
    <row r="294" spans="1:20">
      <c r="A294" s="282">
        <v>43525</v>
      </c>
      <c r="B294" s="270">
        <v>44.18</v>
      </c>
      <c r="C294" s="270">
        <v>70.099999999999994</v>
      </c>
      <c r="D294" s="270"/>
      <c r="E294" s="270">
        <v>-2.5299999999999998</v>
      </c>
      <c r="F294" s="270"/>
      <c r="O294" s="282"/>
      <c r="P294" s="270"/>
      <c r="Q294" s="270"/>
      <c r="R294" s="270"/>
      <c r="S294" s="270"/>
      <c r="T294" s="270"/>
    </row>
    <row r="295" spans="1:20">
      <c r="A295" s="282">
        <v>43528</v>
      </c>
      <c r="B295" s="270">
        <v>45.36</v>
      </c>
      <c r="C295" s="270">
        <v>66.12</v>
      </c>
      <c r="D295" s="270"/>
      <c r="E295" s="270">
        <v>-2.5299999999999998</v>
      </c>
      <c r="F295" s="270"/>
      <c r="O295" s="282"/>
      <c r="P295" s="270"/>
      <c r="Q295" s="270"/>
      <c r="R295" s="270"/>
      <c r="S295" s="270"/>
      <c r="T295" s="270"/>
    </row>
    <row r="296" spans="1:20">
      <c r="A296" s="282">
        <v>43529</v>
      </c>
      <c r="B296" s="270">
        <v>47.63</v>
      </c>
      <c r="C296" s="270">
        <v>62.94</v>
      </c>
      <c r="D296" s="270"/>
      <c r="E296" s="270">
        <v>-2.5299999999999998</v>
      </c>
      <c r="F296" s="270"/>
      <c r="O296" s="282"/>
      <c r="P296" s="270"/>
      <c r="Q296" s="270"/>
      <c r="R296" s="270"/>
      <c r="S296" s="270"/>
      <c r="T296" s="270"/>
    </row>
    <row r="297" spans="1:20">
      <c r="A297" s="282">
        <v>43530</v>
      </c>
      <c r="B297" s="270">
        <v>48.63</v>
      </c>
      <c r="C297" s="270">
        <v>58.91</v>
      </c>
      <c r="D297" s="270"/>
      <c r="E297" s="270">
        <v>-2.5299999999999998</v>
      </c>
      <c r="F297" s="270"/>
      <c r="O297" s="282"/>
      <c r="P297" s="270"/>
      <c r="Q297" s="270"/>
      <c r="R297" s="270"/>
      <c r="S297" s="270"/>
      <c r="T297" s="270"/>
    </row>
    <row r="298" spans="1:20">
      <c r="A298" s="282">
        <v>43531</v>
      </c>
      <c r="B298" s="270">
        <v>49.1</v>
      </c>
      <c r="C298" s="270">
        <v>52.38</v>
      </c>
      <c r="D298" s="270"/>
      <c r="E298" s="270">
        <v>-2.5299999999999998</v>
      </c>
      <c r="F298" s="270"/>
      <c r="O298" s="282"/>
      <c r="P298" s="270"/>
      <c r="Q298" s="270"/>
      <c r="R298" s="270"/>
      <c r="S298" s="270"/>
      <c r="T298" s="270"/>
    </row>
    <row r="299" spans="1:20">
      <c r="A299" s="282">
        <v>43535</v>
      </c>
      <c r="B299" s="270">
        <v>59.09</v>
      </c>
      <c r="C299" s="270">
        <v>42.2</v>
      </c>
      <c r="D299" s="270"/>
      <c r="E299" s="270">
        <v>-2.5299999999999998</v>
      </c>
      <c r="F299" s="270"/>
      <c r="O299" s="282"/>
      <c r="P299" s="270"/>
      <c r="Q299" s="270"/>
      <c r="R299" s="270"/>
      <c r="S299" s="270"/>
      <c r="T299" s="270"/>
    </row>
    <row r="300" spans="1:20">
      <c r="A300" s="282">
        <v>43536</v>
      </c>
      <c r="B300" s="270">
        <v>59.24</v>
      </c>
      <c r="C300" s="270">
        <v>44.27</v>
      </c>
      <c r="D300" s="270"/>
      <c r="E300" s="270">
        <v>-2.5299999999999998</v>
      </c>
      <c r="F300" s="270"/>
      <c r="O300" s="282"/>
      <c r="P300" s="270"/>
      <c r="Q300" s="270"/>
      <c r="R300" s="270"/>
      <c r="S300" s="270"/>
      <c r="T300" s="270"/>
    </row>
    <row r="301" spans="1:20">
      <c r="A301" s="282">
        <v>43537</v>
      </c>
      <c r="B301" s="270">
        <v>53.72</v>
      </c>
      <c r="C301" s="270">
        <v>44.54</v>
      </c>
      <c r="D301" s="270"/>
      <c r="E301" s="270">
        <v>-2.5299999999999998</v>
      </c>
      <c r="F301" s="270"/>
      <c r="O301" s="282"/>
      <c r="P301" s="270"/>
      <c r="Q301" s="270"/>
      <c r="R301" s="270"/>
      <c r="S301" s="270"/>
      <c r="T301" s="270"/>
    </row>
    <row r="302" spans="1:20">
      <c r="A302" s="282">
        <v>43538</v>
      </c>
      <c r="B302" s="270">
        <v>57.16</v>
      </c>
      <c r="C302" s="270">
        <v>43.56</v>
      </c>
      <c r="D302" s="270"/>
      <c r="E302" s="270">
        <v>-2.5299999999999998</v>
      </c>
      <c r="F302" s="270"/>
      <c r="O302" s="282"/>
      <c r="P302" s="270"/>
      <c r="Q302" s="270"/>
      <c r="R302" s="270"/>
      <c r="S302" s="270"/>
      <c r="T302" s="270"/>
    </row>
    <row r="303" spans="1:20">
      <c r="A303" s="282">
        <v>43539</v>
      </c>
      <c r="B303" s="270">
        <v>56.69</v>
      </c>
      <c r="C303" s="270">
        <v>44.82</v>
      </c>
      <c r="D303" s="270"/>
      <c r="E303" s="270">
        <v>-7.0000000000000007E-2</v>
      </c>
      <c r="F303" s="270"/>
      <c r="O303" s="282"/>
      <c r="P303" s="270"/>
      <c r="Q303" s="270"/>
      <c r="R303" s="270"/>
      <c r="S303" s="270"/>
      <c r="T303" s="270"/>
    </row>
    <row r="304" spans="1:20">
      <c r="A304" s="282">
        <v>43542</v>
      </c>
      <c r="B304" s="270">
        <v>55.78</v>
      </c>
      <c r="C304" s="270">
        <v>47.63</v>
      </c>
      <c r="D304" s="270"/>
      <c r="E304" s="270">
        <v>-7.0000000000000007E-2</v>
      </c>
      <c r="F304" s="270"/>
      <c r="O304" s="282"/>
      <c r="P304" s="270"/>
      <c r="Q304" s="270"/>
      <c r="R304" s="270"/>
      <c r="S304" s="270"/>
      <c r="T304" s="270"/>
    </row>
    <row r="305" spans="1:20">
      <c r="A305" s="282">
        <v>43543</v>
      </c>
      <c r="B305" s="270">
        <v>58.91</v>
      </c>
      <c r="C305" s="270">
        <v>44.97</v>
      </c>
      <c r="D305" s="270"/>
      <c r="E305" s="270">
        <v>-7.0000000000000007E-2</v>
      </c>
      <c r="F305" s="270"/>
      <c r="O305" s="282"/>
      <c r="P305" s="270"/>
      <c r="Q305" s="270"/>
      <c r="R305" s="270"/>
      <c r="S305" s="270"/>
      <c r="T305" s="270"/>
    </row>
    <row r="306" spans="1:20">
      <c r="A306" s="282">
        <v>43544</v>
      </c>
      <c r="B306" s="270">
        <v>53.96</v>
      </c>
      <c r="C306" s="270">
        <v>44.24</v>
      </c>
      <c r="D306" s="270"/>
      <c r="E306" s="270">
        <v>-0.08</v>
      </c>
      <c r="F306" s="270"/>
      <c r="O306" s="282"/>
      <c r="P306" s="270"/>
      <c r="Q306" s="270"/>
      <c r="R306" s="270"/>
      <c r="S306" s="270"/>
      <c r="T306" s="270"/>
    </row>
    <row r="307" spans="1:20">
      <c r="A307" s="282">
        <v>43545</v>
      </c>
      <c r="B307" s="270">
        <v>54.53</v>
      </c>
      <c r="C307" s="270">
        <v>42.98</v>
      </c>
      <c r="D307" s="270"/>
      <c r="E307" s="270">
        <v>-7.0000000000000007E-2</v>
      </c>
      <c r="F307" s="270"/>
      <c r="O307" s="282"/>
      <c r="P307" s="270"/>
      <c r="Q307" s="270"/>
      <c r="R307" s="270"/>
      <c r="S307" s="270"/>
      <c r="T307" s="270"/>
    </row>
    <row r="308" spans="1:20">
      <c r="A308" s="282">
        <v>43546</v>
      </c>
      <c r="B308" s="270">
        <v>55.31</v>
      </c>
      <c r="C308" s="270">
        <v>44.4</v>
      </c>
      <c r="D308" s="270"/>
      <c r="E308" s="270">
        <v>-0.04</v>
      </c>
      <c r="F308" s="270"/>
      <c r="O308" s="282"/>
      <c r="P308" s="270"/>
      <c r="Q308" s="270"/>
      <c r="R308" s="270"/>
      <c r="S308" s="270"/>
      <c r="T308" s="270"/>
    </row>
    <row r="309" spans="1:20">
      <c r="A309" s="282">
        <v>43549</v>
      </c>
      <c r="B309" s="270">
        <v>55.32</v>
      </c>
      <c r="C309" s="270">
        <v>46.33</v>
      </c>
      <c r="D309" s="270"/>
      <c r="E309" s="270">
        <v>-0.04</v>
      </c>
      <c r="F309" s="270"/>
      <c r="O309" s="282"/>
      <c r="P309" s="270"/>
      <c r="Q309" s="270"/>
      <c r="R309" s="270"/>
      <c r="S309" s="270"/>
      <c r="T309" s="270"/>
    </row>
    <row r="310" spans="1:20">
      <c r="A310" s="282">
        <v>43550</v>
      </c>
      <c r="B310" s="270">
        <v>53.07</v>
      </c>
      <c r="C310" s="270">
        <v>48.05</v>
      </c>
      <c r="D310" s="270"/>
      <c r="E310" s="270">
        <v>-0.05</v>
      </c>
      <c r="F310" s="270"/>
      <c r="O310" s="282"/>
      <c r="P310" s="270"/>
      <c r="Q310" s="270"/>
      <c r="R310" s="270"/>
      <c r="S310" s="270"/>
      <c r="T310" s="270"/>
    </row>
    <row r="311" spans="1:20">
      <c r="A311" s="282">
        <v>43551</v>
      </c>
      <c r="B311" s="270">
        <v>53.8</v>
      </c>
      <c r="C311" s="270">
        <v>49.91</v>
      </c>
      <c r="D311" s="270"/>
      <c r="E311" s="270">
        <v>-0.05</v>
      </c>
      <c r="F311" s="270"/>
      <c r="O311" s="282"/>
      <c r="P311" s="270"/>
      <c r="Q311" s="270"/>
      <c r="R311" s="270"/>
      <c r="S311" s="270"/>
      <c r="T311" s="270"/>
    </row>
    <row r="312" spans="1:20">
      <c r="A312" s="282">
        <v>43552</v>
      </c>
      <c r="B312" s="270">
        <v>53.96</v>
      </c>
      <c r="C312" s="270">
        <v>51.72</v>
      </c>
      <c r="D312" s="270"/>
      <c r="E312" s="270">
        <v>-0.04</v>
      </c>
      <c r="F312" s="270"/>
      <c r="O312" s="282"/>
      <c r="P312" s="270"/>
      <c r="Q312" s="270"/>
      <c r="R312" s="270"/>
      <c r="S312" s="270"/>
      <c r="T312" s="270"/>
    </row>
    <row r="313" spans="1:20">
      <c r="A313" s="282">
        <v>43553</v>
      </c>
      <c r="B313" s="270">
        <v>48.28</v>
      </c>
      <c r="C313" s="270">
        <v>57.83</v>
      </c>
      <c r="D313" s="270"/>
      <c r="E313" s="270">
        <v>-0.08</v>
      </c>
      <c r="F313" s="270"/>
      <c r="O313" s="282"/>
      <c r="P313" s="270"/>
      <c r="Q313" s="270"/>
      <c r="R313" s="270"/>
      <c r="S313" s="270"/>
      <c r="T313" s="270"/>
    </row>
    <row r="314" spans="1:20">
      <c r="A314" s="282">
        <v>43556</v>
      </c>
      <c r="B314" s="270">
        <v>46.56</v>
      </c>
      <c r="C314" s="270">
        <v>58.81</v>
      </c>
      <c r="D314" s="270"/>
      <c r="E314" s="270">
        <v>-0.08</v>
      </c>
      <c r="F314" s="270"/>
      <c r="O314" s="282"/>
      <c r="P314" s="270"/>
      <c r="Q314" s="270"/>
      <c r="R314" s="270"/>
      <c r="S314" s="270"/>
      <c r="T314" s="270"/>
    </row>
    <row r="315" spans="1:20">
      <c r="A315" s="282">
        <v>43557</v>
      </c>
      <c r="B315" s="270">
        <v>47.37</v>
      </c>
      <c r="C315" s="270">
        <v>58.68</v>
      </c>
      <c r="D315" s="270"/>
      <c r="E315" s="270">
        <v>-0.08</v>
      </c>
      <c r="F315" s="270"/>
      <c r="O315" s="282"/>
      <c r="P315" s="270"/>
      <c r="Q315" s="270"/>
      <c r="R315" s="270"/>
      <c r="S315" s="270"/>
      <c r="T315" s="270"/>
    </row>
    <row r="316" spans="1:20">
      <c r="A316" s="282">
        <v>43558</v>
      </c>
      <c r="B316" s="270">
        <v>44.94</v>
      </c>
      <c r="C316" s="270">
        <v>60.91</v>
      </c>
      <c r="D316" s="270"/>
      <c r="E316" s="270">
        <v>-0.08</v>
      </c>
      <c r="F316" s="270"/>
      <c r="O316" s="282"/>
      <c r="P316" s="270"/>
      <c r="Q316" s="270"/>
      <c r="R316" s="270"/>
      <c r="S316" s="270"/>
      <c r="T316" s="270"/>
    </row>
    <row r="317" spans="1:20">
      <c r="A317" s="282">
        <v>43559</v>
      </c>
      <c r="B317" s="270">
        <v>45.95</v>
      </c>
      <c r="C317" s="270">
        <v>63.11</v>
      </c>
      <c r="D317" s="270"/>
      <c r="E317" s="270">
        <v>-0.08</v>
      </c>
      <c r="F317" s="270"/>
      <c r="O317" s="282"/>
      <c r="P317" s="270"/>
      <c r="Q317" s="270"/>
      <c r="R317" s="270"/>
      <c r="S317" s="270"/>
      <c r="T317" s="270"/>
    </row>
    <row r="318" spans="1:20">
      <c r="A318" s="282">
        <v>43560</v>
      </c>
      <c r="B318" s="270">
        <v>40.81</v>
      </c>
      <c r="C318" s="270">
        <v>64.37</v>
      </c>
      <c r="D318" s="270"/>
      <c r="E318" s="270">
        <v>-0.08</v>
      </c>
      <c r="F318" s="270"/>
      <c r="O318" s="282"/>
      <c r="P318" s="270"/>
      <c r="Q318" s="270"/>
      <c r="R318" s="270"/>
      <c r="S318" s="270"/>
      <c r="T318" s="270"/>
    </row>
    <row r="319" spans="1:20">
      <c r="A319" s="282">
        <v>43563</v>
      </c>
      <c r="B319" s="270">
        <v>41.97</v>
      </c>
      <c r="C319" s="270">
        <v>63.76</v>
      </c>
      <c r="D319" s="270"/>
      <c r="E319" s="270">
        <v>-0.08</v>
      </c>
      <c r="F319" s="270"/>
      <c r="O319" s="282"/>
      <c r="P319" s="270"/>
      <c r="Q319" s="270"/>
      <c r="R319" s="270"/>
      <c r="S319" s="270"/>
      <c r="T319" s="270"/>
    </row>
    <row r="320" spans="1:20">
      <c r="A320" s="282">
        <v>43564</v>
      </c>
      <c r="B320" s="270">
        <v>38.68</v>
      </c>
      <c r="C320" s="270">
        <v>68.77</v>
      </c>
      <c r="D320" s="270"/>
      <c r="E320" s="270">
        <v>-0.08</v>
      </c>
      <c r="F320" s="270"/>
      <c r="O320" s="282"/>
      <c r="P320" s="270"/>
      <c r="Q320" s="270"/>
      <c r="R320" s="270"/>
      <c r="S320" s="270"/>
      <c r="T320" s="270"/>
    </row>
    <row r="321" spans="1:20">
      <c r="A321" s="282">
        <v>43565</v>
      </c>
      <c r="B321" s="270">
        <v>56.26</v>
      </c>
      <c r="C321" s="270">
        <v>51.62</v>
      </c>
      <c r="D321" s="270"/>
      <c r="E321" s="270">
        <v>-0.08</v>
      </c>
      <c r="F321" s="270"/>
      <c r="O321" s="282"/>
      <c r="P321" s="270"/>
      <c r="Q321" s="270"/>
      <c r="R321" s="270"/>
      <c r="S321" s="270"/>
      <c r="T321" s="270"/>
    </row>
    <row r="322" spans="1:20">
      <c r="A322" s="282">
        <v>43566</v>
      </c>
      <c r="B322" s="270">
        <v>57.58</v>
      </c>
      <c r="C322" s="270">
        <v>51.05</v>
      </c>
      <c r="D322" s="270"/>
      <c r="E322" s="270">
        <v>-0.08</v>
      </c>
      <c r="F322" s="270"/>
      <c r="O322" s="282"/>
      <c r="P322" s="270"/>
      <c r="Q322" s="270"/>
      <c r="R322" s="270"/>
      <c r="S322" s="270"/>
      <c r="T322" s="270"/>
    </row>
    <row r="323" spans="1:20">
      <c r="A323" s="282">
        <v>43567</v>
      </c>
      <c r="B323" s="270">
        <v>55.32</v>
      </c>
      <c r="C323" s="270">
        <v>55.34</v>
      </c>
      <c r="D323" s="270"/>
      <c r="E323" s="270">
        <v>-0.08</v>
      </c>
      <c r="F323" s="270"/>
      <c r="O323" s="282"/>
      <c r="P323" s="270"/>
      <c r="Q323" s="270"/>
      <c r="R323" s="270"/>
      <c r="S323" s="270"/>
      <c r="T323" s="270"/>
    </row>
    <row r="324" spans="1:20">
      <c r="A324" s="282">
        <v>43570</v>
      </c>
      <c r="B324" s="270">
        <v>57.67</v>
      </c>
      <c r="C324" s="270">
        <v>54.53</v>
      </c>
      <c r="D324" s="270"/>
      <c r="E324" s="270">
        <v>-0.08</v>
      </c>
      <c r="F324" s="270"/>
      <c r="O324" s="282"/>
      <c r="P324" s="270"/>
      <c r="Q324" s="270"/>
      <c r="R324" s="270"/>
      <c r="S324" s="270"/>
      <c r="T324" s="270"/>
    </row>
    <row r="325" spans="1:20">
      <c r="A325" s="282">
        <v>43571</v>
      </c>
      <c r="B325" s="270">
        <v>57.59</v>
      </c>
      <c r="C325" s="270">
        <v>55.92</v>
      </c>
      <c r="D325" s="270"/>
      <c r="E325" s="270">
        <v>-0.08</v>
      </c>
      <c r="F325" s="270"/>
      <c r="O325" s="282"/>
      <c r="P325" s="270"/>
      <c r="Q325" s="270"/>
      <c r="R325" s="270"/>
      <c r="S325" s="270"/>
      <c r="T325" s="270"/>
    </row>
    <row r="326" spans="1:20">
      <c r="A326" s="282">
        <v>43572</v>
      </c>
      <c r="B326" s="270">
        <v>52.96</v>
      </c>
      <c r="C326" s="270">
        <v>53.96</v>
      </c>
      <c r="D326" s="270"/>
      <c r="E326" s="270">
        <v>-0.08</v>
      </c>
      <c r="F326" s="270"/>
      <c r="O326" s="282"/>
      <c r="P326" s="270"/>
      <c r="Q326" s="270"/>
      <c r="R326" s="270"/>
      <c r="S326" s="270"/>
      <c r="T326" s="270"/>
    </row>
    <row r="327" spans="1:20">
      <c r="A327" s="282">
        <v>43573</v>
      </c>
      <c r="B327" s="270">
        <v>54.54</v>
      </c>
      <c r="C327" s="270">
        <v>51.96</v>
      </c>
      <c r="D327" s="270"/>
      <c r="E327" s="270">
        <v>-0.08</v>
      </c>
      <c r="F327" s="270"/>
      <c r="O327" s="282"/>
      <c r="P327" s="270"/>
      <c r="Q327" s="270"/>
      <c r="R327" s="270"/>
      <c r="S327" s="270"/>
      <c r="T327" s="270"/>
    </row>
    <row r="328" spans="1:20">
      <c r="A328" s="282">
        <v>43574</v>
      </c>
      <c r="B328" s="270">
        <v>54.43</v>
      </c>
      <c r="C328" s="270">
        <v>49.39</v>
      </c>
      <c r="D328" s="270"/>
      <c r="E328" s="270">
        <v>-0.08</v>
      </c>
      <c r="F328" s="270"/>
      <c r="O328" s="282"/>
      <c r="P328" s="270"/>
      <c r="Q328" s="270"/>
      <c r="R328" s="270"/>
      <c r="S328" s="270"/>
      <c r="T328" s="270"/>
    </row>
    <row r="329" spans="1:20">
      <c r="A329" s="282">
        <v>43577</v>
      </c>
      <c r="B329" s="270">
        <v>54</v>
      </c>
      <c r="C329" s="270">
        <v>49.33</v>
      </c>
      <c r="D329" s="270"/>
      <c r="E329" s="270">
        <v>-0.08</v>
      </c>
      <c r="F329" s="270"/>
      <c r="O329" s="282"/>
      <c r="P329" s="270"/>
      <c r="Q329" s="270"/>
      <c r="R329" s="270"/>
      <c r="S329" s="270"/>
      <c r="T329" s="270"/>
    </row>
    <row r="330" spans="1:20">
      <c r="A330" s="282">
        <v>43578</v>
      </c>
      <c r="B330" s="270">
        <v>54.48</v>
      </c>
      <c r="C330" s="270">
        <v>46.64</v>
      </c>
      <c r="D330" s="270"/>
      <c r="E330" s="270">
        <v>-0.08</v>
      </c>
      <c r="F330" s="270"/>
      <c r="O330" s="282"/>
      <c r="P330" s="270"/>
      <c r="Q330" s="270"/>
      <c r="R330" s="270"/>
      <c r="S330" s="270"/>
      <c r="T330" s="270"/>
    </row>
    <row r="331" spans="1:20">
      <c r="A331" s="282">
        <v>43579</v>
      </c>
      <c r="B331" s="270">
        <v>47.66</v>
      </c>
      <c r="C331" s="270">
        <v>45.44</v>
      </c>
      <c r="D331" s="270"/>
      <c r="E331" s="270">
        <v>-0.08</v>
      </c>
      <c r="F331" s="270"/>
      <c r="O331" s="282"/>
      <c r="P331" s="270"/>
      <c r="Q331" s="270"/>
      <c r="R331" s="270"/>
      <c r="S331" s="270"/>
      <c r="T331" s="270"/>
    </row>
    <row r="332" spans="1:20">
      <c r="A332" s="282">
        <v>43580</v>
      </c>
      <c r="B332" s="270">
        <v>48.24</v>
      </c>
      <c r="C332" s="270">
        <v>48.22</v>
      </c>
      <c r="D332" s="270"/>
      <c r="E332" s="270">
        <v>-0.08</v>
      </c>
      <c r="F332" s="270"/>
      <c r="O332" s="282"/>
      <c r="P332" s="270"/>
      <c r="Q332" s="270"/>
      <c r="R332" s="270"/>
      <c r="S332" s="270"/>
      <c r="T332" s="270"/>
    </row>
    <row r="333" spans="1:20">
      <c r="A333" s="282">
        <v>43581</v>
      </c>
      <c r="B333" s="270">
        <v>43.58</v>
      </c>
      <c r="C333" s="270">
        <v>49.79</v>
      </c>
      <c r="D333" s="270"/>
      <c r="E333" s="270">
        <v>-1.36</v>
      </c>
      <c r="F333" s="270"/>
      <c r="O333" s="282"/>
      <c r="P333" s="270"/>
      <c r="Q333" s="270"/>
      <c r="R333" s="270"/>
      <c r="S333" s="270"/>
      <c r="T333" s="270"/>
    </row>
    <row r="334" spans="1:20">
      <c r="A334" s="282">
        <v>43587</v>
      </c>
      <c r="B334" s="270">
        <v>60.56</v>
      </c>
      <c r="C334" s="270">
        <v>49.61</v>
      </c>
      <c r="D334" s="270"/>
      <c r="E334" s="270">
        <v>-7.06</v>
      </c>
      <c r="F334" s="270"/>
      <c r="O334" s="282"/>
      <c r="P334" s="270"/>
      <c r="Q334" s="270"/>
      <c r="R334" s="270"/>
      <c r="S334" s="270"/>
      <c r="T334" s="270"/>
    </row>
    <row r="335" spans="1:20">
      <c r="A335" s="282">
        <v>43588</v>
      </c>
      <c r="B335" s="270">
        <v>57.03</v>
      </c>
      <c r="C335" s="270">
        <v>54.8</v>
      </c>
      <c r="D335" s="270"/>
      <c r="E335" s="270">
        <v>-7.06</v>
      </c>
      <c r="F335" s="270"/>
      <c r="O335" s="282"/>
      <c r="P335" s="270"/>
      <c r="Q335" s="270"/>
      <c r="R335" s="270"/>
      <c r="S335" s="270"/>
      <c r="T335" s="270"/>
    </row>
    <row r="336" spans="1:20">
      <c r="A336" s="282">
        <v>43591</v>
      </c>
      <c r="B336" s="270">
        <v>47.6</v>
      </c>
      <c r="C336" s="270">
        <v>63.41</v>
      </c>
      <c r="D336" s="270"/>
      <c r="E336" s="270">
        <v>-4.0599999999999996</v>
      </c>
      <c r="F336" s="270"/>
      <c r="O336" s="282"/>
      <c r="P336" s="270"/>
      <c r="Q336" s="270"/>
      <c r="R336" s="270"/>
      <c r="S336" s="270"/>
      <c r="T336" s="270"/>
    </row>
    <row r="337" spans="1:20">
      <c r="A337" s="282">
        <v>43592</v>
      </c>
      <c r="B337" s="270">
        <v>42.63</v>
      </c>
      <c r="C337" s="270">
        <v>64.37</v>
      </c>
      <c r="D337" s="270"/>
      <c r="E337" s="270">
        <v>-2.2999999999999998</v>
      </c>
      <c r="F337" s="270"/>
      <c r="O337" s="282"/>
      <c r="P337" s="270"/>
      <c r="Q337" s="270"/>
      <c r="R337" s="270"/>
      <c r="S337" s="270"/>
      <c r="T337" s="270"/>
    </row>
    <row r="338" spans="1:20">
      <c r="A338" s="282">
        <v>43593</v>
      </c>
      <c r="B338" s="270">
        <v>42.13</v>
      </c>
      <c r="C338" s="270">
        <v>59.8</v>
      </c>
      <c r="D338" s="270"/>
      <c r="E338" s="270">
        <v>-0.33</v>
      </c>
      <c r="F338" s="270"/>
      <c r="O338" s="282"/>
      <c r="P338" s="270"/>
      <c r="Q338" s="270"/>
      <c r="R338" s="270"/>
      <c r="S338" s="270"/>
      <c r="T338" s="270"/>
    </row>
    <row r="339" spans="1:20">
      <c r="A339" s="282">
        <v>43595</v>
      </c>
      <c r="B339" s="270">
        <v>55.86</v>
      </c>
      <c r="C339" s="270">
        <v>50.93</v>
      </c>
      <c r="D339" s="270"/>
      <c r="E339" s="270">
        <v>-3.13</v>
      </c>
      <c r="F339" s="270"/>
      <c r="O339" s="282"/>
      <c r="P339" s="270"/>
      <c r="Q339" s="270"/>
      <c r="R339" s="270"/>
      <c r="S339" s="270"/>
      <c r="T339" s="270"/>
    </row>
    <row r="340" spans="1:20">
      <c r="A340" s="282">
        <v>43596</v>
      </c>
      <c r="B340" s="270">
        <v>59.71</v>
      </c>
      <c r="C340" s="270">
        <v>51.86</v>
      </c>
      <c r="D340" s="270"/>
      <c r="E340" s="270">
        <v>-3.13</v>
      </c>
      <c r="F340" s="270"/>
      <c r="O340" s="282"/>
      <c r="P340" s="270"/>
      <c r="Q340" s="270"/>
      <c r="R340" s="270"/>
      <c r="S340" s="270"/>
      <c r="T340" s="270"/>
    </row>
    <row r="341" spans="1:20">
      <c r="A341" s="282">
        <v>43598</v>
      </c>
      <c r="B341" s="270">
        <v>56.13</v>
      </c>
      <c r="C341" s="270">
        <v>54.99</v>
      </c>
      <c r="D341" s="270"/>
      <c r="E341" s="270">
        <v>-3.13</v>
      </c>
      <c r="F341" s="270"/>
      <c r="O341" s="282"/>
      <c r="P341" s="270"/>
      <c r="Q341" s="270"/>
      <c r="R341" s="270"/>
      <c r="S341" s="270"/>
      <c r="T341" s="270"/>
    </row>
    <row r="342" spans="1:20">
      <c r="A342" s="282">
        <v>43599</v>
      </c>
      <c r="B342" s="270">
        <v>58.63</v>
      </c>
      <c r="C342" s="270">
        <v>53.35</v>
      </c>
      <c r="D342" s="270"/>
      <c r="E342" s="270">
        <v>-3.13</v>
      </c>
      <c r="F342" s="270"/>
      <c r="O342" s="282"/>
      <c r="P342" s="270"/>
      <c r="Q342" s="270"/>
      <c r="R342" s="270"/>
      <c r="S342" s="270"/>
      <c r="T342" s="270"/>
    </row>
    <row r="343" spans="1:20">
      <c r="A343" s="282">
        <v>43600</v>
      </c>
      <c r="B343" s="270">
        <v>59.17</v>
      </c>
      <c r="C343" s="270">
        <v>53.48</v>
      </c>
      <c r="D343" s="270"/>
      <c r="E343" s="270">
        <v>-3.13</v>
      </c>
      <c r="F343" s="270"/>
      <c r="O343" s="282"/>
      <c r="P343" s="270"/>
      <c r="Q343" s="270"/>
      <c r="R343" s="270"/>
      <c r="S343" s="270"/>
      <c r="T343" s="270"/>
    </row>
    <row r="344" spans="1:20">
      <c r="A344" s="282">
        <v>43601</v>
      </c>
      <c r="B344" s="270">
        <v>55.78</v>
      </c>
      <c r="C344" s="270">
        <v>51.73</v>
      </c>
      <c r="D344" s="270"/>
      <c r="E344" s="270">
        <v>-3.13</v>
      </c>
      <c r="F344" s="270"/>
      <c r="O344" s="282"/>
      <c r="P344" s="270"/>
      <c r="Q344" s="270"/>
      <c r="R344" s="270"/>
      <c r="S344" s="270"/>
      <c r="T344" s="270"/>
    </row>
    <row r="345" spans="1:20">
      <c r="A345" s="282">
        <v>43602</v>
      </c>
      <c r="B345" s="270">
        <v>54.95</v>
      </c>
      <c r="C345" s="270">
        <v>44.17</v>
      </c>
      <c r="D345" s="270"/>
      <c r="E345" s="270">
        <v>-3.13</v>
      </c>
      <c r="F345" s="270"/>
      <c r="O345" s="282"/>
      <c r="P345" s="270"/>
      <c r="Q345" s="270"/>
      <c r="R345" s="270"/>
      <c r="S345" s="270"/>
      <c r="T345" s="270"/>
    </row>
    <row r="346" spans="1:20">
      <c r="A346" s="282">
        <v>43605</v>
      </c>
      <c r="B346" s="270">
        <v>50.39</v>
      </c>
      <c r="C346" s="270">
        <v>47.02</v>
      </c>
      <c r="D346" s="270"/>
      <c r="E346" s="270">
        <v>-3.13</v>
      </c>
      <c r="F346" s="270"/>
      <c r="O346" s="282"/>
      <c r="P346" s="270"/>
      <c r="Q346" s="270"/>
      <c r="R346" s="270"/>
      <c r="S346" s="270"/>
      <c r="T346" s="270"/>
    </row>
    <row r="347" spans="1:20">
      <c r="A347" s="282">
        <v>43606</v>
      </c>
      <c r="B347" s="270">
        <v>50.49</v>
      </c>
      <c r="C347" s="270">
        <v>46.8</v>
      </c>
      <c r="D347" s="270"/>
      <c r="E347" s="270">
        <v>-3.13</v>
      </c>
      <c r="F347" s="270"/>
      <c r="O347" s="282"/>
      <c r="P347" s="270"/>
      <c r="Q347" s="270"/>
      <c r="R347" s="270"/>
      <c r="S347" s="270"/>
      <c r="T347" s="270"/>
    </row>
    <row r="348" spans="1:20">
      <c r="A348" s="282">
        <v>43607</v>
      </c>
      <c r="B348" s="270">
        <v>50.45</v>
      </c>
      <c r="C348" s="270">
        <v>45.17</v>
      </c>
      <c r="D348" s="270"/>
      <c r="E348" s="270">
        <v>-3.13</v>
      </c>
      <c r="F348" s="270"/>
      <c r="O348" s="282"/>
      <c r="P348" s="270"/>
      <c r="Q348" s="270"/>
      <c r="R348" s="270"/>
      <c r="S348" s="270"/>
      <c r="T348" s="270"/>
    </row>
    <row r="349" spans="1:20">
      <c r="A349" s="282">
        <v>43608</v>
      </c>
      <c r="B349" s="270">
        <v>51.57</v>
      </c>
      <c r="C349" s="270">
        <v>44.76</v>
      </c>
      <c r="D349" s="270"/>
      <c r="E349" s="270">
        <v>-3.13</v>
      </c>
      <c r="F349" s="270"/>
      <c r="O349" s="282"/>
      <c r="P349" s="270"/>
      <c r="Q349" s="270"/>
      <c r="R349" s="270"/>
      <c r="S349" s="270"/>
      <c r="T349" s="270"/>
    </row>
    <row r="350" spans="1:20">
      <c r="A350" s="282">
        <v>43609</v>
      </c>
      <c r="B350" s="270">
        <v>53.97</v>
      </c>
      <c r="C350" s="270">
        <v>48.76</v>
      </c>
      <c r="D350" s="270"/>
      <c r="E350" s="270">
        <v>-4.2300000000000004</v>
      </c>
      <c r="F350" s="270"/>
      <c r="O350" s="282"/>
      <c r="P350" s="270"/>
      <c r="Q350" s="270"/>
      <c r="R350" s="270"/>
      <c r="S350" s="270"/>
      <c r="T350" s="270"/>
    </row>
    <row r="351" spans="1:20">
      <c r="A351" s="282">
        <v>43612</v>
      </c>
      <c r="B351" s="270">
        <v>51.03</v>
      </c>
      <c r="C351" s="270">
        <v>51.89</v>
      </c>
      <c r="D351" s="270"/>
      <c r="E351" s="270">
        <v>-4.2300000000000004</v>
      </c>
      <c r="F351" s="270"/>
      <c r="O351" s="282"/>
      <c r="P351" s="270"/>
      <c r="Q351" s="270"/>
      <c r="R351" s="270"/>
      <c r="S351" s="270"/>
      <c r="T351" s="270"/>
    </row>
    <row r="352" spans="1:20">
      <c r="A352" s="282">
        <v>43613</v>
      </c>
      <c r="B352" s="270">
        <v>51.02</v>
      </c>
      <c r="C352" s="270">
        <v>50.11</v>
      </c>
      <c r="D352" s="270"/>
      <c r="E352" s="270">
        <v>-3.23</v>
      </c>
      <c r="F352" s="270"/>
      <c r="O352" s="282"/>
      <c r="P352" s="270"/>
      <c r="Q352" s="270"/>
      <c r="R352" s="270"/>
      <c r="S352" s="270"/>
      <c r="T352" s="270"/>
    </row>
    <row r="353" spans="1:20">
      <c r="A353" s="282">
        <v>43614</v>
      </c>
      <c r="B353" s="270">
        <v>49.82</v>
      </c>
      <c r="C353" s="270">
        <v>50.86</v>
      </c>
      <c r="D353" s="270"/>
      <c r="E353" s="270">
        <v>-3.23</v>
      </c>
      <c r="F353" s="270"/>
      <c r="O353" s="282"/>
      <c r="P353" s="270"/>
      <c r="Q353" s="270"/>
      <c r="R353" s="270"/>
      <c r="S353" s="270"/>
      <c r="T353" s="270"/>
    </row>
    <row r="354" spans="1:20">
      <c r="A354" s="282">
        <v>43615</v>
      </c>
      <c r="B354" s="270">
        <v>47.25</v>
      </c>
      <c r="C354" s="270">
        <v>51.97</v>
      </c>
      <c r="D354" s="270"/>
      <c r="E354" s="270">
        <v>-3.23</v>
      </c>
      <c r="F354" s="270"/>
      <c r="O354" s="282"/>
      <c r="P354" s="270"/>
      <c r="Q354" s="270"/>
      <c r="R354" s="270"/>
      <c r="S354" s="270"/>
      <c r="T354" s="270"/>
    </row>
    <row r="355" spans="1:20">
      <c r="A355" s="282">
        <v>43616</v>
      </c>
      <c r="B355" s="270">
        <v>48.8</v>
      </c>
      <c r="C355" s="270">
        <v>49.65</v>
      </c>
      <c r="D355" s="270"/>
      <c r="E355" s="270">
        <v>-1.23</v>
      </c>
      <c r="F355" s="270"/>
      <c r="O355" s="282"/>
      <c r="P355" s="270"/>
      <c r="Q355" s="270"/>
      <c r="R355" s="270"/>
      <c r="S355" s="270"/>
      <c r="T355" s="270"/>
    </row>
    <row r="356" spans="1:20">
      <c r="A356" s="282">
        <v>43619</v>
      </c>
      <c r="B356" s="270">
        <v>45.84</v>
      </c>
      <c r="C356" s="270">
        <v>51.76</v>
      </c>
      <c r="D356" s="270"/>
      <c r="E356" s="270">
        <v>-1.23</v>
      </c>
      <c r="F356" s="270"/>
      <c r="O356" s="282"/>
      <c r="P356" s="270"/>
      <c r="Q356" s="270"/>
      <c r="R356" s="270"/>
      <c r="S356" s="270"/>
      <c r="T356" s="270"/>
    </row>
    <row r="357" spans="1:20">
      <c r="A357" s="282">
        <v>43620</v>
      </c>
      <c r="B357" s="270">
        <v>44.01</v>
      </c>
      <c r="C357" s="270">
        <v>52.48</v>
      </c>
      <c r="D357" s="270"/>
      <c r="E357" s="270">
        <v>-1.23</v>
      </c>
      <c r="F357" s="270"/>
      <c r="O357" s="282"/>
      <c r="P357" s="270"/>
      <c r="Q357" s="270"/>
      <c r="R357" s="270"/>
      <c r="S357" s="270"/>
      <c r="T357" s="270"/>
    </row>
    <row r="358" spans="1:20">
      <c r="A358" s="282">
        <v>43621</v>
      </c>
      <c r="B358" s="270">
        <v>44.38</v>
      </c>
      <c r="C358" s="270">
        <v>53.31</v>
      </c>
      <c r="D358" s="270"/>
      <c r="E358" s="270">
        <v>-1.23</v>
      </c>
      <c r="F358" s="270"/>
      <c r="O358" s="282"/>
      <c r="P358" s="270"/>
      <c r="Q358" s="270"/>
      <c r="R358" s="270"/>
      <c r="S358" s="270"/>
      <c r="T358" s="270"/>
    </row>
    <row r="359" spans="1:20">
      <c r="A359" s="282">
        <v>43622</v>
      </c>
      <c r="B359" s="270">
        <v>46.33</v>
      </c>
      <c r="C359" s="270">
        <v>50.99</v>
      </c>
      <c r="D359" s="270"/>
      <c r="E359" s="270">
        <v>-1.23</v>
      </c>
      <c r="F359" s="270"/>
      <c r="O359" s="282"/>
      <c r="P359" s="270"/>
      <c r="Q359" s="270"/>
      <c r="R359" s="270"/>
      <c r="S359" s="270"/>
      <c r="T359" s="270"/>
    </row>
    <row r="360" spans="1:20">
      <c r="A360" s="282">
        <v>43623</v>
      </c>
      <c r="B360" s="270">
        <v>53.76</v>
      </c>
      <c r="C360" s="270">
        <v>47.05</v>
      </c>
      <c r="D360" s="270"/>
      <c r="E360" s="270">
        <v>-6.63</v>
      </c>
      <c r="F360" s="270"/>
      <c r="O360" s="282"/>
      <c r="P360" s="270"/>
      <c r="Q360" s="270"/>
      <c r="R360" s="270"/>
      <c r="S360" s="270"/>
      <c r="T360" s="270"/>
    </row>
    <row r="361" spans="1:20">
      <c r="A361" s="282">
        <v>43626</v>
      </c>
      <c r="B361" s="270">
        <v>60.53</v>
      </c>
      <c r="C361" s="270">
        <v>37.840000000000003</v>
      </c>
      <c r="D361" s="270"/>
      <c r="E361" s="270">
        <v>-6.63</v>
      </c>
      <c r="F361" s="270"/>
      <c r="O361" s="282"/>
      <c r="P361" s="270"/>
      <c r="Q361" s="270"/>
      <c r="R361" s="270"/>
      <c r="S361" s="270"/>
      <c r="T361" s="270"/>
    </row>
    <row r="362" spans="1:20">
      <c r="A362" s="282">
        <v>43627</v>
      </c>
      <c r="B362" s="270">
        <v>60.89</v>
      </c>
      <c r="C362" s="270">
        <v>38.83</v>
      </c>
      <c r="D362" s="270"/>
      <c r="E362" s="270">
        <v>-6.63</v>
      </c>
      <c r="F362" s="270"/>
      <c r="O362" s="282"/>
      <c r="P362" s="270"/>
      <c r="Q362" s="270"/>
      <c r="R362" s="270"/>
      <c r="S362" s="270"/>
      <c r="T362" s="270"/>
    </row>
    <row r="363" spans="1:20">
      <c r="A363" s="282">
        <v>43628</v>
      </c>
      <c r="B363" s="270">
        <v>63.55</v>
      </c>
      <c r="C363" s="270">
        <v>35.869999999999997</v>
      </c>
      <c r="D363" s="270"/>
      <c r="E363" s="270">
        <v>-6.64</v>
      </c>
      <c r="F363" s="270"/>
      <c r="O363" s="282"/>
      <c r="P363" s="270"/>
      <c r="Q363" s="270"/>
      <c r="R363" s="270"/>
      <c r="S363" s="270"/>
      <c r="T363" s="270"/>
    </row>
    <row r="364" spans="1:20">
      <c r="A364" s="282">
        <v>43629</v>
      </c>
      <c r="B364" s="270">
        <v>60.87</v>
      </c>
      <c r="C364" s="270">
        <v>35.64</v>
      </c>
      <c r="D364" s="270"/>
      <c r="E364" s="270">
        <v>-6.64</v>
      </c>
      <c r="F364" s="270"/>
      <c r="O364" s="282"/>
      <c r="P364" s="270"/>
      <c r="Q364" s="270"/>
      <c r="R364" s="270"/>
      <c r="S364" s="270"/>
      <c r="T364" s="270"/>
    </row>
    <row r="365" spans="1:20">
      <c r="A365" s="282">
        <v>43630</v>
      </c>
      <c r="B365" s="270">
        <v>63.98</v>
      </c>
      <c r="C365" s="270">
        <v>37.340000000000003</v>
      </c>
      <c r="D365" s="270"/>
      <c r="E365" s="270">
        <v>-6.64</v>
      </c>
      <c r="F365" s="270"/>
      <c r="O365" s="282"/>
      <c r="P365" s="270"/>
      <c r="Q365" s="270"/>
      <c r="R365" s="270"/>
      <c r="S365" s="270"/>
      <c r="T365" s="270"/>
    </row>
    <row r="366" spans="1:20">
      <c r="A366" s="282">
        <v>43634</v>
      </c>
      <c r="B366" s="270">
        <v>60.81</v>
      </c>
      <c r="C366" s="270">
        <v>41.78</v>
      </c>
      <c r="D366" s="270"/>
      <c r="E366" s="270">
        <v>-6.64</v>
      </c>
      <c r="F366" s="270"/>
      <c r="O366" s="282"/>
      <c r="P366" s="270"/>
      <c r="Q366" s="270"/>
      <c r="R366" s="270"/>
      <c r="S366" s="270"/>
      <c r="T366" s="270"/>
    </row>
    <row r="367" spans="1:20">
      <c r="A367" s="282">
        <v>43635</v>
      </c>
      <c r="B367" s="270">
        <v>59.29</v>
      </c>
      <c r="C367" s="270">
        <v>42.28</v>
      </c>
      <c r="D367" s="270"/>
      <c r="E367" s="270">
        <v>-6.6</v>
      </c>
      <c r="F367" s="270"/>
      <c r="O367" s="282"/>
      <c r="P367" s="270"/>
      <c r="Q367" s="270"/>
      <c r="R367" s="270"/>
      <c r="S367" s="270"/>
      <c r="T367" s="270"/>
    </row>
    <row r="368" spans="1:20">
      <c r="A368" s="282">
        <v>43636</v>
      </c>
      <c r="B368" s="270">
        <v>58.76</v>
      </c>
      <c r="C368" s="270">
        <v>42.32</v>
      </c>
      <c r="D368" s="270"/>
      <c r="E368" s="270">
        <v>-6.6</v>
      </c>
      <c r="F368" s="270"/>
      <c r="O368" s="282"/>
      <c r="P368" s="270"/>
      <c r="Q368" s="270"/>
      <c r="R368" s="270"/>
      <c r="S368" s="270"/>
      <c r="T368" s="270"/>
    </row>
    <row r="369" spans="1:20">
      <c r="A369" s="282">
        <v>43637</v>
      </c>
      <c r="B369" s="270">
        <v>57.32</v>
      </c>
      <c r="C369" s="270">
        <v>45.32</v>
      </c>
      <c r="D369" s="270"/>
      <c r="E369" s="270">
        <v>-6.9</v>
      </c>
      <c r="F369" s="270"/>
      <c r="O369" s="282"/>
      <c r="P369" s="270"/>
      <c r="Q369" s="270"/>
      <c r="R369" s="270"/>
      <c r="S369" s="270"/>
      <c r="T369" s="270"/>
    </row>
    <row r="370" spans="1:20">
      <c r="A370" s="282">
        <v>43640</v>
      </c>
      <c r="B370" s="270">
        <v>63.03</v>
      </c>
      <c r="C370" s="270">
        <v>40.51</v>
      </c>
      <c r="D370" s="270"/>
      <c r="E370" s="270">
        <v>-6.9</v>
      </c>
      <c r="F370" s="270"/>
      <c r="O370" s="282"/>
      <c r="P370" s="270"/>
      <c r="Q370" s="270"/>
      <c r="R370" s="270"/>
      <c r="S370" s="270"/>
      <c r="T370" s="270"/>
    </row>
    <row r="371" spans="1:20">
      <c r="A371" s="282">
        <v>43641</v>
      </c>
      <c r="B371" s="270">
        <v>54.61</v>
      </c>
      <c r="C371" s="270">
        <v>42.48</v>
      </c>
      <c r="D371" s="270"/>
      <c r="E371" s="270">
        <v>-6.9</v>
      </c>
      <c r="F371" s="270"/>
      <c r="O371" s="282"/>
      <c r="P371" s="270"/>
      <c r="Q371" s="270"/>
      <c r="R371" s="270"/>
      <c r="S371" s="270"/>
      <c r="T371" s="270"/>
    </row>
    <row r="372" spans="1:20">
      <c r="A372" s="282">
        <v>43642</v>
      </c>
      <c r="B372" s="270">
        <v>59.5</v>
      </c>
      <c r="C372" s="270">
        <v>40.409999999999997</v>
      </c>
      <c r="D372" s="270"/>
      <c r="E372" s="270">
        <v>-6.9</v>
      </c>
      <c r="F372" s="270"/>
      <c r="O372" s="282"/>
      <c r="P372" s="270"/>
      <c r="Q372" s="270"/>
      <c r="R372" s="270"/>
      <c r="S372" s="270"/>
      <c r="T372" s="270"/>
    </row>
    <row r="373" spans="1:20">
      <c r="A373" s="282">
        <v>43643</v>
      </c>
      <c r="B373" s="270">
        <v>51.29</v>
      </c>
      <c r="C373" s="270">
        <v>45.38</v>
      </c>
      <c r="D373" s="270"/>
      <c r="E373" s="270">
        <v>-2.9</v>
      </c>
      <c r="F373" s="270"/>
      <c r="O373" s="282"/>
      <c r="P373" s="270"/>
      <c r="Q373" s="270"/>
      <c r="R373" s="270"/>
      <c r="S373" s="270"/>
      <c r="T373" s="270"/>
    </row>
    <row r="374" spans="1:20">
      <c r="A374" s="282">
        <v>43647</v>
      </c>
      <c r="B374" s="270">
        <v>43.42</v>
      </c>
      <c r="C374" s="270">
        <v>53.59</v>
      </c>
      <c r="D374" s="270"/>
      <c r="E374" s="270">
        <v>-2.9</v>
      </c>
      <c r="F374" s="270"/>
      <c r="O374" s="282"/>
      <c r="P374" s="270"/>
      <c r="Q374" s="270"/>
      <c r="R374" s="270"/>
      <c r="S374" s="270"/>
      <c r="T374" s="270"/>
    </row>
    <row r="375" spans="1:20">
      <c r="A375" s="282">
        <v>43648</v>
      </c>
      <c r="B375" s="270">
        <v>40.58</v>
      </c>
      <c r="C375" s="270">
        <v>56.91</v>
      </c>
      <c r="D375" s="270"/>
      <c r="E375" s="270">
        <v>-2.9</v>
      </c>
      <c r="F375" s="270"/>
      <c r="O375" s="282"/>
      <c r="P375" s="270"/>
      <c r="Q375" s="270"/>
      <c r="R375" s="270"/>
      <c r="S375" s="270"/>
      <c r="T375" s="270"/>
    </row>
    <row r="376" spans="1:20">
      <c r="A376" s="282">
        <v>43649</v>
      </c>
      <c r="B376" s="270">
        <v>36.590000000000003</v>
      </c>
      <c r="C376" s="270">
        <v>60.58</v>
      </c>
      <c r="D376" s="270"/>
      <c r="E376" s="270">
        <v>-2.9</v>
      </c>
      <c r="F376" s="270"/>
      <c r="O376" s="282"/>
      <c r="P376" s="270"/>
      <c r="Q376" s="270"/>
      <c r="R376" s="270"/>
      <c r="S376" s="270"/>
      <c r="T376" s="270"/>
    </row>
    <row r="377" spans="1:20">
      <c r="A377" s="282">
        <v>43650</v>
      </c>
      <c r="B377" s="270">
        <v>37.549999999999997</v>
      </c>
      <c r="C377" s="270">
        <v>61.07</v>
      </c>
      <c r="D377" s="270"/>
      <c r="E377" s="270">
        <v>-2.9</v>
      </c>
      <c r="F377" s="270"/>
      <c r="O377" s="282"/>
      <c r="P377" s="270"/>
      <c r="Q377" s="270"/>
      <c r="R377" s="270"/>
      <c r="S377" s="270"/>
      <c r="T377" s="270"/>
    </row>
    <row r="378" spans="1:20">
      <c r="A378" s="282">
        <v>43651</v>
      </c>
      <c r="B378" s="270">
        <v>39</v>
      </c>
      <c r="C378" s="270">
        <v>64.17</v>
      </c>
      <c r="D378" s="270"/>
      <c r="E378" s="270">
        <v>-7.62</v>
      </c>
      <c r="F378" s="270"/>
      <c r="O378" s="282"/>
      <c r="P378" s="270"/>
      <c r="Q378" s="270"/>
      <c r="R378" s="270"/>
      <c r="S378" s="270"/>
      <c r="T378" s="270"/>
    </row>
    <row r="379" spans="1:20">
      <c r="A379" s="282">
        <v>43654</v>
      </c>
      <c r="B379" s="270">
        <v>38.6</v>
      </c>
      <c r="C379" s="270">
        <v>66.14</v>
      </c>
      <c r="D379" s="270"/>
      <c r="E379" s="270">
        <v>-7.62</v>
      </c>
      <c r="F379" s="270"/>
      <c r="O379" s="282"/>
      <c r="P379" s="270"/>
      <c r="Q379" s="270"/>
      <c r="R379" s="270"/>
      <c r="S379" s="270"/>
      <c r="T379" s="270"/>
    </row>
    <row r="380" spans="1:20">
      <c r="A380" s="282">
        <v>43655</v>
      </c>
      <c r="B380" s="270">
        <v>35.4</v>
      </c>
      <c r="C380" s="270">
        <v>71.36</v>
      </c>
      <c r="D380" s="270"/>
      <c r="E380" s="270">
        <v>-7.62</v>
      </c>
      <c r="F380" s="270"/>
      <c r="O380" s="282"/>
      <c r="P380" s="270"/>
      <c r="Q380" s="270"/>
      <c r="R380" s="270"/>
      <c r="S380" s="270"/>
      <c r="T380" s="270"/>
    </row>
    <row r="381" spans="1:20">
      <c r="A381" s="282">
        <v>43656</v>
      </c>
      <c r="B381" s="270">
        <v>58.74</v>
      </c>
      <c r="C381" s="270">
        <v>47.68</v>
      </c>
      <c r="D381" s="270"/>
      <c r="E381" s="270">
        <v>-7.62</v>
      </c>
      <c r="F381" s="270"/>
      <c r="O381" s="282"/>
      <c r="P381" s="270"/>
      <c r="Q381" s="270"/>
      <c r="R381" s="270"/>
      <c r="S381" s="270"/>
      <c r="T381" s="270"/>
    </row>
    <row r="382" spans="1:20">
      <c r="A382" s="282">
        <v>43657</v>
      </c>
      <c r="B382" s="270">
        <v>63.16</v>
      </c>
      <c r="C382" s="270">
        <v>44.32</v>
      </c>
      <c r="D382" s="270"/>
      <c r="E382" s="270">
        <v>-7.62</v>
      </c>
      <c r="F382" s="270"/>
      <c r="O382" s="282"/>
      <c r="P382" s="270"/>
      <c r="Q382" s="270"/>
      <c r="R382" s="270"/>
      <c r="S382" s="270"/>
      <c r="T382" s="270"/>
    </row>
    <row r="383" spans="1:20">
      <c r="A383" s="282">
        <v>43658</v>
      </c>
      <c r="B383" s="270">
        <v>62.43</v>
      </c>
      <c r="C383" s="270">
        <v>47.33</v>
      </c>
      <c r="D383" s="270"/>
      <c r="E383" s="270">
        <v>-7.62</v>
      </c>
      <c r="F383" s="270"/>
      <c r="O383" s="282"/>
      <c r="P383" s="270"/>
      <c r="Q383" s="270"/>
      <c r="R383" s="270"/>
      <c r="S383" s="270"/>
      <c r="T383" s="270"/>
    </row>
    <row r="384" spans="1:20">
      <c r="A384" s="282">
        <v>43661</v>
      </c>
      <c r="B384" s="270">
        <v>64.3</v>
      </c>
      <c r="C384" s="270">
        <v>48.69</v>
      </c>
      <c r="D384" s="270"/>
      <c r="E384" s="270">
        <v>-7.62</v>
      </c>
      <c r="F384" s="270"/>
      <c r="O384" s="282"/>
      <c r="P384" s="270"/>
      <c r="Q384" s="270"/>
      <c r="R384" s="270"/>
      <c r="S384" s="270"/>
      <c r="T384" s="270"/>
    </row>
    <row r="385" spans="1:20">
      <c r="A385" s="282">
        <v>43662</v>
      </c>
      <c r="B385" s="270">
        <v>56.92</v>
      </c>
      <c r="C385" s="270">
        <v>52.29</v>
      </c>
      <c r="D385" s="270"/>
      <c r="E385" s="270">
        <v>-3.12</v>
      </c>
      <c r="F385" s="270"/>
      <c r="O385" s="282"/>
      <c r="P385" s="270"/>
      <c r="Q385" s="270"/>
      <c r="R385" s="270"/>
      <c r="S385" s="270"/>
      <c r="T385" s="270"/>
    </row>
    <row r="386" spans="1:20">
      <c r="A386" s="282">
        <v>43663</v>
      </c>
      <c r="B386" s="270">
        <v>56.01</v>
      </c>
      <c r="C386" s="270">
        <v>50.89</v>
      </c>
      <c r="D386" s="270"/>
      <c r="E386" s="270">
        <v>-3.12</v>
      </c>
      <c r="F386" s="270"/>
      <c r="O386" s="282"/>
      <c r="P386" s="270"/>
      <c r="Q386" s="270"/>
      <c r="R386" s="270"/>
      <c r="S386" s="270"/>
      <c r="T386" s="270"/>
    </row>
    <row r="387" spans="1:20">
      <c r="A387" s="282">
        <v>43664</v>
      </c>
      <c r="B387" s="270">
        <v>55.6</v>
      </c>
      <c r="C387" s="270">
        <v>50.76</v>
      </c>
      <c r="D387" s="270"/>
      <c r="E387" s="270">
        <v>-3.12</v>
      </c>
      <c r="F387" s="270"/>
      <c r="O387" s="282"/>
      <c r="P387" s="270"/>
      <c r="Q387" s="270"/>
      <c r="R387" s="270"/>
      <c r="S387" s="270"/>
      <c r="T387" s="270"/>
    </row>
    <row r="388" spans="1:20">
      <c r="A388" s="282">
        <v>43665</v>
      </c>
      <c r="B388" s="270">
        <v>57.3</v>
      </c>
      <c r="C388" s="270">
        <v>46.65</v>
      </c>
      <c r="D388" s="270"/>
      <c r="E388" s="270">
        <v>-0.12</v>
      </c>
      <c r="F388" s="270"/>
      <c r="O388" s="282"/>
      <c r="P388" s="270"/>
      <c r="Q388" s="270"/>
      <c r="R388" s="270"/>
      <c r="S388" s="270"/>
      <c r="T388" s="270"/>
    </row>
    <row r="389" spans="1:20">
      <c r="A389" s="282">
        <v>43668</v>
      </c>
      <c r="B389" s="270">
        <v>50.79</v>
      </c>
      <c r="C389" s="270">
        <v>45.21</v>
      </c>
      <c r="D389" s="270"/>
      <c r="E389" s="270">
        <v>-0.12</v>
      </c>
      <c r="F389" s="270"/>
      <c r="O389" s="282"/>
      <c r="P389" s="270"/>
      <c r="Q389" s="270"/>
      <c r="R389" s="270"/>
      <c r="S389" s="270"/>
      <c r="T389" s="270"/>
    </row>
    <row r="390" spans="1:20">
      <c r="A390" s="282">
        <v>43669</v>
      </c>
      <c r="B390" s="270">
        <v>50.4</v>
      </c>
      <c r="C390" s="270">
        <v>45.43</v>
      </c>
      <c r="D390" s="270"/>
      <c r="E390" s="270">
        <v>-0.11</v>
      </c>
      <c r="F390" s="270"/>
      <c r="O390" s="282"/>
      <c r="P390" s="270"/>
      <c r="Q390" s="270"/>
      <c r="R390" s="270"/>
      <c r="S390" s="270"/>
      <c r="T390" s="270"/>
    </row>
    <row r="391" spans="1:20">
      <c r="A391" s="282">
        <v>43670</v>
      </c>
      <c r="B391" s="270">
        <v>49.11</v>
      </c>
      <c r="C391" s="270">
        <v>44.28</v>
      </c>
      <c r="D391" s="270"/>
      <c r="E391" s="270">
        <v>-0.11</v>
      </c>
      <c r="F391" s="270"/>
      <c r="O391" s="282"/>
      <c r="P391" s="270"/>
      <c r="Q391" s="270"/>
      <c r="R391" s="270"/>
      <c r="S391" s="270"/>
      <c r="T391" s="270"/>
    </row>
    <row r="392" spans="1:20">
      <c r="A392" s="282">
        <v>43671</v>
      </c>
      <c r="B392" s="270">
        <v>48.88</v>
      </c>
      <c r="C392" s="270">
        <v>46.55</v>
      </c>
      <c r="D392" s="270"/>
      <c r="E392" s="270">
        <v>-0.11</v>
      </c>
      <c r="F392" s="270"/>
      <c r="O392" s="282"/>
      <c r="P392" s="270"/>
      <c r="Q392" s="270"/>
      <c r="R392" s="270"/>
      <c r="S392" s="270"/>
      <c r="T392" s="270"/>
    </row>
    <row r="393" spans="1:20">
      <c r="A393" s="282">
        <v>43672</v>
      </c>
      <c r="B393" s="270">
        <v>52.96</v>
      </c>
      <c r="C393" s="270">
        <v>46.47</v>
      </c>
      <c r="D393" s="270"/>
      <c r="E393" s="270">
        <v>-0.11</v>
      </c>
      <c r="F393" s="270"/>
      <c r="O393" s="282"/>
      <c r="P393" s="270"/>
      <c r="Q393" s="270"/>
      <c r="R393" s="270"/>
      <c r="S393" s="270"/>
      <c r="T393" s="270"/>
    </row>
    <row r="394" spans="1:20">
      <c r="A394" s="282">
        <v>43675</v>
      </c>
      <c r="B394" s="270">
        <v>54.12</v>
      </c>
      <c r="C394" s="270">
        <v>45.4</v>
      </c>
      <c r="D394" s="270"/>
      <c r="E394" s="270">
        <v>-0.11</v>
      </c>
      <c r="F394" s="270"/>
      <c r="O394" s="282"/>
      <c r="P394" s="270"/>
      <c r="Q394" s="270"/>
      <c r="R394" s="270"/>
      <c r="S394" s="270"/>
      <c r="T394" s="270"/>
    </row>
    <row r="395" spans="1:20">
      <c r="A395" s="282">
        <v>43676</v>
      </c>
      <c r="B395" s="270">
        <v>53.33</v>
      </c>
      <c r="C395" s="270">
        <v>51.15</v>
      </c>
      <c r="D395" s="270"/>
      <c r="E395" s="270">
        <v>-0.11</v>
      </c>
      <c r="F395" s="270"/>
      <c r="O395" s="282"/>
      <c r="P395" s="270"/>
      <c r="Q395" s="270"/>
      <c r="R395" s="270"/>
      <c r="S395" s="270"/>
      <c r="T395" s="270"/>
    </row>
    <row r="396" spans="1:20">
      <c r="A396" s="282">
        <v>43677</v>
      </c>
      <c r="B396" s="270">
        <v>45.93</v>
      </c>
      <c r="C396" s="270">
        <v>49.54</v>
      </c>
      <c r="D396" s="270"/>
      <c r="E396" s="270">
        <v>-0.11</v>
      </c>
      <c r="F396" s="270"/>
      <c r="O396" s="282"/>
      <c r="P396" s="270"/>
      <c r="Q396" s="270"/>
      <c r="R396" s="270"/>
      <c r="S396" s="270"/>
      <c r="T396" s="270"/>
    </row>
    <row r="397" spans="1:20">
      <c r="A397" s="282">
        <v>43678</v>
      </c>
      <c r="B397" s="270">
        <v>48.1</v>
      </c>
      <c r="C397" s="270">
        <v>45.39</v>
      </c>
      <c r="D397" s="270"/>
      <c r="E397" s="270">
        <v>-0.11</v>
      </c>
      <c r="F397" s="270"/>
      <c r="O397" s="282"/>
      <c r="P397" s="270"/>
      <c r="Q397" s="270"/>
      <c r="R397" s="270"/>
      <c r="S397" s="270"/>
      <c r="T397" s="270"/>
    </row>
    <row r="398" spans="1:20">
      <c r="A398" s="282">
        <v>43679</v>
      </c>
      <c r="B398" s="270">
        <v>45.01</v>
      </c>
      <c r="C398" s="270">
        <v>49.98</v>
      </c>
      <c r="D398" s="270"/>
      <c r="E398" s="270">
        <v>-2.61</v>
      </c>
      <c r="F398" s="270"/>
      <c r="O398" s="282"/>
      <c r="P398" s="270"/>
      <c r="Q398" s="270"/>
      <c r="R398" s="270"/>
      <c r="S398" s="270"/>
      <c r="T398" s="270"/>
    </row>
    <row r="399" spans="1:20">
      <c r="A399" s="282">
        <v>43682</v>
      </c>
      <c r="B399" s="270">
        <v>44.27</v>
      </c>
      <c r="C399" s="270">
        <v>52.91</v>
      </c>
      <c r="D399" s="270"/>
      <c r="E399" s="270">
        <v>-2.61</v>
      </c>
      <c r="F399" s="270"/>
      <c r="O399" s="282"/>
      <c r="P399" s="270"/>
      <c r="Q399" s="270"/>
      <c r="R399" s="270"/>
      <c r="S399" s="270"/>
      <c r="T399" s="270"/>
    </row>
    <row r="400" spans="1:20">
      <c r="A400" s="282">
        <v>43683</v>
      </c>
      <c r="B400" s="270">
        <v>40.86</v>
      </c>
      <c r="C400" s="270">
        <v>54.77</v>
      </c>
      <c r="D400" s="270"/>
      <c r="E400" s="270">
        <v>-2.61</v>
      </c>
      <c r="F400" s="270"/>
      <c r="O400" s="282"/>
      <c r="P400" s="270"/>
      <c r="Q400" s="270"/>
      <c r="R400" s="270"/>
      <c r="S400" s="270"/>
      <c r="T400" s="270"/>
    </row>
    <row r="401" spans="1:20">
      <c r="A401" s="282">
        <v>43684</v>
      </c>
      <c r="B401" s="270">
        <v>40.770000000000003</v>
      </c>
      <c r="C401" s="270">
        <v>57.54</v>
      </c>
      <c r="D401" s="270"/>
      <c r="E401" s="270">
        <v>-2.61</v>
      </c>
      <c r="F401" s="270"/>
      <c r="O401" s="282"/>
      <c r="P401" s="270"/>
      <c r="Q401" s="270"/>
      <c r="R401" s="270"/>
      <c r="S401" s="270"/>
      <c r="T401" s="270"/>
    </row>
    <row r="402" spans="1:20">
      <c r="A402" s="282">
        <v>43685</v>
      </c>
      <c r="B402" s="270">
        <v>39.65</v>
      </c>
      <c r="C402" s="270">
        <v>60.61</v>
      </c>
      <c r="D402" s="270"/>
      <c r="E402" s="270">
        <v>-2.61</v>
      </c>
      <c r="F402" s="270"/>
      <c r="O402" s="282"/>
      <c r="P402" s="270"/>
      <c r="Q402" s="270"/>
      <c r="R402" s="270"/>
      <c r="S402" s="270"/>
      <c r="T402" s="270"/>
    </row>
    <row r="403" spans="1:20">
      <c r="A403" s="282">
        <v>43686</v>
      </c>
      <c r="B403" s="270">
        <v>44.4</v>
      </c>
      <c r="C403" s="270">
        <v>57.58</v>
      </c>
      <c r="D403" s="270"/>
      <c r="E403" s="270">
        <v>-2.61</v>
      </c>
      <c r="F403" s="270"/>
      <c r="O403" s="282"/>
      <c r="P403" s="270"/>
      <c r="Q403" s="270"/>
      <c r="R403" s="270"/>
      <c r="S403" s="270"/>
      <c r="T403" s="270"/>
    </row>
    <row r="404" spans="1:20">
      <c r="A404" s="282">
        <v>43689</v>
      </c>
      <c r="B404" s="270">
        <v>56.41</v>
      </c>
      <c r="C404" s="270">
        <v>46.34</v>
      </c>
      <c r="D404" s="270"/>
      <c r="E404" s="270">
        <v>-2.61</v>
      </c>
      <c r="F404" s="270"/>
      <c r="O404" s="282"/>
      <c r="P404" s="270"/>
      <c r="Q404" s="270"/>
      <c r="R404" s="270"/>
      <c r="S404" s="270"/>
      <c r="T404" s="270"/>
    </row>
    <row r="405" spans="1:20">
      <c r="A405" s="282">
        <v>43690</v>
      </c>
      <c r="B405" s="270">
        <v>57.71</v>
      </c>
      <c r="C405" s="270">
        <v>46.29</v>
      </c>
      <c r="D405" s="270"/>
      <c r="E405" s="270">
        <v>-2.61</v>
      </c>
      <c r="F405" s="270"/>
      <c r="O405" s="282"/>
      <c r="P405" s="270"/>
      <c r="Q405" s="270"/>
      <c r="R405" s="270"/>
      <c r="S405" s="270"/>
      <c r="T405" s="270"/>
    </row>
    <row r="406" spans="1:20">
      <c r="A406" s="282">
        <v>43691</v>
      </c>
      <c r="B406" s="270">
        <v>55.84</v>
      </c>
      <c r="C406" s="270">
        <v>46.53</v>
      </c>
      <c r="D406" s="270"/>
      <c r="E406" s="270">
        <v>-2.61</v>
      </c>
      <c r="F406" s="270"/>
      <c r="O406" s="282"/>
      <c r="P406" s="270"/>
      <c r="Q406" s="270"/>
      <c r="R406" s="270"/>
      <c r="S406" s="270"/>
      <c r="T406" s="270"/>
    </row>
    <row r="407" spans="1:20">
      <c r="A407" s="282">
        <v>43692</v>
      </c>
      <c r="B407" s="270">
        <v>53.61</v>
      </c>
      <c r="C407" s="270">
        <v>46.36</v>
      </c>
      <c r="D407" s="270"/>
      <c r="E407" s="270">
        <v>-1.61</v>
      </c>
      <c r="F407" s="270"/>
      <c r="O407" s="282"/>
      <c r="P407" s="270"/>
      <c r="Q407" s="270"/>
      <c r="R407" s="270"/>
      <c r="S407" s="270"/>
      <c r="T407" s="270"/>
    </row>
    <row r="408" spans="1:20">
      <c r="A408" s="282">
        <v>43693</v>
      </c>
      <c r="B408" s="270">
        <v>52.85</v>
      </c>
      <c r="C408" s="270">
        <v>45.79</v>
      </c>
      <c r="D408" s="270"/>
      <c r="E408" s="270">
        <v>-4.51</v>
      </c>
      <c r="F408" s="270"/>
      <c r="O408" s="282"/>
      <c r="P408" s="270"/>
      <c r="Q408" s="270"/>
      <c r="R408" s="270"/>
      <c r="S408" s="270"/>
      <c r="T408" s="270"/>
    </row>
    <row r="409" spans="1:20">
      <c r="A409" s="282">
        <v>43696</v>
      </c>
      <c r="B409" s="270">
        <v>43.3</v>
      </c>
      <c r="C409" s="270">
        <v>43.69</v>
      </c>
      <c r="D409" s="270"/>
      <c r="E409" s="270">
        <v>-4.51</v>
      </c>
      <c r="F409" s="270"/>
      <c r="O409" s="282"/>
      <c r="P409" s="270"/>
      <c r="Q409" s="270"/>
      <c r="R409" s="270"/>
      <c r="S409" s="270"/>
      <c r="T409" s="270"/>
    </row>
    <row r="410" spans="1:20">
      <c r="A410" s="282">
        <v>43697</v>
      </c>
      <c r="B410" s="270">
        <v>43.46</v>
      </c>
      <c r="C410" s="270">
        <v>43.4</v>
      </c>
      <c r="D410" s="270"/>
      <c r="E410" s="270">
        <v>-4.51</v>
      </c>
      <c r="F410" s="270"/>
      <c r="O410" s="282"/>
      <c r="P410" s="270"/>
      <c r="Q410" s="270"/>
      <c r="R410" s="270"/>
      <c r="S410" s="270"/>
      <c r="T410" s="270"/>
    </row>
    <row r="411" spans="1:20">
      <c r="A411" s="282">
        <v>43698</v>
      </c>
      <c r="B411" s="270">
        <v>48.11</v>
      </c>
      <c r="C411" s="270">
        <v>43.64</v>
      </c>
      <c r="D411" s="270"/>
      <c r="E411" s="270">
        <v>-4.51</v>
      </c>
      <c r="F411" s="270"/>
      <c r="O411" s="282"/>
      <c r="P411" s="270"/>
      <c r="Q411" s="270"/>
      <c r="R411" s="270"/>
      <c r="S411" s="270"/>
      <c r="T411" s="270"/>
    </row>
    <row r="412" spans="1:20">
      <c r="A412" s="282">
        <v>43699</v>
      </c>
      <c r="B412" s="270">
        <v>47.21</v>
      </c>
      <c r="C412" s="270">
        <v>43.53</v>
      </c>
      <c r="D412" s="270"/>
      <c r="E412" s="270">
        <v>-5.51</v>
      </c>
      <c r="F412" s="270"/>
      <c r="O412" s="282"/>
      <c r="P412" s="270"/>
      <c r="Q412" s="270"/>
      <c r="R412" s="270"/>
      <c r="S412" s="270"/>
      <c r="T412" s="270"/>
    </row>
    <row r="413" spans="1:20">
      <c r="A413" s="282">
        <v>43700</v>
      </c>
      <c r="B413" s="270">
        <v>59.27</v>
      </c>
      <c r="C413" s="270">
        <v>34.229999999999997</v>
      </c>
      <c r="D413" s="270"/>
      <c r="E413" s="270">
        <v>-4.51</v>
      </c>
      <c r="F413" s="270"/>
      <c r="O413" s="282"/>
      <c r="P413" s="270"/>
      <c r="Q413" s="270"/>
      <c r="R413" s="270"/>
      <c r="S413" s="270"/>
      <c r="T413" s="270"/>
    </row>
    <row r="414" spans="1:20">
      <c r="A414" s="282">
        <v>43704</v>
      </c>
      <c r="B414" s="270">
        <v>61.74</v>
      </c>
      <c r="C414" s="270">
        <v>34.32</v>
      </c>
      <c r="D414" s="270"/>
      <c r="E414" s="270">
        <v>-4.51</v>
      </c>
      <c r="F414" s="270"/>
      <c r="O414" s="282"/>
      <c r="P414" s="270"/>
      <c r="Q414" s="270"/>
      <c r="R414" s="270"/>
      <c r="S414" s="270"/>
      <c r="T414" s="270"/>
    </row>
    <row r="415" spans="1:20">
      <c r="A415" s="282">
        <v>43705</v>
      </c>
      <c r="B415" s="270">
        <v>59.07</v>
      </c>
      <c r="C415" s="270">
        <v>35.53</v>
      </c>
      <c r="D415" s="270"/>
      <c r="E415" s="270">
        <v>-4.51</v>
      </c>
      <c r="F415" s="270"/>
      <c r="O415" s="282"/>
      <c r="P415" s="270"/>
      <c r="Q415" s="270"/>
      <c r="R415" s="270"/>
      <c r="S415" s="270"/>
      <c r="T415" s="270"/>
    </row>
    <row r="416" spans="1:20">
      <c r="A416" s="282">
        <v>43706</v>
      </c>
      <c r="B416" s="270">
        <v>58.71</v>
      </c>
      <c r="C416" s="270">
        <v>37.130000000000003</v>
      </c>
      <c r="D416" s="270"/>
      <c r="E416" s="270">
        <v>-4.51</v>
      </c>
      <c r="F416" s="270"/>
      <c r="O416" s="282"/>
      <c r="P416" s="270"/>
      <c r="Q416" s="270"/>
      <c r="R416" s="270"/>
      <c r="S416" s="270"/>
      <c r="T416" s="270"/>
    </row>
    <row r="417" spans="1:20">
      <c r="A417" s="282">
        <v>43707</v>
      </c>
      <c r="B417" s="270">
        <v>57.39</v>
      </c>
      <c r="C417" s="270">
        <v>40.090000000000003</v>
      </c>
      <c r="D417" s="270"/>
      <c r="E417" s="270">
        <v>-7.01</v>
      </c>
      <c r="F417" s="270"/>
      <c r="O417" s="282"/>
      <c r="P417" s="270"/>
      <c r="Q417" s="270"/>
      <c r="R417" s="270"/>
      <c r="S417" s="270"/>
      <c r="T417" s="270"/>
    </row>
    <row r="418" spans="1:20">
      <c r="A418" s="282">
        <v>43710</v>
      </c>
      <c r="B418" s="270">
        <v>58.05</v>
      </c>
      <c r="C418" s="270">
        <v>39.1</v>
      </c>
      <c r="D418" s="270"/>
      <c r="E418" s="270">
        <v>-7.01</v>
      </c>
      <c r="F418" s="270"/>
      <c r="O418" s="282"/>
      <c r="P418" s="270"/>
      <c r="Q418" s="270"/>
      <c r="R418" s="270"/>
      <c r="S418" s="270"/>
      <c r="T418" s="270"/>
    </row>
    <row r="419" spans="1:20">
      <c r="A419" s="282">
        <v>43711</v>
      </c>
      <c r="B419" s="270">
        <v>57.26</v>
      </c>
      <c r="C419" s="270">
        <v>39.25</v>
      </c>
      <c r="D419" s="270"/>
      <c r="E419" s="270">
        <v>-7.01</v>
      </c>
      <c r="F419" s="270"/>
      <c r="O419" s="282"/>
      <c r="P419" s="270"/>
      <c r="Q419" s="270"/>
      <c r="R419" s="270"/>
      <c r="S419" s="270"/>
      <c r="T419" s="270"/>
    </row>
    <row r="420" spans="1:20">
      <c r="A420" s="282">
        <v>43712</v>
      </c>
      <c r="B420" s="270">
        <v>62.15</v>
      </c>
      <c r="C420" s="270">
        <v>43.79</v>
      </c>
      <c r="D420" s="270"/>
      <c r="E420" s="270">
        <v>-6.61</v>
      </c>
      <c r="F420" s="270"/>
      <c r="O420" s="282"/>
      <c r="P420" s="270"/>
      <c r="Q420" s="270"/>
      <c r="R420" s="270"/>
      <c r="S420" s="270"/>
      <c r="T420" s="270"/>
    </row>
    <row r="421" spans="1:20">
      <c r="A421" s="282">
        <v>43713</v>
      </c>
      <c r="B421" s="270">
        <v>56.72</v>
      </c>
      <c r="C421" s="270">
        <v>47.05</v>
      </c>
      <c r="D421" s="270"/>
      <c r="E421" s="270">
        <v>-6.61</v>
      </c>
      <c r="F421" s="270"/>
      <c r="O421" s="282"/>
      <c r="P421" s="270"/>
      <c r="Q421" s="270"/>
      <c r="R421" s="270"/>
      <c r="S421" s="270"/>
      <c r="T421" s="270"/>
    </row>
    <row r="422" spans="1:20">
      <c r="A422" s="282">
        <v>43714</v>
      </c>
      <c r="B422" s="270">
        <v>48.24</v>
      </c>
      <c r="C422" s="270">
        <v>47.55</v>
      </c>
      <c r="D422" s="270"/>
      <c r="E422" s="270">
        <v>-1.61</v>
      </c>
      <c r="F422" s="270"/>
      <c r="O422" s="282"/>
      <c r="P422" s="270"/>
      <c r="Q422" s="270"/>
      <c r="R422" s="270"/>
      <c r="S422" s="270"/>
      <c r="T422" s="270"/>
    </row>
    <row r="423" spans="1:20">
      <c r="A423" s="282">
        <v>43717</v>
      </c>
      <c r="B423" s="270">
        <v>44.32</v>
      </c>
      <c r="C423" s="270">
        <v>54.68</v>
      </c>
      <c r="D423" s="270"/>
      <c r="E423" s="270">
        <v>-1.61</v>
      </c>
      <c r="F423" s="270"/>
      <c r="O423" s="282"/>
      <c r="P423" s="270"/>
      <c r="Q423" s="270"/>
      <c r="R423" s="270"/>
      <c r="S423" s="270"/>
      <c r="T423" s="270"/>
    </row>
    <row r="424" spans="1:20">
      <c r="A424" s="282">
        <v>43718</v>
      </c>
      <c r="B424" s="270">
        <v>56.71</v>
      </c>
      <c r="C424" s="270">
        <v>43.19</v>
      </c>
      <c r="D424" s="270"/>
      <c r="E424" s="270">
        <v>-1.61</v>
      </c>
      <c r="F424" s="270"/>
      <c r="O424" s="282"/>
      <c r="P424" s="270"/>
      <c r="Q424" s="270"/>
      <c r="R424" s="270"/>
      <c r="S424" s="270"/>
      <c r="T424" s="270"/>
    </row>
    <row r="425" spans="1:20">
      <c r="A425" s="282">
        <v>43719</v>
      </c>
      <c r="B425" s="270">
        <v>55.97</v>
      </c>
      <c r="C425" s="270">
        <v>41.87</v>
      </c>
      <c r="D425" s="270"/>
      <c r="E425" s="270">
        <v>-0.11</v>
      </c>
      <c r="F425" s="270"/>
      <c r="O425" s="282"/>
      <c r="P425" s="270"/>
      <c r="Q425" s="270"/>
      <c r="R425" s="270"/>
      <c r="S425" s="270"/>
      <c r="T425" s="270"/>
    </row>
    <row r="426" spans="1:20">
      <c r="A426" s="282">
        <v>43720</v>
      </c>
      <c r="B426" s="270">
        <v>57.51</v>
      </c>
      <c r="C426" s="270">
        <v>40.67</v>
      </c>
      <c r="D426" s="270"/>
      <c r="E426" s="270">
        <v>-0.11</v>
      </c>
      <c r="F426" s="270"/>
      <c r="O426" s="282"/>
      <c r="P426" s="270"/>
      <c r="Q426" s="270"/>
      <c r="R426" s="270"/>
      <c r="S426" s="270"/>
      <c r="T426" s="270"/>
    </row>
    <row r="427" spans="1:20">
      <c r="A427" s="282">
        <v>43721</v>
      </c>
      <c r="B427" s="270">
        <v>61.22</v>
      </c>
      <c r="C427" s="270">
        <v>43.65</v>
      </c>
      <c r="D427" s="270"/>
      <c r="E427" s="270">
        <v>-0.11</v>
      </c>
      <c r="F427" s="270"/>
      <c r="O427" s="282"/>
      <c r="P427" s="270"/>
      <c r="Q427" s="270"/>
      <c r="R427" s="270"/>
      <c r="S427" s="270"/>
      <c r="T427" s="270"/>
    </row>
    <row r="428" spans="1:20">
      <c r="A428" s="282">
        <v>43724</v>
      </c>
      <c r="B428" s="270">
        <v>59.8</v>
      </c>
      <c r="C428" s="270">
        <v>46.14</v>
      </c>
      <c r="D428" s="270"/>
      <c r="E428" s="270">
        <v>-0.11</v>
      </c>
      <c r="F428" s="270"/>
      <c r="O428" s="282"/>
      <c r="P428" s="270"/>
      <c r="Q428" s="270"/>
      <c r="R428" s="270"/>
      <c r="S428" s="270"/>
      <c r="T428" s="270"/>
    </row>
    <row r="429" spans="1:20">
      <c r="A429" s="282">
        <v>43725</v>
      </c>
      <c r="B429" s="270">
        <v>60.14</v>
      </c>
      <c r="C429" s="270">
        <v>47.56</v>
      </c>
      <c r="D429" s="270"/>
      <c r="E429" s="270">
        <v>-0.11</v>
      </c>
      <c r="F429" s="270"/>
      <c r="O429" s="282"/>
      <c r="P429" s="270"/>
      <c r="Q429" s="270"/>
      <c r="R429" s="270"/>
      <c r="S429" s="270"/>
      <c r="T429" s="270"/>
    </row>
    <row r="430" spans="1:20">
      <c r="A430" s="282">
        <v>43726</v>
      </c>
      <c r="B430" s="270">
        <v>58.73</v>
      </c>
      <c r="C430" s="270">
        <v>46.68</v>
      </c>
      <c r="D430" s="270"/>
      <c r="E430" s="270">
        <v>-0.13</v>
      </c>
      <c r="F430" s="270"/>
      <c r="O430" s="282"/>
      <c r="P430" s="270"/>
      <c r="Q430" s="270"/>
      <c r="R430" s="270"/>
      <c r="S430" s="270"/>
      <c r="T430" s="270"/>
    </row>
    <row r="431" spans="1:20">
      <c r="A431" s="282">
        <v>43727</v>
      </c>
      <c r="B431" s="270">
        <v>58.86</v>
      </c>
      <c r="C431" s="270">
        <v>47.29</v>
      </c>
      <c r="D431" s="270"/>
      <c r="E431" s="270">
        <v>-0.13</v>
      </c>
      <c r="F431" s="270"/>
      <c r="O431" s="282"/>
      <c r="P431" s="270"/>
      <c r="Q431" s="270"/>
      <c r="R431" s="270"/>
      <c r="S431" s="270"/>
      <c r="T431" s="270"/>
    </row>
    <row r="432" spans="1:20">
      <c r="A432" s="282">
        <v>43728</v>
      </c>
      <c r="B432" s="270">
        <v>57.13</v>
      </c>
      <c r="C432" s="270">
        <v>51.92</v>
      </c>
      <c r="D432" s="270"/>
      <c r="E432" s="270">
        <v>-0.13</v>
      </c>
      <c r="F432" s="270"/>
      <c r="O432" s="282"/>
      <c r="P432" s="270"/>
      <c r="Q432" s="270"/>
      <c r="R432" s="270"/>
      <c r="S432" s="270"/>
      <c r="T432" s="270"/>
    </row>
    <row r="433" spans="1:20">
      <c r="A433" s="282">
        <v>43731</v>
      </c>
      <c r="B433" s="270">
        <v>63.4</v>
      </c>
      <c r="C433" s="270">
        <v>48.73</v>
      </c>
      <c r="D433" s="270"/>
      <c r="E433" s="270">
        <v>-0.13</v>
      </c>
      <c r="F433" s="270"/>
      <c r="O433" s="282"/>
      <c r="P433" s="270"/>
      <c r="Q433" s="270"/>
      <c r="R433" s="270"/>
      <c r="S433" s="270"/>
      <c r="T433" s="270"/>
    </row>
    <row r="434" spans="1:20">
      <c r="A434" s="282">
        <v>43732</v>
      </c>
      <c r="B434" s="270">
        <v>54.44</v>
      </c>
      <c r="C434" s="270">
        <v>57.6</v>
      </c>
      <c r="D434" s="270"/>
      <c r="E434" s="270">
        <v>-0.13</v>
      </c>
      <c r="F434" s="270"/>
      <c r="O434" s="282"/>
      <c r="P434" s="270"/>
      <c r="Q434" s="270"/>
      <c r="R434" s="270"/>
      <c r="S434" s="270"/>
      <c r="T434" s="270"/>
    </row>
    <row r="435" spans="1:20">
      <c r="A435" s="282">
        <v>43733</v>
      </c>
      <c r="B435" s="270">
        <v>55.8</v>
      </c>
      <c r="C435" s="270">
        <v>55.55</v>
      </c>
      <c r="D435" s="270"/>
      <c r="E435" s="270">
        <v>-0.13</v>
      </c>
      <c r="F435" s="270"/>
      <c r="O435" s="282"/>
      <c r="P435" s="270"/>
      <c r="Q435" s="270"/>
      <c r="R435" s="270"/>
      <c r="S435" s="270"/>
      <c r="T435" s="270"/>
    </row>
    <row r="436" spans="1:20">
      <c r="A436" s="282">
        <v>43734</v>
      </c>
      <c r="B436" s="270">
        <v>51</v>
      </c>
      <c r="C436" s="270">
        <v>58.15</v>
      </c>
      <c r="D436" s="270"/>
      <c r="E436" s="270">
        <v>-0.13</v>
      </c>
      <c r="F436" s="270"/>
      <c r="O436" s="282"/>
      <c r="P436" s="270"/>
      <c r="Q436" s="270"/>
      <c r="R436" s="270"/>
      <c r="S436" s="270"/>
      <c r="T436" s="270"/>
    </row>
    <row r="437" spans="1:20">
      <c r="A437" s="282">
        <v>43735</v>
      </c>
      <c r="B437" s="270">
        <v>49.61</v>
      </c>
      <c r="C437" s="270">
        <v>61.83</v>
      </c>
      <c r="D437" s="270"/>
      <c r="E437" s="270">
        <v>-0.13</v>
      </c>
      <c r="F437" s="270"/>
      <c r="O437" s="282"/>
      <c r="P437" s="270"/>
      <c r="Q437" s="270"/>
      <c r="R437" s="270"/>
      <c r="S437" s="270"/>
      <c r="T437" s="270"/>
    </row>
    <row r="438" spans="1:20">
      <c r="A438" s="282">
        <v>43738</v>
      </c>
      <c r="B438" s="270">
        <v>49.97</v>
      </c>
      <c r="C438" s="270">
        <v>59.85</v>
      </c>
      <c r="D438" s="270"/>
      <c r="E438" s="270">
        <v>-0.13</v>
      </c>
      <c r="F438" s="270"/>
      <c r="O438" s="282"/>
      <c r="P438" s="270"/>
      <c r="Q438" s="270"/>
      <c r="R438" s="270"/>
      <c r="S438" s="270"/>
      <c r="T438" s="270"/>
    </row>
    <row r="439" spans="1:20">
      <c r="A439" s="282">
        <v>43739</v>
      </c>
      <c r="B439" s="270">
        <v>50.41</v>
      </c>
      <c r="C439" s="270">
        <v>56.78</v>
      </c>
      <c r="D439" s="270"/>
      <c r="E439" s="270">
        <v>-0.13</v>
      </c>
      <c r="F439" s="270"/>
      <c r="O439" s="282"/>
      <c r="P439" s="270"/>
      <c r="Q439" s="270"/>
      <c r="R439" s="270"/>
      <c r="S439" s="270"/>
      <c r="T439" s="270"/>
    </row>
    <row r="440" spans="1:20">
      <c r="A440" s="282">
        <v>43740</v>
      </c>
      <c r="B440" s="270">
        <v>47.98</v>
      </c>
      <c r="C440" s="270">
        <v>53.82</v>
      </c>
      <c r="D440" s="270"/>
      <c r="E440" s="270">
        <v>-0.13</v>
      </c>
      <c r="F440" s="270"/>
      <c r="O440" s="282"/>
      <c r="P440" s="270"/>
      <c r="Q440" s="270"/>
      <c r="R440" s="270"/>
      <c r="S440" s="270"/>
      <c r="T440" s="270"/>
    </row>
    <row r="441" spans="1:20">
      <c r="A441" s="282">
        <v>43741</v>
      </c>
      <c r="B441" s="270">
        <v>48.34</v>
      </c>
      <c r="C441" s="270">
        <v>53.75</v>
      </c>
      <c r="D441" s="270"/>
      <c r="E441" s="270">
        <v>-0.13</v>
      </c>
      <c r="F441" s="270"/>
      <c r="O441" s="282"/>
      <c r="P441" s="270"/>
      <c r="Q441" s="270"/>
      <c r="R441" s="270"/>
      <c r="S441" s="270"/>
      <c r="T441" s="270"/>
    </row>
    <row r="442" spans="1:20">
      <c r="A442" s="282">
        <v>43742</v>
      </c>
      <c r="B442" s="270">
        <v>44.82</v>
      </c>
      <c r="C442" s="270">
        <v>59.29</v>
      </c>
      <c r="D442" s="270"/>
      <c r="E442" s="270">
        <v>-0.13</v>
      </c>
      <c r="F442" s="270"/>
      <c r="O442" s="282"/>
      <c r="P442" s="270"/>
      <c r="Q442" s="270"/>
      <c r="R442" s="270"/>
      <c r="S442" s="270"/>
      <c r="T442" s="270"/>
    </row>
    <row r="443" spans="1:20">
      <c r="A443" s="282">
        <v>43745</v>
      </c>
      <c r="B443" s="270">
        <v>41.82</v>
      </c>
      <c r="C443" s="270">
        <v>56.32</v>
      </c>
      <c r="D443" s="270"/>
      <c r="E443" s="270">
        <v>-0.13</v>
      </c>
      <c r="F443" s="270"/>
      <c r="O443" s="282"/>
      <c r="P443" s="270"/>
      <c r="Q443" s="270"/>
      <c r="R443" s="270"/>
      <c r="S443" s="270"/>
      <c r="T443" s="270"/>
    </row>
    <row r="444" spans="1:20">
      <c r="A444" s="282">
        <v>43746</v>
      </c>
      <c r="B444" s="270">
        <v>41.34</v>
      </c>
      <c r="C444" s="270">
        <v>57.99</v>
      </c>
      <c r="D444" s="270"/>
      <c r="E444" s="270">
        <v>-0.13</v>
      </c>
      <c r="F444" s="270"/>
      <c r="O444" s="282"/>
      <c r="P444" s="270"/>
      <c r="Q444" s="270"/>
      <c r="R444" s="270"/>
      <c r="S444" s="270"/>
      <c r="T444" s="270"/>
    </row>
    <row r="445" spans="1:20">
      <c r="A445" s="282">
        <v>43747</v>
      </c>
      <c r="B445" s="270">
        <v>44.71</v>
      </c>
      <c r="C445" s="270">
        <v>61.24</v>
      </c>
      <c r="D445" s="270"/>
      <c r="E445" s="270">
        <v>-0.13</v>
      </c>
      <c r="F445" s="270"/>
      <c r="O445" s="282"/>
      <c r="P445" s="270"/>
      <c r="Q445" s="270"/>
      <c r="R445" s="270"/>
      <c r="S445" s="270"/>
      <c r="T445" s="270"/>
    </row>
    <row r="446" spans="1:20">
      <c r="A446" s="282">
        <v>43748</v>
      </c>
      <c r="B446" s="270">
        <v>59.23</v>
      </c>
      <c r="C446" s="270">
        <v>49.53</v>
      </c>
      <c r="D446" s="270"/>
      <c r="E446" s="270">
        <v>-0.13</v>
      </c>
      <c r="F446" s="270"/>
      <c r="O446" s="282"/>
      <c r="P446" s="270"/>
      <c r="Q446" s="270"/>
      <c r="R446" s="270"/>
      <c r="S446" s="270"/>
      <c r="T446" s="270"/>
    </row>
    <row r="447" spans="1:20">
      <c r="A447" s="282">
        <v>43749</v>
      </c>
      <c r="B447" s="270">
        <v>61.9</v>
      </c>
      <c r="C447" s="270">
        <v>50.18</v>
      </c>
      <c r="D447" s="270"/>
      <c r="E447" s="270">
        <v>-0.13</v>
      </c>
      <c r="F447" s="270"/>
      <c r="O447" s="282"/>
      <c r="P447" s="270"/>
      <c r="Q447" s="270"/>
      <c r="R447" s="270"/>
      <c r="S447" s="270"/>
      <c r="T447" s="270"/>
    </row>
    <row r="448" spans="1:20">
      <c r="A448" s="282">
        <v>43753</v>
      </c>
      <c r="B448" s="270">
        <v>59.96</v>
      </c>
      <c r="C448" s="270">
        <v>54.65</v>
      </c>
      <c r="D448" s="270"/>
      <c r="E448" s="270">
        <v>-0.13</v>
      </c>
      <c r="F448" s="270"/>
      <c r="O448" s="282"/>
      <c r="P448" s="270"/>
      <c r="Q448" s="270"/>
      <c r="R448" s="270"/>
      <c r="S448" s="270"/>
      <c r="T448" s="270"/>
    </row>
    <row r="449" spans="1:20">
      <c r="A449" s="282">
        <v>43754</v>
      </c>
      <c r="B449" s="270">
        <v>62.73</v>
      </c>
      <c r="C449" s="270">
        <v>55.31</v>
      </c>
      <c r="D449" s="270"/>
      <c r="E449" s="270">
        <v>-0.13</v>
      </c>
      <c r="F449" s="270"/>
      <c r="O449" s="282"/>
      <c r="P449" s="270"/>
      <c r="Q449" s="270"/>
      <c r="R449" s="270"/>
      <c r="S449" s="270"/>
      <c r="T449" s="270"/>
    </row>
    <row r="450" spans="1:20">
      <c r="A450" s="282">
        <v>43755</v>
      </c>
      <c r="B450" s="270">
        <v>65.86</v>
      </c>
      <c r="C450" s="270">
        <v>53.56</v>
      </c>
      <c r="D450" s="270"/>
      <c r="E450" s="270">
        <v>-0.13</v>
      </c>
      <c r="F450" s="270"/>
      <c r="O450" s="282"/>
      <c r="P450" s="270"/>
      <c r="Q450" s="270"/>
      <c r="R450" s="270"/>
      <c r="S450" s="270"/>
      <c r="T450" s="270"/>
    </row>
    <row r="451" spans="1:20">
      <c r="A451" s="283">
        <v>43756</v>
      </c>
      <c r="B451" s="270">
        <v>57.11</v>
      </c>
      <c r="C451" s="270">
        <v>62.53</v>
      </c>
      <c r="D451" s="270"/>
      <c r="E451" s="270">
        <v>-0.13</v>
      </c>
      <c r="F451" s="270"/>
      <c r="O451" s="283"/>
      <c r="P451" s="270"/>
      <c r="Q451" s="270"/>
      <c r="R451" s="270"/>
      <c r="S451" s="270"/>
      <c r="T451" s="270"/>
    </row>
    <row r="452" spans="1:20">
      <c r="A452" s="283">
        <v>43759</v>
      </c>
      <c r="B452" s="270">
        <v>58.49</v>
      </c>
      <c r="C452" s="270">
        <v>63.48</v>
      </c>
      <c r="D452" s="270"/>
      <c r="E452" s="270">
        <v>-0.13</v>
      </c>
      <c r="F452" s="270"/>
      <c r="O452" s="283"/>
      <c r="P452" s="270"/>
      <c r="Q452" s="270"/>
      <c r="R452" s="270"/>
      <c r="S452" s="270"/>
      <c r="T452" s="270"/>
    </row>
    <row r="453" spans="1:20">
      <c r="A453" s="283">
        <v>43760</v>
      </c>
      <c r="B453" s="270">
        <v>55.02</v>
      </c>
      <c r="C453" s="270">
        <v>66.260000000000005</v>
      </c>
      <c r="D453" s="270"/>
      <c r="E453" s="270">
        <v>-0.13</v>
      </c>
      <c r="F453" s="270"/>
      <c r="O453" s="283"/>
      <c r="P453" s="270"/>
      <c r="Q453" s="270"/>
      <c r="R453" s="270"/>
      <c r="S453" s="270"/>
      <c r="T453" s="270"/>
    </row>
    <row r="454" spans="1:20">
      <c r="A454" s="283">
        <v>43761</v>
      </c>
      <c r="B454" s="270">
        <v>50.5</v>
      </c>
      <c r="C454" s="270">
        <v>71.13</v>
      </c>
      <c r="D454" s="270"/>
      <c r="E454" s="270">
        <v>-0.13</v>
      </c>
      <c r="F454" s="270"/>
      <c r="O454" s="283"/>
      <c r="P454" s="270"/>
      <c r="Q454" s="270"/>
      <c r="R454" s="270"/>
      <c r="S454" s="270"/>
      <c r="T454" s="270"/>
    </row>
    <row r="455" spans="1:20">
      <c r="A455" s="283">
        <v>43762</v>
      </c>
      <c r="B455" s="270">
        <v>48.5</v>
      </c>
      <c r="C455" s="270">
        <v>80.400000000000006</v>
      </c>
      <c r="D455" s="270"/>
      <c r="E455" s="270">
        <v>-0.13</v>
      </c>
      <c r="F455" s="270"/>
      <c r="O455" s="283"/>
      <c r="P455" s="270"/>
      <c r="Q455" s="270"/>
      <c r="R455" s="270"/>
      <c r="S455" s="270"/>
      <c r="T455" s="270"/>
    </row>
    <row r="456" spans="1:20">
      <c r="A456" s="283">
        <v>43763</v>
      </c>
      <c r="B456" s="270">
        <v>51.75</v>
      </c>
      <c r="C456" s="270">
        <v>76.599999999999994</v>
      </c>
      <c r="D456" s="270"/>
      <c r="E456" s="270">
        <v>-0.13</v>
      </c>
      <c r="F456" s="270"/>
      <c r="O456" s="283"/>
      <c r="P456" s="270"/>
      <c r="Q456" s="270"/>
      <c r="R456" s="270"/>
      <c r="S456" s="270"/>
      <c r="T456" s="270"/>
    </row>
    <row r="457" spans="1:20">
      <c r="A457" s="283">
        <v>43766</v>
      </c>
      <c r="B457" s="270">
        <v>51.94</v>
      </c>
      <c r="C457" s="270">
        <v>72.66</v>
      </c>
      <c r="D457" s="270"/>
      <c r="E457" s="270">
        <v>-0.13</v>
      </c>
      <c r="F457" s="270"/>
      <c r="O457" s="283"/>
      <c r="P457" s="270"/>
      <c r="Q457" s="270"/>
      <c r="R457" s="270"/>
      <c r="S457" s="270"/>
      <c r="T457" s="270"/>
    </row>
    <row r="458" spans="1:20">
      <c r="A458" s="283">
        <v>43767</v>
      </c>
      <c r="B458" s="270">
        <v>49.39</v>
      </c>
      <c r="C458" s="270">
        <v>71.55</v>
      </c>
      <c r="D458" s="270"/>
      <c r="E458" s="270">
        <v>-0.13</v>
      </c>
      <c r="F458" s="270"/>
      <c r="O458" s="283"/>
      <c r="P458" s="270"/>
      <c r="Q458" s="270"/>
      <c r="R458" s="270"/>
      <c r="S458" s="270"/>
      <c r="T458" s="270"/>
    </row>
    <row r="459" spans="1:20">
      <c r="A459" s="283">
        <v>43768</v>
      </c>
      <c r="B459" s="270">
        <v>50.14</v>
      </c>
      <c r="C459" s="270">
        <v>70.92</v>
      </c>
      <c r="D459" s="270"/>
      <c r="E459" s="270">
        <v>-0.13</v>
      </c>
      <c r="F459" s="270"/>
      <c r="O459" s="283"/>
      <c r="P459" s="270"/>
      <c r="Q459" s="270"/>
      <c r="R459" s="270"/>
      <c r="S459" s="270"/>
      <c r="T459" s="270"/>
    </row>
    <row r="460" spans="1:20">
      <c r="A460" s="283">
        <v>43769</v>
      </c>
      <c r="B460" s="270">
        <v>51.68</v>
      </c>
      <c r="C460" s="270">
        <v>72.06</v>
      </c>
      <c r="D460" s="270"/>
      <c r="E460" s="270">
        <v>-0.13</v>
      </c>
      <c r="F460" s="270"/>
      <c r="O460" s="283"/>
      <c r="P460" s="270"/>
      <c r="Q460" s="270"/>
      <c r="R460" s="270"/>
      <c r="S460" s="270"/>
      <c r="T460" s="270"/>
    </row>
    <row r="461" spans="1:20">
      <c r="A461" s="283">
        <v>43770</v>
      </c>
      <c r="B461" s="270">
        <v>49.33</v>
      </c>
      <c r="C461" s="270">
        <v>74.28</v>
      </c>
      <c r="D461" s="270"/>
      <c r="E461" s="270">
        <v>-0.13</v>
      </c>
      <c r="F461" s="270"/>
      <c r="O461" s="283"/>
      <c r="P461" s="270"/>
      <c r="Q461" s="270"/>
      <c r="R461" s="270"/>
      <c r="S461" s="270"/>
      <c r="T461" s="270"/>
    </row>
    <row r="462" spans="1:20">
      <c r="A462" s="283">
        <v>43773</v>
      </c>
      <c r="B462" s="270">
        <v>51.32</v>
      </c>
      <c r="C462" s="270">
        <v>71.709999999999994</v>
      </c>
      <c r="D462" s="270"/>
      <c r="E462" s="270">
        <v>-0.13</v>
      </c>
      <c r="F462" s="270"/>
      <c r="O462" s="283"/>
      <c r="P462" s="270"/>
      <c r="Q462" s="270"/>
      <c r="R462" s="270"/>
      <c r="S462" s="270"/>
      <c r="T462" s="270"/>
    </row>
    <row r="463" spans="1:20">
      <c r="A463" s="283">
        <v>43774</v>
      </c>
      <c r="B463" s="270">
        <v>45.97</v>
      </c>
      <c r="C463" s="270">
        <v>80.260000000000005</v>
      </c>
      <c r="D463" s="270"/>
      <c r="E463" s="270">
        <v>-0.13</v>
      </c>
      <c r="F463" s="270"/>
      <c r="O463" s="283"/>
      <c r="P463" s="270"/>
      <c r="Q463" s="270"/>
      <c r="R463" s="270"/>
      <c r="S463" s="270"/>
      <c r="T463" s="270"/>
    </row>
    <row r="464" spans="1:20">
      <c r="A464" s="283">
        <v>43775</v>
      </c>
      <c r="B464" s="270">
        <v>40.75</v>
      </c>
      <c r="C464" s="270">
        <v>88.22</v>
      </c>
      <c r="D464" s="270"/>
      <c r="E464" s="270">
        <v>-0.13</v>
      </c>
      <c r="F464" s="270"/>
      <c r="O464" s="283"/>
      <c r="P464" s="270"/>
      <c r="Q464" s="270"/>
      <c r="R464" s="270"/>
      <c r="S464" s="270"/>
      <c r="T464" s="270"/>
    </row>
    <row r="465" spans="1:20">
      <c r="A465" s="283">
        <v>43776</v>
      </c>
      <c r="B465" s="270">
        <v>44.56</v>
      </c>
      <c r="C465" s="270">
        <v>86.93</v>
      </c>
      <c r="D465" s="270"/>
      <c r="E465" s="270">
        <v>-0.13</v>
      </c>
      <c r="F465" s="270"/>
      <c r="O465" s="283"/>
      <c r="P465" s="270"/>
      <c r="Q465" s="270"/>
      <c r="R465" s="270"/>
      <c r="S465" s="270"/>
      <c r="T465" s="270"/>
    </row>
    <row r="466" spans="1:20">
      <c r="A466" s="283">
        <v>43777</v>
      </c>
      <c r="B466" s="270">
        <v>45.19</v>
      </c>
      <c r="C466" s="270">
        <v>88.53</v>
      </c>
      <c r="D466" s="270"/>
      <c r="E466" s="270">
        <v>-0.13</v>
      </c>
      <c r="F466" s="270"/>
      <c r="O466" s="283"/>
      <c r="P466" s="270"/>
      <c r="Q466" s="270"/>
      <c r="R466" s="270"/>
      <c r="S466" s="270"/>
      <c r="T466" s="270"/>
    </row>
    <row r="467" spans="1:20">
      <c r="A467" s="283">
        <v>43780</v>
      </c>
      <c r="B467" s="270">
        <v>54.69</v>
      </c>
      <c r="C467" s="270">
        <v>79.459999999999994</v>
      </c>
      <c r="D467" s="270"/>
      <c r="E467" s="270">
        <v>-0.13</v>
      </c>
      <c r="F467" s="270"/>
      <c r="O467" s="283"/>
      <c r="P467" s="270"/>
      <c r="Q467" s="270"/>
      <c r="R467" s="270"/>
      <c r="S467" s="270"/>
      <c r="T467" s="270"/>
    </row>
    <row r="468" spans="1:20">
      <c r="A468" s="283">
        <v>43781</v>
      </c>
      <c r="B468" s="270">
        <v>54.86</v>
      </c>
      <c r="C468" s="270">
        <v>79.97</v>
      </c>
      <c r="D468" s="270"/>
      <c r="E468" s="270">
        <v>-0.13</v>
      </c>
      <c r="F468" s="270"/>
      <c r="O468" s="283"/>
      <c r="P468" s="270"/>
      <c r="Q468" s="270"/>
      <c r="R468" s="270"/>
      <c r="S468" s="270"/>
      <c r="T468" s="270"/>
    </row>
    <row r="469" spans="1:20">
      <c r="A469" s="283">
        <v>43782</v>
      </c>
      <c r="B469" s="270">
        <v>53.87</v>
      </c>
      <c r="C469" s="270">
        <v>79.260000000000005</v>
      </c>
      <c r="D469" s="270"/>
      <c r="E469" s="270">
        <v>-0.13</v>
      </c>
      <c r="F469" s="270"/>
      <c r="O469" s="283"/>
      <c r="P469" s="270"/>
      <c r="Q469" s="270"/>
      <c r="R469" s="270"/>
      <c r="S469" s="270"/>
      <c r="T469" s="270"/>
    </row>
    <row r="470" spans="1:20">
      <c r="A470" s="283">
        <v>43783</v>
      </c>
      <c r="B470" s="270">
        <v>56.49</v>
      </c>
      <c r="C470" s="270">
        <v>79.58</v>
      </c>
      <c r="D470" s="270"/>
      <c r="E470" s="270">
        <v>-0.13</v>
      </c>
      <c r="F470" s="270"/>
      <c r="O470" s="283"/>
      <c r="P470" s="270"/>
      <c r="Q470" s="270"/>
      <c r="R470" s="270"/>
      <c r="S470" s="270"/>
      <c r="T470" s="270"/>
    </row>
    <row r="471" spans="1:20">
      <c r="A471" s="283">
        <v>43784</v>
      </c>
      <c r="B471" s="270">
        <v>64.650000000000006</v>
      </c>
      <c r="C471" s="270">
        <v>71.34</v>
      </c>
      <c r="D471" s="270"/>
      <c r="E471" s="270">
        <v>-0.13</v>
      </c>
      <c r="F471" s="270"/>
      <c r="O471" s="283"/>
      <c r="P471" s="270"/>
      <c r="Q471" s="270"/>
      <c r="R471" s="270"/>
      <c r="S471" s="270"/>
      <c r="T471" s="270"/>
    </row>
    <row r="472" spans="1:20">
      <c r="A472" s="283">
        <v>43787</v>
      </c>
      <c r="B472" s="270">
        <v>56.9</v>
      </c>
      <c r="C472" s="270">
        <v>70.569999999999993</v>
      </c>
      <c r="D472" s="270"/>
      <c r="E472" s="270">
        <v>-0.13</v>
      </c>
      <c r="F472" s="270"/>
      <c r="O472" s="283"/>
      <c r="P472" s="270"/>
      <c r="Q472" s="270"/>
      <c r="R472" s="270"/>
      <c r="S472" s="270"/>
      <c r="T472" s="270"/>
    </row>
    <row r="473" spans="1:20">
      <c r="A473" s="283">
        <v>43788</v>
      </c>
      <c r="B473" s="270">
        <v>53.05</v>
      </c>
      <c r="C473" s="270">
        <v>68.09</v>
      </c>
      <c r="D473" s="270"/>
      <c r="E473" s="270">
        <v>-0.13</v>
      </c>
      <c r="F473" s="270"/>
      <c r="O473" s="283"/>
      <c r="P473" s="270"/>
      <c r="Q473" s="270"/>
      <c r="R473" s="270"/>
      <c r="S473" s="270"/>
      <c r="T473" s="270"/>
    </row>
    <row r="474" spans="1:20">
      <c r="A474" s="283">
        <v>43789</v>
      </c>
      <c r="B474" s="270">
        <v>53.19</v>
      </c>
      <c r="C474" s="270">
        <v>70.069999999999993</v>
      </c>
      <c r="D474" s="270"/>
      <c r="E474" s="270">
        <v>-0.13</v>
      </c>
      <c r="F474" s="270"/>
      <c r="O474" s="283"/>
      <c r="P474" s="270"/>
      <c r="Q474" s="270"/>
      <c r="R474" s="270"/>
      <c r="S474" s="270"/>
      <c r="T474" s="270"/>
    </row>
    <row r="475" spans="1:20">
      <c r="A475" s="283">
        <v>43790</v>
      </c>
      <c r="B475" s="270">
        <v>55.63</v>
      </c>
      <c r="C475" s="270">
        <v>68.97</v>
      </c>
      <c r="D475" s="270"/>
      <c r="E475" s="270">
        <v>-0.13</v>
      </c>
      <c r="F475" s="270"/>
      <c r="O475" s="283"/>
      <c r="P475" s="270"/>
      <c r="Q475" s="270"/>
      <c r="R475" s="270"/>
      <c r="S475" s="270"/>
      <c r="T475" s="270"/>
    </row>
    <row r="476" spans="1:20">
      <c r="A476" s="283">
        <v>43791</v>
      </c>
      <c r="B476" s="270">
        <v>55.62</v>
      </c>
      <c r="C476" s="270">
        <v>70.41</v>
      </c>
      <c r="D476" s="270"/>
      <c r="E476" s="270">
        <v>-0.13</v>
      </c>
      <c r="F476" s="270"/>
      <c r="O476" s="283"/>
      <c r="P476" s="270"/>
      <c r="Q476" s="270"/>
      <c r="R476" s="270"/>
      <c r="S476" s="270"/>
      <c r="T476" s="270"/>
    </row>
    <row r="477" spans="1:20">
      <c r="A477" s="283">
        <v>43794</v>
      </c>
      <c r="B477" s="270">
        <v>55.73</v>
      </c>
      <c r="C477" s="270">
        <v>72.55</v>
      </c>
      <c r="D477" s="270"/>
      <c r="E477" s="270">
        <v>-0.13</v>
      </c>
      <c r="F477" s="270"/>
      <c r="O477" s="283"/>
      <c r="P477" s="270"/>
      <c r="Q477" s="270"/>
      <c r="R477" s="270"/>
      <c r="S477" s="270"/>
      <c r="T477" s="270"/>
    </row>
    <row r="478" spans="1:20">
      <c r="A478" s="283">
        <v>43795</v>
      </c>
      <c r="B478" s="270">
        <v>55.54</v>
      </c>
      <c r="C478" s="270">
        <v>73.72</v>
      </c>
      <c r="D478" s="270"/>
      <c r="E478" s="270">
        <v>-0.13</v>
      </c>
      <c r="F478" s="270"/>
      <c r="O478" s="283"/>
      <c r="P478" s="270"/>
      <c r="Q478" s="270"/>
      <c r="R478" s="270"/>
      <c r="S478" s="270"/>
      <c r="T478" s="270"/>
    </row>
    <row r="479" spans="1:20">
      <c r="A479" s="284">
        <v>43796</v>
      </c>
      <c r="B479" s="270">
        <v>55.23</v>
      </c>
      <c r="C479" s="270">
        <v>75.95</v>
      </c>
      <c r="D479" s="270"/>
      <c r="E479" s="270">
        <v>-0.13</v>
      </c>
      <c r="F479" s="270"/>
      <c r="O479" s="284"/>
      <c r="P479" s="270"/>
      <c r="Q479" s="270"/>
      <c r="R479" s="270"/>
      <c r="S479" s="270"/>
      <c r="T479" s="270"/>
    </row>
    <row r="480" spans="1:20">
      <c r="A480" s="284">
        <v>43797</v>
      </c>
      <c r="B480" s="270">
        <v>53.63</v>
      </c>
      <c r="C480" s="270">
        <v>76.78</v>
      </c>
      <c r="D480" s="270"/>
      <c r="E480" s="270">
        <v>-0.13</v>
      </c>
      <c r="F480" s="270"/>
      <c r="O480" s="284"/>
      <c r="P480" s="270"/>
      <c r="Q480" s="270"/>
      <c r="R480" s="270"/>
      <c r="S480" s="270"/>
      <c r="T480" s="270"/>
    </row>
    <row r="481" spans="1:20">
      <c r="A481" s="284">
        <v>43798</v>
      </c>
      <c r="B481" s="270">
        <v>54.11</v>
      </c>
      <c r="C481" s="270">
        <v>77.19</v>
      </c>
      <c r="D481" s="270"/>
      <c r="E481" s="270">
        <v>-0.13</v>
      </c>
      <c r="F481" s="270"/>
      <c r="O481" s="284"/>
      <c r="P481" s="270"/>
      <c r="Q481" s="270"/>
      <c r="R481" s="270"/>
      <c r="S481" s="270"/>
      <c r="T481" s="270"/>
    </row>
    <row r="482" spans="1:20">
      <c r="A482" s="284">
        <v>43801</v>
      </c>
      <c r="B482" s="270">
        <v>60.14</v>
      </c>
      <c r="C482" s="270">
        <v>72.53</v>
      </c>
      <c r="D482" s="270"/>
      <c r="E482" s="270">
        <v>-0.13</v>
      </c>
      <c r="F482" s="270"/>
      <c r="O482" s="284"/>
      <c r="P482" s="270"/>
      <c r="Q482" s="270"/>
      <c r="R482" s="270"/>
      <c r="S482" s="270"/>
      <c r="T482" s="270"/>
    </row>
    <row r="483" spans="1:20">
      <c r="A483" s="284">
        <v>43802</v>
      </c>
      <c r="B483" s="270">
        <v>50.08</v>
      </c>
      <c r="C483" s="270">
        <v>83.75</v>
      </c>
      <c r="D483" s="270"/>
      <c r="E483" s="270">
        <v>-0.13</v>
      </c>
      <c r="F483" s="270"/>
      <c r="O483" s="284"/>
      <c r="P483" s="270"/>
      <c r="Q483" s="270"/>
      <c r="R483" s="270"/>
      <c r="S483" s="270"/>
      <c r="T483" s="270"/>
    </row>
    <row r="484" spans="1:20">
      <c r="A484" s="284">
        <v>43803</v>
      </c>
      <c r="B484" s="270">
        <v>53.93</v>
      </c>
      <c r="C484" s="270">
        <v>86.85</v>
      </c>
      <c r="D484" s="270"/>
      <c r="E484" s="270">
        <v>-0.13</v>
      </c>
      <c r="F484" s="270"/>
      <c r="O484" s="284"/>
      <c r="P484" s="270"/>
      <c r="Q484" s="270"/>
      <c r="R484" s="270"/>
      <c r="S484" s="270"/>
      <c r="T484" s="270"/>
    </row>
    <row r="485" spans="1:20">
      <c r="A485" s="284">
        <v>43804</v>
      </c>
      <c r="B485" s="270">
        <v>51.91</v>
      </c>
      <c r="C485" s="270">
        <v>92.89</v>
      </c>
      <c r="D485" s="270"/>
      <c r="E485" s="270">
        <v>-0.13</v>
      </c>
      <c r="F485" s="270"/>
      <c r="O485" s="284"/>
      <c r="P485" s="270"/>
      <c r="Q485" s="270"/>
      <c r="R485" s="270"/>
      <c r="S485" s="270"/>
      <c r="T485" s="270"/>
    </row>
    <row r="486" spans="1:20">
      <c r="A486" s="284">
        <v>43805</v>
      </c>
      <c r="B486" s="270">
        <v>44.99</v>
      </c>
      <c r="C486" s="270">
        <v>102.55</v>
      </c>
      <c r="D486" s="270"/>
      <c r="E486" s="270">
        <v>-0.13</v>
      </c>
      <c r="F486" s="270"/>
      <c r="O486" s="284"/>
      <c r="P486" s="270"/>
      <c r="Q486" s="270"/>
      <c r="R486" s="270"/>
      <c r="S486" s="270"/>
      <c r="T486" s="270"/>
    </row>
    <row r="487" spans="1:20">
      <c r="A487" s="284">
        <v>43808</v>
      </c>
      <c r="B487" s="270">
        <v>44.56</v>
      </c>
      <c r="C487" s="270">
        <v>106.28</v>
      </c>
      <c r="D487" s="270"/>
      <c r="E487" s="270">
        <v>-0.13</v>
      </c>
      <c r="F487" s="270"/>
      <c r="O487" s="284"/>
      <c r="P487" s="270"/>
      <c r="Q487" s="270"/>
      <c r="R487" s="270"/>
      <c r="S487" s="270"/>
      <c r="T487" s="270"/>
    </row>
    <row r="488" spans="1:20">
      <c r="A488" s="284">
        <v>43809</v>
      </c>
      <c r="B488" s="270">
        <v>60.18</v>
      </c>
      <c r="C488" s="270">
        <v>94.18</v>
      </c>
      <c r="D488" s="270"/>
      <c r="E488" s="270">
        <v>-0.13</v>
      </c>
      <c r="F488" s="270"/>
      <c r="O488" s="284"/>
      <c r="P488" s="270"/>
      <c r="Q488" s="270"/>
      <c r="R488" s="270"/>
      <c r="S488" s="270"/>
      <c r="T488" s="270"/>
    </row>
    <row r="489" spans="1:20">
      <c r="A489" s="284">
        <v>43810</v>
      </c>
      <c r="B489" s="270">
        <v>60.61</v>
      </c>
      <c r="C489" s="270">
        <v>92.91</v>
      </c>
      <c r="D489" s="270"/>
      <c r="E489" s="270">
        <v>-0.13</v>
      </c>
      <c r="F489" s="270"/>
      <c r="O489" s="284"/>
      <c r="P489" s="270"/>
      <c r="Q489" s="270"/>
      <c r="R489" s="270"/>
      <c r="S489" s="270"/>
      <c r="T489" s="270"/>
    </row>
    <row r="490" spans="1:20">
      <c r="A490" s="284">
        <v>43811</v>
      </c>
      <c r="B490" s="270">
        <v>36.630000000000003</v>
      </c>
      <c r="C490" s="270">
        <v>118.29</v>
      </c>
      <c r="D490" s="270"/>
      <c r="E490" s="270">
        <v>-0.13</v>
      </c>
      <c r="F490" s="270"/>
      <c r="O490" s="284"/>
      <c r="P490" s="270"/>
      <c r="Q490" s="270"/>
      <c r="R490" s="270"/>
      <c r="S490" s="270"/>
      <c r="T490" s="270"/>
    </row>
    <row r="491" spans="1:20">
      <c r="A491" s="284">
        <v>43812</v>
      </c>
      <c r="B491" s="270">
        <v>69.62</v>
      </c>
      <c r="C491" s="270">
        <v>92.87</v>
      </c>
      <c r="D491" s="270"/>
      <c r="E491" s="270">
        <v>-0.13</v>
      </c>
      <c r="F491" s="270"/>
      <c r="O491" s="284"/>
      <c r="P491" s="270"/>
      <c r="Q491" s="270"/>
      <c r="R491" s="270"/>
      <c r="S491" s="270"/>
      <c r="T491" s="270"/>
    </row>
    <row r="492" spans="1:20">
      <c r="A492" s="284">
        <v>43815</v>
      </c>
      <c r="B492" s="270">
        <v>70.930000000000007</v>
      </c>
      <c r="C492" s="270">
        <v>93.18</v>
      </c>
      <c r="D492" s="270"/>
      <c r="E492" s="270">
        <v>-0.13</v>
      </c>
      <c r="F492" s="270"/>
      <c r="O492" s="284"/>
      <c r="P492" s="270"/>
      <c r="Q492" s="270"/>
      <c r="R492" s="270"/>
      <c r="S492" s="270"/>
      <c r="T492" s="270"/>
    </row>
    <row r="493" spans="1:20">
      <c r="A493" s="284">
        <v>43816</v>
      </c>
      <c r="B493" s="270">
        <v>68.92</v>
      </c>
      <c r="C493" s="270">
        <v>95.94</v>
      </c>
      <c r="D493" s="270"/>
      <c r="E493" s="270">
        <v>-0.13</v>
      </c>
      <c r="F493" s="270"/>
      <c r="O493" s="284"/>
      <c r="P493" s="270"/>
      <c r="Q493" s="270"/>
      <c r="R493" s="270"/>
      <c r="S493" s="270"/>
      <c r="T493" s="270"/>
    </row>
    <row r="494" spans="1:20">
      <c r="A494" s="284">
        <v>43817</v>
      </c>
      <c r="B494" s="270">
        <v>63.34</v>
      </c>
      <c r="C494" s="270">
        <v>99.05</v>
      </c>
      <c r="D494" s="270"/>
      <c r="E494" s="270">
        <v>-0.13</v>
      </c>
      <c r="F494" s="270"/>
      <c r="O494" s="284"/>
      <c r="P494" s="270"/>
      <c r="Q494" s="270"/>
      <c r="R494" s="270"/>
      <c r="S494" s="270"/>
      <c r="T494" s="270"/>
    </row>
    <row r="495" spans="1:20">
      <c r="A495" s="284">
        <v>43818</v>
      </c>
      <c r="B495" s="270">
        <v>63.02</v>
      </c>
      <c r="C495" s="270">
        <v>96.05</v>
      </c>
      <c r="D495" s="270"/>
      <c r="E495" s="270">
        <v>-0.13</v>
      </c>
      <c r="F495" s="270"/>
      <c r="O495" s="284"/>
      <c r="P495" s="270"/>
      <c r="Q495" s="270"/>
      <c r="R495" s="270"/>
      <c r="S495" s="270"/>
      <c r="T495" s="270"/>
    </row>
    <row r="496" spans="1:20">
      <c r="A496" s="284">
        <v>43819</v>
      </c>
      <c r="B496" s="270">
        <v>56.7</v>
      </c>
      <c r="C496" s="270">
        <v>97.69</v>
      </c>
      <c r="D496" s="270"/>
      <c r="E496" s="270">
        <v>-0.12</v>
      </c>
      <c r="F496" s="270"/>
      <c r="O496" s="284"/>
      <c r="P496" s="270"/>
      <c r="Q496" s="270"/>
      <c r="R496" s="270"/>
      <c r="S496" s="270"/>
      <c r="T496" s="270"/>
    </row>
    <row r="497" spans="1:20">
      <c r="A497" s="284">
        <v>43820</v>
      </c>
      <c r="B497" s="270">
        <v>68.55</v>
      </c>
      <c r="C497" s="270">
        <v>97.29</v>
      </c>
      <c r="D497" s="270"/>
      <c r="E497" s="270">
        <v>-0.12</v>
      </c>
      <c r="F497" s="270"/>
      <c r="O497" s="284"/>
      <c r="P497" s="270"/>
      <c r="Q497" s="270"/>
      <c r="R497" s="270"/>
      <c r="S497" s="270"/>
      <c r="T497" s="270"/>
    </row>
    <row r="498" spans="1:20">
      <c r="A498" s="284">
        <v>43822</v>
      </c>
      <c r="B498" s="270">
        <v>59.73</v>
      </c>
      <c r="C498" s="270">
        <v>112.68</v>
      </c>
      <c r="D498" s="270"/>
      <c r="E498" s="270">
        <v>-0.12</v>
      </c>
      <c r="F498" s="270"/>
      <c r="O498" s="284"/>
      <c r="P498" s="270"/>
      <c r="Q498" s="270"/>
      <c r="R498" s="270"/>
      <c r="S498" s="270"/>
      <c r="T498" s="270"/>
    </row>
    <row r="499" spans="1:20">
      <c r="A499" s="284">
        <v>43823</v>
      </c>
      <c r="B499" s="270">
        <v>60.75</v>
      </c>
      <c r="C499" s="270">
        <v>119.44</v>
      </c>
      <c r="D499" s="270"/>
      <c r="E499" s="270">
        <v>-0.12</v>
      </c>
      <c r="F499" s="270"/>
      <c r="O499" s="284"/>
      <c r="P499" s="270"/>
      <c r="Q499" s="270"/>
      <c r="R499" s="270"/>
      <c r="S499" s="270"/>
      <c r="T499" s="270"/>
    </row>
    <row r="500" spans="1:20">
      <c r="A500" s="284">
        <v>43825</v>
      </c>
      <c r="B500" s="270">
        <v>74.489999999999995</v>
      </c>
      <c r="C500" s="270">
        <v>114</v>
      </c>
      <c r="D500" s="270"/>
      <c r="E500" s="270">
        <v>-0.1</v>
      </c>
      <c r="F500" s="270"/>
      <c r="O500" s="284"/>
      <c r="P500" s="270"/>
      <c r="Q500" s="270"/>
      <c r="R500" s="270"/>
      <c r="S500" s="270"/>
      <c r="T500" s="270"/>
    </row>
    <row r="501" spans="1:20">
      <c r="A501" s="284">
        <v>43826</v>
      </c>
      <c r="B501" s="270">
        <v>67.58</v>
      </c>
      <c r="C501" s="270">
        <v>126.17</v>
      </c>
      <c r="D501" s="270"/>
      <c r="E501" s="270">
        <v>-0.1</v>
      </c>
      <c r="F501" s="270"/>
      <c r="O501" s="284"/>
      <c r="P501" s="270"/>
      <c r="Q501" s="270"/>
      <c r="R501" s="270"/>
      <c r="S501" s="270"/>
      <c r="T501" s="270"/>
    </row>
    <row r="502" spans="1:20">
      <c r="A502" s="284">
        <v>43827</v>
      </c>
      <c r="B502" s="270">
        <v>52.43</v>
      </c>
      <c r="C502" s="270">
        <v>151.97</v>
      </c>
      <c r="D502" s="270"/>
      <c r="E502" s="270">
        <v>-0.1</v>
      </c>
      <c r="F502" s="270"/>
      <c r="O502" s="284"/>
      <c r="P502" s="270"/>
      <c r="Q502" s="270"/>
      <c r="R502" s="270"/>
      <c r="S502" s="270"/>
      <c r="T502" s="270"/>
    </row>
    <row r="503" spans="1:20">
      <c r="A503" s="284">
        <v>43833</v>
      </c>
      <c r="B503" s="270">
        <v>50.59</v>
      </c>
      <c r="C503" s="270">
        <v>159.22999999999999</v>
      </c>
      <c r="D503" s="270"/>
      <c r="E503" s="270">
        <v>-0.11</v>
      </c>
      <c r="F503" s="270"/>
      <c r="O503" s="284"/>
      <c r="P503" s="270"/>
      <c r="Q503" s="270"/>
      <c r="R503" s="270"/>
      <c r="S503" s="270"/>
      <c r="T503" s="270"/>
    </row>
    <row r="504" spans="1:20">
      <c r="A504" s="284">
        <v>43838</v>
      </c>
      <c r="B504" s="270">
        <v>58.33</v>
      </c>
      <c r="C504" s="270">
        <v>158.63999999999999</v>
      </c>
      <c r="D504" s="270"/>
      <c r="E504" s="270">
        <v>-0.11</v>
      </c>
      <c r="F504" s="270"/>
      <c r="O504" s="284"/>
      <c r="P504" s="270"/>
      <c r="Q504" s="270"/>
      <c r="R504" s="270"/>
      <c r="S504" s="270"/>
      <c r="T504" s="270"/>
    </row>
    <row r="505" spans="1:20">
      <c r="A505" s="284">
        <v>43839</v>
      </c>
      <c r="B505" s="270">
        <v>52.62</v>
      </c>
      <c r="C505" s="270">
        <v>164.94</v>
      </c>
      <c r="D505" s="270"/>
      <c r="E505" s="270">
        <v>-0.11</v>
      </c>
      <c r="F505" s="270"/>
      <c r="O505" s="284"/>
      <c r="P505" s="270"/>
      <c r="Q505" s="270"/>
      <c r="R505" s="270"/>
      <c r="S505" s="270"/>
      <c r="T505" s="270"/>
    </row>
    <row r="506" spans="1:20">
      <c r="A506" s="284">
        <v>43840</v>
      </c>
      <c r="B506" s="270">
        <v>63.53</v>
      </c>
      <c r="C506" s="270">
        <v>157.61000000000001</v>
      </c>
      <c r="D506" s="270"/>
      <c r="E506" s="270">
        <v>-0.11</v>
      </c>
      <c r="F506" s="270"/>
      <c r="O506" s="284"/>
      <c r="P506" s="270"/>
      <c r="Q506" s="270"/>
      <c r="R506" s="270"/>
      <c r="S506" s="270"/>
      <c r="T506" s="270"/>
    </row>
    <row r="507" spans="1:20">
      <c r="A507" s="284">
        <v>43841</v>
      </c>
      <c r="B507" s="270">
        <v>67.56</v>
      </c>
      <c r="C507" s="270">
        <v>158.11000000000001</v>
      </c>
      <c r="D507" s="270"/>
      <c r="E507" s="270">
        <v>-0.11</v>
      </c>
      <c r="F507" s="270"/>
      <c r="O507" s="284"/>
      <c r="P507" s="270"/>
      <c r="Q507" s="270"/>
      <c r="R507" s="270"/>
      <c r="S507" s="270"/>
      <c r="T507" s="270"/>
    </row>
    <row r="508" spans="1:20">
      <c r="A508" s="284">
        <v>43843</v>
      </c>
      <c r="B508" s="270">
        <v>64.86</v>
      </c>
      <c r="C508" s="270">
        <v>162.22</v>
      </c>
      <c r="D508" s="270"/>
      <c r="E508" s="270">
        <v>-0.11</v>
      </c>
      <c r="F508" s="270"/>
      <c r="O508" s="284"/>
      <c r="P508" s="270"/>
      <c r="Q508" s="270"/>
      <c r="R508" s="270"/>
      <c r="S508" s="270"/>
      <c r="T508" s="270"/>
    </row>
    <row r="509" spans="1:20">
      <c r="A509" s="284">
        <v>43844</v>
      </c>
      <c r="B509" s="270">
        <v>61.01</v>
      </c>
      <c r="C509" s="270">
        <v>165.23</v>
      </c>
      <c r="D509" s="270"/>
      <c r="E509" s="270">
        <v>-0.11</v>
      </c>
      <c r="F509" s="270"/>
      <c r="O509" s="284"/>
      <c r="P509" s="270"/>
      <c r="Q509" s="270"/>
      <c r="R509" s="270"/>
      <c r="S509" s="270"/>
      <c r="T509" s="270"/>
    </row>
    <row r="510" spans="1:20">
      <c r="A510" s="284">
        <v>43845</v>
      </c>
      <c r="B510" s="270">
        <v>64.7</v>
      </c>
      <c r="C510" s="270">
        <v>160.78</v>
      </c>
      <c r="D510" s="270"/>
      <c r="E510" s="270">
        <v>-0.11</v>
      </c>
      <c r="F510" s="270"/>
      <c r="O510" s="284"/>
      <c r="P510" s="270"/>
      <c r="Q510" s="270"/>
      <c r="R510" s="270"/>
      <c r="S510" s="270"/>
      <c r="T510" s="270"/>
    </row>
    <row r="511" spans="1:20">
      <c r="A511" s="284">
        <v>43846</v>
      </c>
      <c r="B511" s="270">
        <v>57.91</v>
      </c>
      <c r="C511" s="270">
        <v>174.81</v>
      </c>
      <c r="D511" s="270"/>
      <c r="E511" s="270">
        <v>-0.11</v>
      </c>
      <c r="F511" s="270"/>
      <c r="O511" s="284"/>
      <c r="P511" s="270"/>
      <c r="Q511" s="270"/>
      <c r="R511" s="270"/>
      <c r="S511" s="270"/>
      <c r="T511" s="270"/>
    </row>
    <row r="512" spans="1:20">
      <c r="A512" s="284">
        <v>43847</v>
      </c>
      <c r="B512" s="270">
        <v>60.25</v>
      </c>
      <c r="C512" s="270">
        <v>174.68</v>
      </c>
      <c r="D512" s="270"/>
      <c r="E512" s="270">
        <v>-0.11</v>
      </c>
      <c r="F512" s="270"/>
      <c r="O512" s="284"/>
      <c r="P512" s="270"/>
      <c r="Q512" s="270"/>
      <c r="R512" s="270"/>
      <c r="S512" s="270"/>
      <c r="T512" s="270"/>
    </row>
    <row r="513" spans="1:20">
      <c r="A513" s="284">
        <v>43850</v>
      </c>
      <c r="B513" s="270">
        <v>63.43</v>
      </c>
      <c r="C513" s="270">
        <v>174.29</v>
      </c>
      <c r="D513" s="270"/>
      <c r="E513" s="270">
        <v>-0.11</v>
      </c>
      <c r="F513" s="270"/>
      <c r="O513" s="284"/>
      <c r="P513" s="270"/>
      <c r="Q513" s="270"/>
      <c r="R513" s="270"/>
      <c r="S513" s="270"/>
      <c r="T513" s="270"/>
    </row>
    <row r="514" spans="1:20">
      <c r="A514" s="284">
        <v>43851</v>
      </c>
      <c r="B514" s="270">
        <v>62.57</v>
      </c>
      <c r="C514" s="270">
        <v>175.13</v>
      </c>
      <c r="D514" s="270"/>
      <c r="E514" s="270">
        <v>-0.11</v>
      </c>
      <c r="F514" s="270"/>
      <c r="O514" s="284"/>
      <c r="P514" s="270"/>
      <c r="Q514" s="270"/>
      <c r="R514" s="270"/>
      <c r="S514" s="270"/>
      <c r="T514" s="270"/>
    </row>
    <row r="515" spans="1:20">
      <c r="A515" s="284">
        <v>43852</v>
      </c>
      <c r="B515" s="270">
        <v>55.46</v>
      </c>
      <c r="C515" s="270">
        <v>175.25</v>
      </c>
      <c r="D515" s="270"/>
      <c r="E515" s="270">
        <v>-0.11</v>
      </c>
      <c r="F515" s="270"/>
      <c r="O515" s="284"/>
      <c r="P515" s="270"/>
      <c r="Q515" s="270"/>
      <c r="R515" s="270"/>
      <c r="S515" s="270"/>
      <c r="T515" s="270"/>
    </row>
    <row r="516" spans="1:20">
      <c r="A516" s="285">
        <v>43853</v>
      </c>
      <c r="B516" s="270">
        <v>55.1</v>
      </c>
      <c r="C516" s="270">
        <v>176.09</v>
      </c>
      <c r="D516" s="270"/>
      <c r="E516" s="270">
        <v>-0.11</v>
      </c>
      <c r="F516" s="270"/>
      <c r="O516" s="285"/>
      <c r="P516" s="270"/>
      <c r="Q516" s="270"/>
      <c r="R516" s="270"/>
      <c r="S516" s="270"/>
      <c r="T516" s="270"/>
    </row>
    <row r="517" spans="1:20">
      <c r="A517" s="285">
        <v>43854</v>
      </c>
      <c r="B517" s="270">
        <v>60.31</v>
      </c>
      <c r="C517" s="270">
        <v>176.74</v>
      </c>
      <c r="D517" s="270"/>
      <c r="E517" s="270">
        <v>-0.11</v>
      </c>
      <c r="F517" s="270"/>
      <c r="O517" s="285"/>
      <c r="P517" s="270"/>
      <c r="Q517" s="270"/>
      <c r="R517" s="270"/>
      <c r="S517" s="270"/>
      <c r="T517" s="270"/>
    </row>
    <row r="518" spans="1:20">
      <c r="A518" s="285">
        <v>43857</v>
      </c>
      <c r="B518" s="270">
        <v>55.67</v>
      </c>
      <c r="C518" s="270">
        <v>182.27</v>
      </c>
      <c r="D518" s="270"/>
      <c r="E518" s="270">
        <v>-0.11</v>
      </c>
      <c r="F518" s="270"/>
      <c r="O518" s="285"/>
      <c r="P518" s="270"/>
      <c r="Q518" s="270"/>
      <c r="R518" s="270"/>
      <c r="S518" s="270"/>
      <c r="T518" s="270"/>
    </row>
    <row r="519" spans="1:20">
      <c r="A519" s="285">
        <v>43858</v>
      </c>
      <c r="B519" s="270">
        <v>54.15</v>
      </c>
      <c r="C519" s="270">
        <v>183.44</v>
      </c>
      <c r="D519" s="270"/>
      <c r="E519" s="270">
        <v>-0.11</v>
      </c>
      <c r="F519" s="270"/>
      <c r="O519" s="285"/>
      <c r="P519" s="270"/>
      <c r="Q519" s="270"/>
      <c r="R519" s="270"/>
      <c r="S519" s="270"/>
      <c r="T519" s="270"/>
    </row>
    <row r="520" spans="1:20">
      <c r="A520" s="285">
        <v>43859</v>
      </c>
      <c r="B520" s="270">
        <v>52.96</v>
      </c>
      <c r="C520" s="270">
        <v>180.73</v>
      </c>
      <c r="D520" s="270"/>
      <c r="E520" s="270">
        <v>-0.11</v>
      </c>
      <c r="F520" s="270"/>
      <c r="O520" s="285"/>
      <c r="P520" s="270"/>
      <c r="Q520" s="270"/>
      <c r="R520" s="270"/>
      <c r="S520" s="270"/>
      <c r="T520" s="270"/>
    </row>
    <row r="521" spans="1:20">
      <c r="A521" s="285">
        <v>43860</v>
      </c>
      <c r="B521" s="270">
        <v>45.5</v>
      </c>
      <c r="C521" s="270">
        <v>187.95</v>
      </c>
      <c r="D521" s="270"/>
      <c r="E521" s="270">
        <v>-0.11</v>
      </c>
      <c r="F521" s="270"/>
      <c r="O521" s="285"/>
      <c r="P521" s="270"/>
      <c r="Q521" s="270"/>
      <c r="R521" s="270"/>
      <c r="S521" s="270"/>
      <c r="T521" s="270"/>
    </row>
    <row r="522" spans="1:20">
      <c r="A522" s="285">
        <v>43861</v>
      </c>
      <c r="B522" s="270">
        <v>66.180000000000007</v>
      </c>
      <c r="C522" s="270">
        <v>169.21</v>
      </c>
      <c r="D522" s="270"/>
      <c r="E522" s="270">
        <v>-1.01</v>
      </c>
      <c r="F522" s="270"/>
      <c r="O522" s="285"/>
      <c r="P522" s="270"/>
      <c r="Q522" s="270"/>
      <c r="R522" s="270"/>
      <c r="S522" s="270"/>
      <c r="T522" s="270"/>
    </row>
    <row r="523" spans="1:20">
      <c r="A523" s="285">
        <v>43864</v>
      </c>
      <c r="B523" s="270">
        <v>54.65</v>
      </c>
      <c r="C523" s="270">
        <v>178.18</v>
      </c>
      <c r="D523" s="270"/>
      <c r="E523" s="270">
        <v>-0.11</v>
      </c>
      <c r="F523" s="270"/>
      <c r="O523" s="285"/>
      <c r="P523" s="270"/>
      <c r="Q523" s="270"/>
      <c r="R523" s="270"/>
      <c r="S523" s="270"/>
      <c r="T523" s="270"/>
    </row>
    <row r="524" spans="1:20">
      <c r="A524" s="285">
        <v>43865</v>
      </c>
      <c r="B524" s="270">
        <v>65.88</v>
      </c>
      <c r="C524" s="270">
        <v>170.57</v>
      </c>
      <c r="D524" s="270"/>
      <c r="E524" s="270">
        <v>-0.11</v>
      </c>
      <c r="F524" s="270"/>
      <c r="O524" s="285"/>
      <c r="P524" s="270"/>
      <c r="Q524" s="270"/>
      <c r="R524" s="270"/>
      <c r="S524" s="270"/>
      <c r="T524" s="270"/>
    </row>
    <row r="525" spans="1:20">
      <c r="A525" s="285">
        <v>43866</v>
      </c>
      <c r="B525" s="270">
        <v>61.45</v>
      </c>
      <c r="C525" s="270">
        <v>182.15</v>
      </c>
      <c r="D525" s="270"/>
      <c r="E525" s="270">
        <v>-0.31</v>
      </c>
      <c r="F525" s="270"/>
      <c r="O525" s="285"/>
      <c r="P525" s="270"/>
      <c r="Q525" s="270"/>
      <c r="R525" s="270"/>
      <c r="S525" s="270"/>
      <c r="T525" s="270"/>
    </row>
    <row r="526" spans="1:20">
      <c r="A526" s="285">
        <v>43867</v>
      </c>
      <c r="B526" s="270">
        <v>60.7</v>
      </c>
      <c r="C526" s="270">
        <v>186.11</v>
      </c>
      <c r="D526" s="270"/>
      <c r="E526" s="270">
        <v>-0.11</v>
      </c>
      <c r="F526" s="270"/>
      <c r="O526" s="285"/>
      <c r="P526" s="270"/>
      <c r="Q526" s="270"/>
      <c r="R526" s="270"/>
      <c r="S526" s="270"/>
      <c r="T526" s="270"/>
    </row>
    <row r="527" spans="1:20">
      <c r="A527" s="285">
        <v>43868</v>
      </c>
      <c r="B527" s="270">
        <v>56.54</v>
      </c>
      <c r="C527" s="270">
        <v>188.3</v>
      </c>
      <c r="D527" s="270"/>
      <c r="E527" s="270">
        <v>-0.11</v>
      </c>
      <c r="F527" s="270"/>
      <c r="O527" s="285"/>
      <c r="P527" s="270"/>
      <c r="Q527" s="270"/>
      <c r="R527" s="270"/>
      <c r="S527" s="270"/>
      <c r="T527" s="270"/>
    </row>
    <row r="528" spans="1:20">
      <c r="A528" s="285">
        <v>43871</v>
      </c>
      <c r="B528" s="270">
        <v>64.900000000000006</v>
      </c>
      <c r="C528" s="270">
        <v>181.33</v>
      </c>
      <c r="D528" s="270"/>
      <c r="E528" s="270">
        <v>-0.11</v>
      </c>
      <c r="F528" s="270"/>
      <c r="O528" s="285"/>
      <c r="P528" s="270"/>
      <c r="Q528" s="270"/>
      <c r="R528" s="270"/>
      <c r="S528" s="270"/>
      <c r="T528" s="270"/>
    </row>
    <row r="529" spans="1:20">
      <c r="A529" s="285">
        <v>43872</v>
      </c>
      <c r="B529" s="270">
        <v>66.23</v>
      </c>
      <c r="C529" s="270">
        <v>181.15</v>
      </c>
      <c r="D529" s="270"/>
      <c r="E529" s="270">
        <v>-0.11</v>
      </c>
      <c r="F529" s="270"/>
      <c r="O529" s="285"/>
      <c r="P529" s="270"/>
      <c r="Q529" s="270"/>
      <c r="R529" s="270"/>
      <c r="S529" s="270"/>
      <c r="T529" s="270"/>
    </row>
    <row r="530" spans="1:20">
      <c r="A530" s="285">
        <v>43873</v>
      </c>
      <c r="B530" s="270">
        <v>63.19</v>
      </c>
      <c r="C530" s="270">
        <v>180.78</v>
      </c>
      <c r="D530" s="270"/>
      <c r="E530" s="270">
        <v>-0.11</v>
      </c>
      <c r="F530" s="270"/>
      <c r="O530" s="285"/>
      <c r="P530" s="270"/>
      <c r="Q530" s="270"/>
      <c r="R530" s="270"/>
      <c r="S530" s="270"/>
      <c r="T530" s="270"/>
    </row>
    <row r="531" spans="1:20">
      <c r="A531" s="285">
        <v>43874</v>
      </c>
      <c r="B531" s="270">
        <v>64.72</v>
      </c>
      <c r="C531" s="270">
        <v>182.51</v>
      </c>
      <c r="D531" s="270"/>
      <c r="E531" s="270">
        <v>-0.11</v>
      </c>
      <c r="F531" s="270"/>
      <c r="O531" s="285"/>
      <c r="P531" s="270"/>
      <c r="Q531" s="270"/>
      <c r="R531" s="270"/>
      <c r="S531" s="270"/>
      <c r="T531" s="270"/>
    </row>
    <row r="532" spans="1:20">
      <c r="A532" s="285">
        <v>43875</v>
      </c>
      <c r="B532" s="270">
        <v>70.290000000000006</v>
      </c>
      <c r="C532" s="270">
        <v>177.86</v>
      </c>
      <c r="D532" s="270"/>
      <c r="E532" s="270">
        <v>-0.11</v>
      </c>
      <c r="F532" s="270"/>
      <c r="O532" s="285"/>
      <c r="P532" s="270"/>
      <c r="Q532" s="270"/>
      <c r="R532" s="270"/>
      <c r="S532" s="270"/>
      <c r="T532" s="270"/>
    </row>
    <row r="533" spans="1:20">
      <c r="A533" s="285">
        <v>43878</v>
      </c>
      <c r="B533" s="270">
        <v>66.36</v>
      </c>
      <c r="C533" s="270">
        <v>182.44</v>
      </c>
      <c r="D533" s="270"/>
      <c r="E533" s="270">
        <v>-0.11</v>
      </c>
      <c r="F533" s="270"/>
      <c r="O533" s="285"/>
      <c r="P533" s="270"/>
      <c r="Q533" s="270"/>
      <c r="R533" s="270"/>
      <c r="S533" s="270"/>
      <c r="T533" s="270"/>
    </row>
    <row r="534" spans="1:20">
      <c r="A534" s="285">
        <v>43879</v>
      </c>
      <c r="B534" s="270">
        <v>65.56</v>
      </c>
      <c r="C534" s="270">
        <v>182.72</v>
      </c>
      <c r="D534" s="270"/>
      <c r="E534" s="270">
        <v>-0.11</v>
      </c>
      <c r="F534" s="270"/>
      <c r="O534" s="285"/>
      <c r="P534" s="270"/>
      <c r="Q534" s="270"/>
      <c r="R534" s="270"/>
      <c r="S534" s="270"/>
      <c r="T534" s="270"/>
    </row>
    <row r="535" spans="1:20">
      <c r="A535" s="285">
        <v>43880</v>
      </c>
      <c r="B535" s="270">
        <v>65.66</v>
      </c>
      <c r="C535" s="270">
        <v>182.74</v>
      </c>
      <c r="D535" s="270"/>
      <c r="E535" s="270">
        <v>-0.11</v>
      </c>
      <c r="F535" s="270"/>
      <c r="O535" s="285"/>
      <c r="P535" s="270"/>
      <c r="Q535" s="270"/>
      <c r="R535" s="270"/>
      <c r="S535" s="270"/>
      <c r="T535" s="270"/>
    </row>
    <row r="536" spans="1:20">
      <c r="A536" s="285">
        <v>43881</v>
      </c>
      <c r="B536" s="270">
        <v>67.73</v>
      </c>
      <c r="C536" s="270">
        <v>181.2</v>
      </c>
      <c r="D536" s="270"/>
      <c r="E536" s="270">
        <v>-0.11</v>
      </c>
      <c r="F536" s="270"/>
      <c r="O536" s="285"/>
      <c r="P536" s="270"/>
      <c r="Q536" s="270"/>
      <c r="R536" s="270"/>
      <c r="S536" s="270"/>
      <c r="T536" s="270"/>
    </row>
    <row r="537" spans="1:20">
      <c r="A537" s="285">
        <v>43882</v>
      </c>
      <c r="B537" s="270">
        <v>66.86</v>
      </c>
      <c r="C537" s="270">
        <v>182.89</v>
      </c>
      <c r="D537" s="270"/>
      <c r="E537" s="270">
        <v>-0.11</v>
      </c>
      <c r="F537" s="270"/>
      <c r="O537" s="285"/>
      <c r="P537" s="270"/>
      <c r="Q537" s="270"/>
      <c r="R537" s="270"/>
      <c r="S537" s="270"/>
      <c r="T537" s="270"/>
    </row>
    <row r="538" spans="1:20">
      <c r="A538" s="285">
        <v>43885</v>
      </c>
      <c r="B538" s="270">
        <v>67.03</v>
      </c>
      <c r="C538" s="270">
        <v>183.13</v>
      </c>
      <c r="D538" s="270"/>
      <c r="E538" s="270">
        <v>-0.11</v>
      </c>
      <c r="F538" s="270"/>
      <c r="O538" s="285"/>
      <c r="P538" s="270"/>
      <c r="Q538" s="270"/>
      <c r="R538" s="270"/>
      <c r="S538" s="270"/>
      <c r="T538" s="270"/>
    </row>
    <row r="539" spans="1:20">
      <c r="A539" s="285">
        <v>43886</v>
      </c>
      <c r="B539" s="270">
        <v>69.09</v>
      </c>
      <c r="C539" s="270">
        <v>182.3</v>
      </c>
      <c r="D539" s="270"/>
      <c r="E539" s="270">
        <v>-0.11</v>
      </c>
      <c r="F539" s="270"/>
      <c r="O539" s="285"/>
      <c r="P539" s="270"/>
      <c r="Q539" s="270"/>
      <c r="R539" s="270"/>
      <c r="S539" s="270"/>
      <c r="T539" s="270"/>
    </row>
    <row r="540" spans="1:20">
      <c r="A540" s="285">
        <v>43887</v>
      </c>
      <c r="B540" s="270">
        <v>62.33</v>
      </c>
      <c r="C540" s="270">
        <v>188.21</v>
      </c>
      <c r="D540" s="270"/>
      <c r="E540" s="270">
        <v>-0.11</v>
      </c>
      <c r="F540" s="270"/>
      <c r="O540" s="285"/>
      <c r="P540" s="270"/>
      <c r="Q540" s="270"/>
      <c r="R540" s="270"/>
      <c r="S540" s="270"/>
      <c r="T540" s="270"/>
    </row>
    <row r="541" spans="1:20">
      <c r="A541" s="285">
        <v>43888</v>
      </c>
      <c r="B541" s="270">
        <v>60.36</v>
      </c>
      <c r="C541" s="270">
        <v>184.74</v>
      </c>
      <c r="D541" s="270"/>
      <c r="E541" s="270">
        <v>-0.11</v>
      </c>
      <c r="F541" s="270"/>
      <c r="O541" s="285"/>
      <c r="P541" s="270"/>
      <c r="Q541" s="270"/>
      <c r="R541" s="270"/>
      <c r="S541" s="270"/>
      <c r="T541" s="270"/>
    </row>
    <row r="542" spans="1:20">
      <c r="A542" s="285">
        <v>43889</v>
      </c>
      <c r="B542" s="270">
        <v>56.79</v>
      </c>
      <c r="C542" s="270">
        <v>182.17</v>
      </c>
      <c r="D542" s="270"/>
      <c r="E542" s="270">
        <v>-0.11</v>
      </c>
      <c r="F542" s="270"/>
      <c r="O542" s="285"/>
      <c r="P542" s="270"/>
      <c r="Q542" s="270"/>
      <c r="R542" s="270"/>
      <c r="S542" s="270"/>
      <c r="T542" s="270"/>
    </row>
    <row r="543" spans="1:20">
      <c r="A543" s="285">
        <v>43892</v>
      </c>
      <c r="B543" s="270">
        <v>49.56</v>
      </c>
      <c r="C543" s="270">
        <v>185.39</v>
      </c>
      <c r="D543" s="270"/>
      <c r="E543" s="270">
        <v>-0.11</v>
      </c>
      <c r="F543" s="270"/>
      <c r="O543" s="285"/>
      <c r="P543" s="270"/>
      <c r="Q543" s="270"/>
      <c r="R543" s="270"/>
      <c r="S543" s="270"/>
      <c r="T543" s="270"/>
    </row>
    <row r="544" spans="1:20">
      <c r="A544" s="285">
        <v>43893</v>
      </c>
      <c r="B544" s="270">
        <v>50.95</v>
      </c>
      <c r="C544" s="270">
        <v>182.93</v>
      </c>
      <c r="D544" s="270"/>
      <c r="E544" s="270">
        <v>-0.11</v>
      </c>
      <c r="F544" s="270"/>
      <c r="O544" s="285"/>
      <c r="P544" s="270"/>
      <c r="Q544" s="270"/>
      <c r="R544" s="270"/>
      <c r="S544" s="270"/>
      <c r="T544" s="270"/>
    </row>
    <row r="545" spans="1:20">
      <c r="A545" s="285">
        <v>43894</v>
      </c>
      <c r="B545" s="270">
        <v>59.84</v>
      </c>
      <c r="C545" s="270">
        <v>183.54</v>
      </c>
      <c r="D545" s="270"/>
      <c r="E545" s="270">
        <v>-0.11</v>
      </c>
      <c r="F545" s="270"/>
      <c r="O545" s="285"/>
      <c r="P545" s="270"/>
      <c r="Q545" s="270"/>
      <c r="R545" s="270"/>
      <c r="S545" s="270"/>
      <c r="T545" s="270"/>
    </row>
    <row r="546" spans="1:20">
      <c r="A546" s="285">
        <v>43895</v>
      </c>
      <c r="B546" s="270">
        <v>57.76</v>
      </c>
      <c r="C546" s="270">
        <v>186.98</v>
      </c>
      <c r="D546" s="270"/>
      <c r="E546" s="270">
        <v>-0.11</v>
      </c>
      <c r="F546" s="270"/>
      <c r="O546" s="285"/>
      <c r="P546" s="270"/>
      <c r="Q546" s="270"/>
      <c r="R546" s="270"/>
      <c r="S546" s="270"/>
      <c r="T546" s="270"/>
    </row>
    <row r="547" spans="1:20">
      <c r="A547" s="285">
        <v>43896</v>
      </c>
      <c r="B547" s="270">
        <v>54.45</v>
      </c>
      <c r="C547" s="270">
        <v>174.04</v>
      </c>
      <c r="D547" s="270"/>
      <c r="E547" s="270">
        <v>-0.11</v>
      </c>
      <c r="F547" s="270"/>
      <c r="O547" s="285"/>
      <c r="P547" s="270"/>
      <c r="Q547" s="270"/>
      <c r="R547" s="270"/>
      <c r="S547" s="270"/>
      <c r="T547" s="270"/>
    </row>
    <row r="548" spans="1:20">
      <c r="A548" s="285">
        <v>43900</v>
      </c>
      <c r="B548" s="270">
        <v>56.74</v>
      </c>
      <c r="C548" s="270">
        <v>160.56</v>
      </c>
      <c r="D548" s="270"/>
      <c r="E548" s="270">
        <v>-0.11</v>
      </c>
      <c r="F548" s="270"/>
      <c r="O548" s="285"/>
      <c r="P548" s="270"/>
      <c r="Q548" s="270"/>
      <c r="R548" s="270"/>
      <c r="S548" s="270"/>
      <c r="T548" s="270"/>
    </row>
    <row r="549" spans="1:20">
      <c r="A549" s="285">
        <v>43901</v>
      </c>
      <c r="B549" s="270">
        <v>51.62</v>
      </c>
      <c r="C549" s="270">
        <v>158.53</v>
      </c>
      <c r="D549" s="270"/>
      <c r="E549" s="270">
        <v>-0.11</v>
      </c>
      <c r="F549" s="270">
        <v>2.35</v>
      </c>
      <c r="O549" s="285"/>
      <c r="P549" s="270"/>
      <c r="Q549" s="270"/>
      <c r="R549" s="270"/>
      <c r="S549" s="270"/>
      <c r="T549" s="531"/>
    </row>
    <row r="550" spans="1:20">
      <c r="A550" s="285">
        <v>43902</v>
      </c>
      <c r="B550" s="270">
        <v>46.3</v>
      </c>
      <c r="C550" s="270">
        <v>160.13999999999999</v>
      </c>
      <c r="D550" s="270"/>
      <c r="E550" s="270">
        <v>-4.57</v>
      </c>
      <c r="F550" s="270">
        <v>4.46</v>
      </c>
      <c r="O550" s="285"/>
      <c r="P550" s="270"/>
      <c r="Q550" s="270"/>
      <c r="R550" s="270"/>
      <c r="S550" s="270"/>
      <c r="T550" s="531"/>
    </row>
    <row r="551" spans="1:20">
      <c r="A551" s="285">
        <v>43903</v>
      </c>
      <c r="B551" s="270">
        <v>51.63</v>
      </c>
      <c r="C551" s="270">
        <v>159.33000000000001</v>
      </c>
      <c r="D551" s="270"/>
      <c r="E551" s="270">
        <v>-10.17</v>
      </c>
      <c r="F551" s="270">
        <v>10.17</v>
      </c>
      <c r="O551" s="285"/>
      <c r="P551" s="270"/>
      <c r="Q551" s="270"/>
      <c r="R551" s="270"/>
      <c r="S551" s="270"/>
      <c r="T551" s="531"/>
    </row>
    <row r="552" spans="1:20">
      <c r="A552" s="285">
        <v>43906</v>
      </c>
      <c r="B552" s="270">
        <v>47.88</v>
      </c>
      <c r="C552" s="270">
        <v>158.08000000000001</v>
      </c>
      <c r="D552" s="270"/>
      <c r="E552" s="270">
        <v>-10.37</v>
      </c>
      <c r="F552" s="270">
        <v>0.31</v>
      </c>
      <c r="O552" s="285"/>
      <c r="P552" s="270"/>
      <c r="Q552" s="270"/>
      <c r="R552" s="270"/>
      <c r="S552" s="270"/>
      <c r="T552" s="531"/>
    </row>
    <row r="553" spans="1:20">
      <c r="A553" s="285">
        <v>43907</v>
      </c>
      <c r="B553" s="270">
        <v>41.11</v>
      </c>
      <c r="C553" s="270">
        <v>156.63</v>
      </c>
      <c r="D553" s="270"/>
      <c r="E553" s="270">
        <v>-13.03</v>
      </c>
      <c r="F553" s="270">
        <v>2.97</v>
      </c>
      <c r="O553" s="285"/>
      <c r="P553" s="270"/>
      <c r="Q553" s="270"/>
      <c r="R553" s="270"/>
      <c r="S553" s="270"/>
      <c r="T553" s="531"/>
    </row>
    <row r="554" spans="1:20">
      <c r="A554" s="285">
        <v>43908</v>
      </c>
      <c r="B554" s="270">
        <v>39.36</v>
      </c>
      <c r="C554" s="270">
        <v>157.34</v>
      </c>
      <c r="D554" s="270"/>
      <c r="E554" s="270">
        <v>-18.600000000000001</v>
      </c>
      <c r="F554" s="270">
        <v>8.5399999999999991</v>
      </c>
      <c r="O554" s="285"/>
      <c r="P554" s="270"/>
      <c r="Q554" s="270"/>
      <c r="R554" s="270"/>
      <c r="S554" s="270"/>
      <c r="T554" s="531"/>
    </row>
    <row r="555" spans="1:20">
      <c r="A555" s="285">
        <v>43909</v>
      </c>
      <c r="B555" s="270">
        <v>36.71</v>
      </c>
      <c r="C555" s="270">
        <v>156.32</v>
      </c>
      <c r="D555" s="270"/>
      <c r="E555" s="270">
        <v>-20.92</v>
      </c>
      <c r="F555" s="270">
        <v>10.86</v>
      </c>
      <c r="O555" s="285"/>
      <c r="P555" s="270"/>
      <c r="Q555" s="270"/>
      <c r="R555" s="270"/>
      <c r="S555" s="270"/>
      <c r="T555" s="531"/>
    </row>
    <row r="556" spans="1:20">
      <c r="A556" s="285">
        <v>43910</v>
      </c>
      <c r="B556" s="270">
        <v>88.55</v>
      </c>
      <c r="C556" s="270">
        <v>95.4</v>
      </c>
      <c r="D556" s="270"/>
      <c r="E556" s="270">
        <v>-16.260000000000002</v>
      </c>
      <c r="F556" s="270">
        <v>7.03</v>
      </c>
      <c r="O556" s="285"/>
      <c r="P556" s="270"/>
      <c r="Q556" s="270"/>
      <c r="R556" s="270"/>
      <c r="S556" s="270"/>
      <c r="T556" s="531"/>
    </row>
    <row r="557" spans="1:20">
      <c r="A557" s="285">
        <v>43913</v>
      </c>
      <c r="B557" s="270">
        <v>78.94</v>
      </c>
      <c r="C557" s="270">
        <v>103.2</v>
      </c>
      <c r="D557" s="270"/>
      <c r="E557" s="270">
        <v>-16.260000000000002</v>
      </c>
      <c r="F557" s="270">
        <v>0.1</v>
      </c>
      <c r="O557" s="285"/>
      <c r="P557" s="270"/>
      <c r="Q557" s="270"/>
      <c r="R557" s="270"/>
      <c r="S557" s="270"/>
      <c r="T557" s="531"/>
    </row>
    <row r="558" spans="1:20">
      <c r="A558" s="285">
        <v>43914</v>
      </c>
      <c r="B558" s="270">
        <v>77.209999999999994</v>
      </c>
      <c r="C558" s="270">
        <v>105.07</v>
      </c>
      <c r="D558" s="270"/>
      <c r="E558" s="270">
        <v>-16.260000000000002</v>
      </c>
      <c r="F558" s="270">
        <v>0.1</v>
      </c>
      <c r="O558" s="285"/>
      <c r="P558" s="270"/>
      <c r="Q558" s="270"/>
      <c r="R558" s="270"/>
      <c r="S558" s="270"/>
      <c r="T558" s="531"/>
    </row>
    <row r="559" spans="1:20">
      <c r="A559" s="285">
        <v>43915</v>
      </c>
      <c r="B559" s="270">
        <v>75.22</v>
      </c>
      <c r="C559" s="270">
        <v>110.82</v>
      </c>
      <c r="D559" s="270"/>
      <c r="E559" s="270">
        <v>-16.18</v>
      </c>
      <c r="F559" s="270">
        <v>0.1</v>
      </c>
      <c r="O559" s="285"/>
      <c r="P559" s="270"/>
      <c r="Q559" s="270"/>
      <c r="R559" s="270"/>
      <c r="S559" s="270"/>
      <c r="T559" s="531"/>
    </row>
    <row r="560" spans="1:20">
      <c r="A560" s="285">
        <v>43916</v>
      </c>
      <c r="B560" s="270">
        <v>73.77</v>
      </c>
      <c r="C560" s="270">
        <v>112.04</v>
      </c>
      <c r="D560" s="270"/>
      <c r="E560" s="270">
        <v>-16.190000000000001</v>
      </c>
      <c r="F560" s="270">
        <v>0.11</v>
      </c>
      <c r="O560" s="285"/>
      <c r="P560" s="270"/>
      <c r="Q560" s="270"/>
      <c r="R560" s="270"/>
      <c r="S560" s="270"/>
      <c r="T560" s="531"/>
    </row>
    <row r="561" spans="1:20">
      <c r="A561" s="285">
        <v>43917</v>
      </c>
      <c r="B561" s="270">
        <v>56.02</v>
      </c>
      <c r="C561" s="270">
        <v>117.53</v>
      </c>
      <c r="D561" s="270"/>
      <c r="E561" s="270">
        <v>-5.23</v>
      </c>
      <c r="F561" s="270">
        <v>0.87</v>
      </c>
      <c r="O561" s="285"/>
      <c r="P561" s="270"/>
      <c r="Q561" s="270"/>
      <c r="R561" s="270"/>
      <c r="S561" s="270"/>
      <c r="T561" s="531"/>
    </row>
    <row r="562" spans="1:20">
      <c r="A562" s="285">
        <v>43920</v>
      </c>
      <c r="B562" s="270">
        <v>54.26</v>
      </c>
      <c r="C562" s="270">
        <v>115.62</v>
      </c>
      <c r="D562" s="270"/>
      <c r="E562" s="270">
        <v>-5.0999999999999996</v>
      </c>
      <c r="F562" s="270">
        <v>0.11</v>
      </c>
      <c r="O562" s="285"/>
      <c r="P562" s="270"/>
      <c r="Q562" s="270"/>
      <c r="R562" s="270"/>
      <c r="S562" s="270"/>
      <c r="T562" s="531"/>
    </row>
    <row r="563" spans="1:20">
      <c r="A563" s="285">
        <v>43921</v>
      </c>
      <c r="B563" s="270">
        <v>57.59</v>
      </c>
      <c r="C563" s="270">
        <v>115.39</v>
      </c>
      <c r="D563" s="270"/>
      <c r="E563" s="270">
        <v>-5.33</v>
      </c>
      <c r="F563" s="270">
        <v>0.24</v>
      </c>
      <c r="O563" s="285"/>
      <c r="P563" s="270"/>
      <c r="Q563" s="270"/>
      <c r="R563" s="270"/>
      <c r="S563" s="270"/>
      <c r="T563" s="531"/>
    </row>
    <row r="564" spans="1:20">
      <c r="A564" s="285">
        <v>43922</v>
      </c>
      <c r="B564" s="270">
        <v>60.47</v>
      </c>
      <c r="C564" s="270">
        <v>116.13</v>
      </c>
      <c r="D564" s="270"/>
      <c r="E564" s="270">
        <v>-5.18</v>
      </c>
      <c r="F564" s="270">
        <v>0.09</v>
      </c>
      <c r="O564" s="285"/>
      <c r="P564" s="270"/>
      <c r="Q564" s="270"/>
      <c r="R564" s="270"/>
      <c r="S564" s="270"/>
      <c r="T564" s="531"/>
    </row>
    <row r="565" spans="1:20">
      <c r="A565" s="285">
        <v>43923</v>
      </c>
      <c r="B565" s="270">
        <v>54.67</v>
      </c>
      <c r="C565" s="270">
        <v>126.79</v>
      </c>
      <c r="D565" s="270"/>
      <c r="E565" s="270">
        <v>-5.15</v>
      </c>
      <c r="F565" s="270">
        <v>7.0000000000000007E-2</v>
      </c>
      <c r="O565" s="285"/>
      <c r="P565" s="270"/>
      <c r="Q565" s="270"/>
      <c r="R565" s="270"/>
      <c r="S565" s="270"/>
      <c r="T565" s="531"/>
    </row>
    <row r="566" spans="1:20">
      <c r="A566" s="285">
        <v>43924</v>
      </c>
      <c r="B566" s="270">
        <v>49.75</v>
      </c>
      <c r="C566" s="270">
        <v>137.30000000000001</v>
      </c>
      <c r="D566" s="270"/>
      <c r="E566" s="270">
        <v>-5.04</v>
      </c>
      <c r="F566" s="270">
        <v>0.15</v>
      </c>
      <c r="O566" s="285"/>
      <c r="P566" s="270"/>
      <c r="Q566" s="270"/>
      <c r="R566" s="270"/>
      <c r="S566" s="270"/>
      <c r="T566" s="531"/>
    </row>
    <row r="567" spans="1:20">
      <c r="A567" s="285">
        <v>43927</v>
      </c>
      <c r="B567" s="270">
        <v>50.98</v>
      </c>
      <c r="C567" s="270">
        <v>142.05000000000001</v>
      </c>
      <c r="D567" s="270"/>
      <c r="E567" s="270">
        <v>-5.04</v>
      </c>
      <c r="F567" s="270">
        <v>0</v>
      </c>
      <c r="O567" s="285"/>
      <c r="P567" s="270"/>
      <c r="Q567" s="270"/>
      <c r="R567" s="270"/>
      <c r="S567" s="270"/>
      <c r="T567" s="531"/>
    </row>
    <row r="568" spans="1:20">
      <c r="A568" s="285">
        <v>43928</v>
      </c>
      <c r="B568" s="270">
        <v>41.83</v>
      </c>
      <c r="C568" s="270">
        <v>152.05000000000001</v>
      </c>
      <c r="D568" s="270"/>
      <c r="E568" s="270">
        <v>-4.74</v>
      </c>
      <c r="F568" s="270">
        <v>0</v>
      </c>
      <c r="O568" s="285"/>
      <c r="P568" s="270"/>
      <c r="Q568" s="270"/>
      <c r="R568" s="270"/>
      <c r="S568" s="270"/>
      <c r="T568" s="531"/>
    </row>
    <row r="569" spans="1:20">
      <c r="A569" s="285">
        <v>43929</v>
      </c>
      <c r="B569" s="270">
        <v>38.520000000000003</v>
      </c>
      <c r="C569" s="270">
        <v>155.11000000000001</v>
      </c>
      <c r="D569" s="270"/>
      <c r="E569" s="270">
        <v>-4.74</v>
      </c>
      <c r="F569" s="270">
        <v>0</v>
      </c>
      <c r="O569" s="285"/>
      <c r="P569" s="270"/>
      <c r="Q569" s="270"/>
      <c r="R569" s="270"/>
      <c r="S569" s="270"/>
      <c r="T569" s="531"/>
    </row>
    <row r="570" spans="1:20">
      <c r="A570" s="285">
        <v>43930</v>
      </c>
      <c r="B570" s="270">
        <v>36.9</v>
      </c>
      <c r="C570" s="270">
        <v>154.04</v>
      </c>
      <c r="D570" s="270"/>
      <c r="E570" s="270">
        <v>-4.74</v>
      </c>
      <c r="F570" s="270">
        <v>0</v>
      </c>
      <c r="O570" s="285"/>
      <c r="P570" s="270"/>
      <c r="Q570" s="270"/>
      <c r="R570" s="270"/>
      <c r="S570" s="270"/>
      <c r="T570" s="531"/>
    </row>
    <row r="571" spans="1:20">
      <c r="A571" s="285">
        <v>43931</v>
      </c>
      <c r="B571" s="270">
        <v>65.05</v>
      </c>
      <c r="C571" s="270">
        <v>125.77</v>
      </c>
      <c r="D571" s="270"/>
      <c r="E571" s="270">
        <v>-2.02</v>
      </c>
      <c r="F571" s="270">
        <v>0.26</v>
      </c>
      <c r="O571" s="285"/>
      <c r="P571" s="270"/>
      <c r="Q571" s="270"/>
      <c r="R571" s="270"/>
      <c r="S571" s="270"/>
      <c r="T571" s="531"/>
    </row>
    <row r="572" spans="1:20">
      <c r="A572" s="285">
        <v>43934</v>
      </c>
      <c r="B572" s="270">
        <v>63.7</v>
      </c>
      <c r="C572" s="270">
        <v>129.12</v>
      </c>
      <c r="D572" s="270"/>
      <c r="E572" s="270">
        <v>-2.02</v>
      </c>
      <c r="F572" s="270">
        <v>0</v>
      </c>
      <c r="O572" s="285"/>
      <c r="P572" s="270"/>
      <c r="Q572" s="270"/>
      <c r="R572" s="270"/>
      <c r="S572" s="270"/>
      <c r="T572" s="531"/>
    </row>
    <row r="573" spans="1:20">
      <c r="A573" s="285">
        <v>43935</v>
      </c>
      <c r="B573" s="270">
        <v>66.64</v>
      </c>
      <c r="C573" s="270">
        <v>127.49</v>
      </c>
      <c r="D573" s="270"/>
      <c r="E573" s="270">
        <v>-2.11</v>
      </c>
      <c r="F573" s="270">
        <v>0.09</v>
      </c>
      <c r="O573" s="285"/>
      <c r="P573" s="270"/>
      <c r="Q573" s="270"/>
      <c r="R573" s="270"/>
      <c r="S573" s="270"/>
      <c r="T573" s="531"/>
    </row>
    <row r="574" spans="1:20">
      <c r="A574" s="285">
        <v>43936</v>
      </c>
      <c r="B574" s="270">
        <v>67.709999999999994</v>
      </c>
      <c r="C574" s="270">
        <v>128.37</v>
      </c>
      <c r="D574" s="270"/>
      <c r="E574" s="270">
        <v>-2.11</v>
      </c>
      <c r="F574" s="270">
        <v>0.09</v>
      </c>
      <c r="O574" s="285"/>
      <c r="P574" s="270"/>
      <c r="Q574" s="270"/>
      <c r="R574" s="270"/>
      <c r="S574" s="270"/>
      <c r="T574" s="531"/>
    </row>
    <row r="575" spans="1:20">
      <c r="A575" s="285">
        <v>43937</v>
      </c>
      <c r="B575" s="270">
        <v>66.680000000000007</v>
      </c>
      <c r="C575" s="270">
        <v>128.19999999999999</v>
      </c>
      <c r="D575" s="270"/>
      <c r="E575" s="270">
        <v>-2.11</v>
      </c>
      <c r="F575" s="270">
        <v>0.09</v>
      </c>
      <c r="O575" s="285"/>
      <c r="P575" s="270"/>
      <c r="Q575" s="270"/>
      <c r="R575" s="270"/>
      <c r="S575" s="270"/>
      <c r="T575" s="531"/>
    </row>
    <row r="576" spans="1:20">
      <c r="A576" s="285">
        <v>43938</v>
      </c>
      <c r="B576" s="270">
        <v>59.92</v>
      </c>
      <c r="C576" s="270">
        <v>136.22999999999999</v>
      </c>
      <c r="D576" s="270"/>
      <c r="E576" s="270">
        <v>-2.13</v>
      </c>
      <c r="F576" s="270">
        <v>0.96</v>
      </c>
      <c r="O576" s="285"/>
      <c r="P576" s="270"/>
      <c r="Q576" s="270"/>
      <c r="R576" s="270"/>
      <c r="S576" s="270"/>
      <c r="T576" s="531"/>
    </row>
    <row r="577" spans="1:20">
      <c r="A577" s="285">
        <v>43942</v>
      </c>
      <c r="B577" s="270">
        <v>61.09</v>
      </c>
      <c r="C577" s="270">
        <v>134.75</v>
      </c>
      <c r="D577" s="270"/>
      <c r="E577" s="270">
        <v>-2.14</v>
      </c>
      <c r="F577" s="270">
        <v>0.02</v>
      </c>
      <c r="O577" s="285"/>
      <c r="P577" s="270"/>
      <c r="Q577" s="270"/>
      <c r="R577" s="270"/>
      <c r="S577" s="270"/>
      <c r="T577" s="531"/>
    </row>
    <row r="578" spans="1:20">
      <c r="A578" s="285">
        <v>43943</v>
      </c>
      <c r="B578" s="270">
        <v>54.9</v>
      </c>
      <c r="C578" s="270">
        <v>138.1</v>
      </c>
      <c r="D578" s="270"/>
      <c r="E578" s="270">
        <v>-2.1</v>
      </c>
      <c r="F578" s="270">
        <v>0</v>
      </c>
    </row>
    <row r="579" spans="1:20">
      <c r="A579" s="285">
        <v>43944</v>
      </c>
      <c r="B579" s="270">
        <v>40.700000000000003</v>
      </c>
      <c r="C579" s="270">
        <v>161.1</v>
      </c>
      <c r="D579" s="270"/>
      <c r="E579" s="270">
        <v>-2.2000000000000002</v>
      </c>
      <c r="F579" s="270">
        <v>0</v>
      </c>
    </row>
    <row r="580" spans="1:20">
      <c r="A580" s="285">
        <v>43945</v>
      </c>
      <c r="B580" s="270">
        <v>63.1</v>
      </c>
      <c r="C580" s="270">
        <v>138.30000000000001</v>
      </c>
      <c r="D580" s="270"/>
      <c r="E580" s="270">
        <v>-2.1</v>
      </c>
      <c r="F580" s="270">
        <v>0.7</v>
      </c>
    </row>
    <row r="581" spans="1:20">
      <c r="A581" s="285">
        <v>43948</v>
      </c>
      <c r="B581" s="270">
        <v>58.5</v>
      </c>
      <c r="C581" s="270">
        <v>139.80000000000001</v>
      </c>
      <c r="D581" s="270"/>
      <c r="E581" s="270">
        <v>-2.1</v>
      </c>
      <c r="F581" s="270">
        <v>0</v>
      </c>
    </row>
    <row r="582" spans="1:20">
      <c r="A582" s="285">
        <v>43949</v>
      </c>
      <c r="B582" s="270">
        <v>60.8</v>
      </c>
      <c r="C582" s="270">
        <v>133.1</v>
      </c>
      <c r="D582" s="270"/>
      <c r="E582" s="270">
        <v>-2.1</v>
      </c>
      <c r="F582" s="270">
        <v>0</v>
      </c>
    </row>
    <row r="583" spans="1:20">
      <c r="A583" s="285">
        <v>43950</v>
      </c>
      <c r="B583" s="270">
        <v>66.900000000000006</v>
      </c>
      <c r="C583" s="270">
        <v>134.5</v>
      </c>
      <c r="D583" s="270"/>
      <c r="E583" s="270">
        <v>-2.1</v>
      </c>
      <c r="F583" s="270">
        <v>0</v>
      </c>
    </row>
    <row r="584" spans="1:20">
      <c r="A584" s="285"/>
      <c r="B584" s="270"/>
      <c r="C584" s="270"/>
      <c r="D584" s="270"/>
      <c r="E584" s="270"/>
      <c r="F584" s="270"/>
    </row>
    <row r="585" spans="1:20">
      <c r="A585" s="285"/>
      <c r="B585" s="270"/>
      <c r="C585" s="270"/>
      <c r="D585" s="270"/>
      <c r="E585" s="270"/>
      <c r="F585" s="270"/>
    </row>
    <row r="586" spans="1:20">
      <c r="A586" s="285"/>
      <c r="B586" s="270"/>
      <c r="C586" s="270"/>
      <c r="D586" s="270"/>
      <c r="E586" s="270"/>
      <c r="F586" s="270"/>
    </row>
    <row r="587" spans="1:20">
      <c r="A587" s="285"/>
      <c r="B587" s="270"/>
      <c r="C587" s="270"/>
      <c r="D587" s="270"/>
      <c r="E587" s="270"/>
      <c r="F587" s="270"/>
    </row>
    <row r="588" spans="1:20">
      <c r="A588" s="285"/>
      <c r="B588" s="270"/>
      <c r="C588" s="270"/>
      <c r="D588" s="270"/>
      <c r="E588" s="270"/>
      <c r="F588" s="270"/>
    </row>
    <row r="589" spans="1:20">
      <c r="A589" s="285"/>
      <c r="B589" s="270"/>
      <c r="C589" s="270"/>
      <c r="D589" s="270"/>
      <c r="E589" s="270"/>
      <c r="F589" s="270"/>
    </row>
    <row r="590" spans="1:20">
      <c r="A590" s="285"/>
      <c r="B590" s="270"/>
      <c r="C590" s="270"/>
      <c r="D590" s="270"/>
      <c r="E590" s="270"/>
      <c r="F590" s="270"/>
    </row>
    <row r="591" spans="1:20">
      <c r="A591" s="285"/>
      <c r="B591" s="270"/>
      <c r="C591" s="270"/>
      <c r="D591" s="270"/>
      <c r="E591" s="270"/>
      <c r="F591" s="270"/>
    </row>
    <row r="592" spans="1:20">
      <c r="A592" s="285"/>
      <c r="B592" s="270"/>
      <c r="C592" s="270"/>
      <c r="D592" s="270"/>
      <c r="E592" s="270"/>
      <c r="F592" s="270"/>
    </row>
    <row r="593" spans="1:6">
      <c r="A593" s="285"/>
      <c r="B593" s="270"/>
      <c r="C593" s="270"/>
      <c r="D593" s="270"/>
      <c r="E593" s="270"/>
      <c r="F593" s="270"/>
    </row>
    <row r="594" spans="1:6">
      <c r="A594" s="285"/>
      <c r="B594" s="270"/>
      <c r="C594" s="270"/>
      <c r="D594" s="270"/>
      <c r="E594" s="270"/>
      <c r="F594" s="270"/>
    </row>
    <row r="595" spans="1:6">
      <c r="A595" s="285"/>
      <c r="B595" s="270"/>
      <c r="C595" s="270"/>
      <c r="D595" s="270"/>
      <c r="E595" s="270"/>
      <c r="F595" s="270"/>
    </row>
    <row r="596" spans="1:6">
      <c r="A596" s="285"/>
      <c r="B596" s="270"/>
      <c r="C596" s="270"/>
      <c r="D596" s="270"/>
      <c r="E596" s="270"/>
      <c r="F596" s="270"/>
    </row>
    <row r="597" spans="1:6">
      <c r="A597" s="285"/>
      <c r="B597" s="270"/>
      <c r="C597" s="270"/>
      <c r="D597" s="270"/>
      <c r="E597" s="270"/>
      <c r="F597" s="270"/>
    </row>
    <row r="598" spans="1:6">
      <c r="A598" s="285"/>
      <c r="B598" s="270"/>
      <c r="C598" s="270"/>
      <c r="D598" s="270"/>
      <c r="E598" s="270"/>
      <c r="F598" s="270"/>
    </row>
    <row r="599" spans="1:6">
      <c r="A599" s="285"/>
      <c r="B599" s="270"/>
      <c r="C599" s="270"/>
      <c r="D599" s="270"/>
      <c r="E599" s="270"/>
      <c r="F599" s="270"/>
    </row>
    <row r="600" spans="1:6">
      <c r="A600" s="285"/>
      <c r="B600" s="270"/>
      <c r="C600" s="270"/>
      <c r="D600" s="270"/>
      <c r="E600" s="270"/>
      <c r="F600" s="270"/>
    </row>
    <row r="601" spans="1:6">
      <c r="A601" s="285"/>
      <c r="B601" s="270"/>
      <c r="C601" s="270"/>
      <c r="D601" s="270"/>
      <c r="E601" s="270"/>
      <c r="F601" s="270"/>
    </row>
    <row r="602" spans="1:6">
      <c r="A602" s="285"/>
      <c r="B602" s="270"/>
      <c r="C602" s="270"/>
      <c r="D602" s="270"/>
      <c r="E602" s="270"/>
      <c r="F602" s="270"/>
    </row>
    <row r="603" spans="1:6">
      <c r="A603" s="285"/>
      <c r="B603" s="270"/>
      <c r="C603" s="270"/>
      <c r="D603" s="270"/>
      <c r="E603" s="270"/>
      <c r="F603" s="270"/>
    </row>
    <row r="604" spans="1:6">
      <c r="A604" s="285"/>
      <c r="B604" s="270"/>
      <c r="C604" s="270"/>
      <c r="D604" s="270"/>
      <c r="E604" s="270"/>
      <c r="F604" s="270"/>
    </row>
    <row r="605" spans="1:6">
      <c r="A605" s="285"/>
      <c r="B605" s="270"/>
      <c r="C605" s="270"/>
      <c r="D605" s="270"/>
      <c r="E605" s="270"/>
      <c r="F605" s="270"/>
    </row>
    <row r="606" spans="1:6">
      <c r="A606" s="285"/>
      <c r="B606" s="270"/>
      <c r="C606" s="270"/>
      <c r="D606" s="270"/>
      <c r="E606" s="270"/>
      <c r="F606" s="270"/>
    </row>
    <row r="607" spans="1:6">
      <c r="A607" s="285"/>
      <c r="B607" s="270"/>
      <c r="C607" s="270"/>
      <c r="D607" s="270"/>
      <c r="E607" s="270"/>
      <c r="F607" s="270"/>
    </row>
    <row r="608" spans="1:6">
      <c r="A608" s="285"/>
      <c r="B608" s="270"/>
      <c r="C608" s="270"/>
      <c r="D608" s="270"/>
      <c r="E608" s="270"/>
      <c r="F608" s="270"/>
    </row>
    <row r="609" spans="1:6">
      <c r="A609" s="285"/>
      <c r="B609" s="270"/>
      <c r="C609" s="270"/>
      <c r="D609" s="270"/>
      <c r="E609" s="270"/>
      <c r="F609" s="270"/>
    </row>
    <row r="610" spans="1:6">
      <c r="A610" s="285"/>
      <c r="B610" s="270"/>
      <c r="C610" s="270"/>
      <c r="D610" s="270"/>
      <c r="E610" s="270"/>
      <c r="F610" s="270"/>
    </row>
    <row r="611" spans="1:6">
      <c r="A611" s="285"/>
      <c r="B611" s="270"/>
      <c r="C611" s="270"/>
      <c r="D611" s="270"/>
      <c r="E611" s="270"/>
      <c r="F611" s="270"/>
    </row>
    <row r="612" spans="1:6">
      <c r="A612" s="285"/>
      <c r="B612" s="270"/>
      <c r="C612" s="270"/>
      <c r="D612" s="270"/>
      <c r="E612" s="270"/>
      <c r="F612" s="270"/>
    </row>
    <row r="613" spans="1:6">
      <c r="A613" s="285"/>
      <c r="B613" s="270"/>
      <c r="C613" s="270"/>
      <c r="D613" s="270"/>
      <c r="E613" s="270"/>
      <c r="F613" s="270"/>
    </row>
    <row r="614" spans="1:6">
      <c r="A614" s="285"/>
      <c r="B614" s="270"/>
      <c r="C614" s="270"/>
      <c r="D614" s="270"/>
      <c r="E614" s="270"/>
      <c r="F614" s="270"/>
    </row>
    <row r="615" spans="1:6">
      <c r="A615" s="285"/>
      <c r="B615" s="270"/>
      <c r="C615" s="270"/>
      <c r="D615" s="270"/>
      <c r="E615" s="270"/>
      <c r="F615" s="270"/>
    </row>
    <row r="616" spans="1:6">
      <c r="A616" s="285"/>
      <c r="B616" s="270"/>
      <c r="C616" s="270"/>
      <c r="D616" s="270"/>
      <c r="E616" s="270"/>
      <c r="F616" s="270"/>
    </row>
    <row r="617" spans="1:6">
      <c r="A617" s="285"/>
      <c r="B617" s="270"/>
      <c r="C617" s="270"/>
      <c r="D617" s="270"/>
      <c r="E617" s="270"/>
      <c r="F617" s="270"/>
    </row>
    <row r="618" spans="1:6">
      <c r="A618" s="285"/>
      <c r="B618" s="270"/>
      <c r="C618" s="270"/>
      <c r="D618" s="270"/>
      <c r="E618" s="270"/>
      <c r="F618" s="270"/>
    </row>
    <row r="619" spans="1:6">
      <c r="A619" s="285"/>
      <c r="B619" s="270"/>
      <c r="C619" s="270"/>
      <c r="D619" s="270"/>
      <c r="E619" s="270"/>
      <c r="F619" s="270"/>
    </row>
    <row r="620" spans="1:6">
      <c r="A620" s="285"/>
      <c r="B620" s="270"/>
      <c r="C620" s="270"/>
      <c r="D620" s="270"/>
      <c r="E620" s="270"/>
      <c r="F620" s="270"/>
    </row>
    <row r="621" spans="1:6">
      <c r="A621" s="285"/>
      <c r="B621" s="270"/>
      <c r="C621" s="270"/>
      <c r="D621" s="270"/>
      <c r="E621" s="270"/>
      <c r="F621" s="270"/>
    </row>
    <row r="622" spans="1:6">
      <c r="A622" s="285"/>
      <c r="B622" s="270"/>
      <c r="C622" s="270"/>
      <c r="D622" s="270"/>
      <c r="E622" s="270"/>
      <c r="F622" s="270"/>
    </row>
    <row r="623" spans="1:6">
      <c r="A623" s="285"/>
      <c r="B623" s="270"/>
      <c r="C623" s="270"/>
      <c r="D623" s="270"/>
      <c r="E623" s="270"/>
      <c r="F623" s="270"/>
    </row>
    <row r="624" spans="1:6">
      <c r="A624" s="285"/>
      <c r="B624" s="270"/>
      <c r="C624" s="270"/>
      <c r="D624" s="270"/>
      <c r="E624" s="270"/>
      <c r="F624" s="270"/>
    </row>
    <row r="625" spans="1:6">
      <c r="A625" s="285"/>
      <c r="B625" s="270"/>
      <c r="C625" s="270"/>
      <c r="D625" s="270"/>
      <c r="E625" s="270"/>
      <c r="F625" s="270"/>
    </row>
    <row r="626" spans="1:6">
      <c r="A626" s="285"/>
      <c r="B626" s="270"/>
      <c r="C626" s="270"/>
      <c r="D626" s="270"/>
      <c r="E626" s="270"/>
      <c r="F626" s="270"/>
    </row>
    <row r="627" spans="1:6">
      <c r="A627" s="285"/>
      <c r="B627" s="270"/>
      <c r="C627" s="270"/>
      <c r="D627" s="270"/>
      <c r="E627" s="270"/>
      <c r="F627" s="270"/>
    </row>
    <row r="628" spans="1:6">
      <c r="A628" s="285"/>
      <c r="B628" s="270"/>
      <c r="C628" s="270"/>
      <c r="D628" s="270"/>
      <c r="E628" s="270"/>
      <c r="F628" s="270"/>
    </row>
    <row r="629" spans="1:6">
      <c r="A629" s="285"/>
      <c r="B629" s="270"/>
      <c r="C629" s="270"/>
      <c r="D629" s="270"/>
      <c r="E629" s="270"/>
      <c r="F629" s="270"/>
    </row>
    <row r="630" spans="1:6">
      <c r="A630" s="285"/>
      <c r="B630" s="270"/>
      <c r="C630" s="270"/>
      <c r="D630" s="270"/>
      <c r="E630" s="270"/>
      <c r="F630" s="270"/>
    </row>
    <row r="631" spans="1:6">
      <c r="A631" s="285"/>
      <c r="B631" s="270"/>
      <c r="C631" s="270"/>
      <c r="D631" s="270"/>
      <c r="E631" s="270"/>
      <c r="F631" s="270"/>
    </row>
    <row r="632" spans="1:6">
      <c r="A632" s="285"/>
      <c r="B632" s="270"/>
      <c r="C632" s="270"/>
      <c r="D632" s="270"/>
    </row>
    <row r="633" spans="1:6">
      <c r="A633" s="285"/>
      <c r="B633" s="270"/>
      <c r="C633" s="270"/>
      <c r="D633" s="270"/>
    </row>
    <row r="634" spans="1:6">
      <c r="A634" s="285"/>
      <c r="B634" s="270"/>
      <c r="C634" s="270"/>
      <c r="D634" s="270"/>
    </row>
    <row r="635" spans="1:6">
      <c r="A635" s="285"/>
      <c r="B635" s="270"/>
      <c r="C635" s="270"/>
      <c r="D635" s="270"/>
    </row>
    <row r="636" spans="1:6">
      <c r="A636" s="285"/>
      <c r="B636" s="270"/>
      <c r="C636" s="270"/>
      <c r="D636" s="270"/>
    </row>
    <row r="637" spans="1:6">
      <c r="A637" s="285"/>
      <c r="B637" s="270"/>
      <c r="C637" s="270"/>
      <c r="D637" s="270"/>
    </row>
    <row r="638" spans="1:6">
      <c r="A638" s="285"/>
      <c r="B638" s="270"/>
      <c r="C638" s="270"/>
      <c r="D638" s="270"/>
    </row>
    <row r="639" spans="1:6">
      <c r="A639" s="285"/>
      <c r="B639" s="270"/>
      <c r="C639" s="270"/>
      <c r="D639" s="270"/>
    </row>
    <row r="640" spans="1:6">
      <c r="A640" s="285"/>
      <c r="B640" s="270"/>
      <c r="C640" s="270"/>
      <c r="D640" s="270"/>
    </row>
    <row r="641" spans="1:4">
      <c r="A641" s="285"/>
      <c r="B641" s="270"/>
      <c r="C641" s="270"/>
      <c r="D641" s="270"/>
    </row>
    <row r="642" spans="1:4">
      <c r="A642" s="285"/>
      <c r="B642" s="270"/>
      <c r="C642" s="270"/>
      <c r="D642" s="270"/>
    </row>
    <row r="643" spans="1:4">
      <c r="A643" s="285"/>
      <c r="B643" s="270"/>
      <c r="C643" s="270"/>
      <c r="D643" s="270"/>
    </row>
    <row r="644" spans="1:4">
      <c r="A644" s="285"/>
      <c r="B644" s="270"/>
      <c r="C644" s="270"/>
      <c r="D644" s="270"/>
    </row>
    <row r="645" spans="1:4">
      <c r="A645" s="285"/>
      <c r="B645" s="270"/>
      <c r="C645" s="270"/>
      <c r="D645" s="270"/>
    </row>
    <row r="646" spans="1:4">
      <c r="A646" s="285"/>
      <c r="B646" s="270"/>
      <c r="C646" s="270"/>
      <c r="D646" s="270"/>
    </row>
    <row r="647" spans="1:4">
      <c r="A647" s="285"/>
      <c r="B647" s="270"/>
      <c r="C647" s="270"/>
      <c r="D647" s="270"/>
    </row>
    <row r="648" spans="1:4">
      <c r="A648" s="285"/>
      <c r="B648" s="270"/>
      <c r="C648" s="270"/>
      <c r="D648" s="270"/>
    </row>
    <row r="649" spans="1:4">
      <c r="A649" s="285"/>
      <c r="B649" s="270"/>
      <c r="C649" s="270"/>
      <c r="D649" s="270"/>
    </row>
    <row r="650" spans="1:4">
      <c r="A650" s="285"/>
      <c r="B650" s="270"/>
      <c r="C650" s="270"/>
      <c r="D650" s="270"/>
    </row>
    <row r="651" spans="1:4">
      <c r="A651" s="285"/>
      <c r="B651" s="270"/>
      <c r="C651" s="270"/>
      <c r="D651" s="270"/>
    </row>
    <row r="652" spans="1:4">
      <c r="A652" s="285"/>
      <c r="B652" s="270"/>
      <c r="C652" s="270"/>
      <c r="D652" s="270"/>
    </row>
    <row r="653" spans="1:4">
      <c r="A653" s="285"/>
      <c r="B653" s="270"/>
      <c r="C653" s="270"/>
      <c r="D653" s="270"/>
    </row>
    <row r="654" spans="1:4">
      <c r="A654" s="285"/>
      <c r="B654" s="270"/>
      <c r="C654" s="270"/>
      <c r="D654" s="270"/>
    </row>
    <row r="655" spans="1:4">
      <c r="A655" s="285"/>
      <c r="B655" s="270"/>
      <c r="C655" s="270"/>
      <c r="D655" s="270"/>
    </row>
    <row r="656" spans="1:4">
      <c r="A656" s="285"/>
      <c r="B656" s="270"/>
      <c r="C656" s="270"/>
      <c r="D656" s="270"/>
    </row>
    <row r="657" spans="1:4">
      <c r="A657" s="285"/>
      <c r="B657" s="270"/>
      <c r="C657" s="270"/>
      <c r="D657" s="270"/>
    </row>
    <row r="658" spans="1:4">
      <c r="A658" s="285"/>
      <c r="B658" s="270"/>
      <c r="C658" s="270"/>
      <c r="D658" s="270"/>
    </row>
    <row r="659" spans="1:4">
      <c r="A659" s="285"/>
      <c r="B659" s="270"/>
      <c r="C659" s="270"/>
      <c r="D659" s="270"/>
    </row>
    <row r="660" spans="1:4">
      <c r="A660" s="285"/>
      <c r="B660" s="270"/>
      <c r="C660" s="270"/>
      <c r="D660" s="270"/>
    </row>
    <row r="661" spans="1:4">
      <c r="A661" s="285"/>
      <c r="B661" s="270"/>
      <c r="C661" s="270"/>
      <c r="D661" s="270"/>
    </row>
    <row r="662" spans="1:4">
      <c r="A662" s="285"/>
      <c r="B662" s="270"/>
      <c r="C662" s="270"/>
      <c r="D662" s="270"/>
    </row>
    <row r="663" spans="1:4">
      <c r="A663" s="285"/>
      <c r="B663" s="270"/>
      <c r="C663" s="270"/>
      <c r="D663" s="270"/>
    </row>
    <row r="664" spans="1:4">
      <c r="A664" s="285"/>
      <c r="B664" s="270"/>
      <c r="C664" s="270"/>
      <c r="D664" s="270"/>
    </row>
    <row r="665" spans="1:4">
      <c r="A665" s="285"/>
      <c r="B665" s="270"/>
      <c r="C665" s="270"/>
      <c r="D665" s="270"/>
    </row>
    <row r="666" spans="1:4">
      <c r="A666" s="285"/>
      <c r="B666" s="270"/>
      <c r="C666" s="270"/>
      <c r="D666" s="270"/>
    </row>
    <row r="667" spans="1:4">
      <c r="A667" s="285"/>
      <c r="B667" s="270"/>
      <c r="C667" s="270"/>
      <c r="D667" s="270"/>
    </row>
    <row r="668" spans="1:4">
      <c r="A668" s="285"/>
      <c r="B668" s="270"/>
      <c r="C668" s="270"/>
      <c r="D668" s="270"/>
    </row>
    <row r="669" spans="1:4">
      <c r="A669" s="285"/>
      <c r="B669" s="270"/>
      <c r="C669" s="270"/>
      <c r="D669" s="270"/>
    </row>
    <row r="670" spans="1:4">
      <c r="A670" s="285"/>
      <c r="B670" s="270"/>
      <c r="C670" s="270"/>
      <c r="D670" s="270"/>
    </row>
    <row r="671" spans="1:4">
      <c r="A671" s="285"/>
      <c r="B671" s="270"/>
      <c r="C671" s="270"/>
      <c r="D671" s="270"/>
    </row>
    <row r="672" spans="1:4">
      <c r="A672" s="285"/>
      <c r="B672" s="270"/>
      <c r="C672" s="270"/>
      <c r="D672" s="270"/>
    </row>
    <row r="673" spans="1:7">
      <c r="A673" s="285"/>
      <c r="B673" s="270"/>
      <c r="C673" s="270"/>
      <c r="D673" s="270"/>
    </row>
    <row r="674" spans="1:7">
      <c r="A674" s="285"/>
      <c r="B674" s="270"/>
      <c r="C674" s="270"/>
      <c r="D674" s="270"/>
    </row>
    <row r="675" spans="1:7">
      <c r="A675" s="285"/>
      <c r="B675" s="270"/>
      <c r="C675" s="270"/>
      <c r="D675" s="270"/>
    </row>
    <row r="676" spans="1:7">
      <c r="A676" s="285"/>
      <c r="B676" s="270"/>
      <c r="C676" s="270"/>
      <c r="D676" s="270"/>
    </row>
    <row r="677" spans="1:7">
      <c r="A677" s="285"/>
      <c r="B677" s="270"/>
      <c r="C677" s="270"/>
      <c r="D677" s="270"/>
    </row>
    <row r="678" spans="1:7">
      <c r="A678" s="285"/>
      <c r="B678" s="270"/>
      <c r="C678" s="270"/>
      <c r="D678" s="270"/>
    </row>
    <row r="679" spans="1:7">
      <c r="A679" s="285"/>
      <c r="B679" s="270"/>
      <c r="C679" s="270"/>
      <c r="D679" s="270"/>
    </row>
    <row r="680" spans="1:7">
      <c r="A680" s="285"/>
      <c r="B680" s="270"/>
      <c r="C680" s="270"/>
      <c r="D680" s="270"/>
    </row>
    <row r="681" spans="1:7">
      <c r="A681" s="285"/>
      <c r="B681" s="270"/>
      <c r="C681" s="270"/>
      <c r="D681" s="270"/>
    </row>
    <row r="682" spans="1:7">
      <c r="A682" s="285"/>
      <c r="B682" s="270"/>
      <c r="C682" s="270"/>
      <c r="D682" s="270"/>
    </row>
    <row r="683" spans="1:7">
      <c r="A683" s="285"/>
      <c r="B683" s="270"/>
      <c r="C683" s="270"/>
      <c r="D683" s="270"/>
    </row>
    <row r="684" spans="1:7">
      <c r="A684" s="285"/>
      <c r="B684" s="270"/>
      <c r="C684" s="270"/>
      <c r="D684" s="270"/>
    </row>
    <row r="685" spans="1:7">
      <c r="A685" s="285"/>
      <c r="B685" s="270"/>
      <c r="C685" s="270"/>
      <c r="D685" s="270"/>
      <c r="E685" s="270"/>
      <c r="F685" s="270"/>
      <c r="G685" s="285"/>
    </row>
    <row r="686" spans="1:7">
      <c r="A686" s="285"/>
      <c r="B686" s="270"/>
      <c r="C686" s="270"/>
      <c r="D686" s="270"/>
      <c r="E686" s="270"/>
      <c r="F686" s="270"/>
      <c r="G686" s="285"/>
    </row>
    <row r="687" spans="1:7">
      <c r="A687" s="285"/>
      <c r="B687" s="270"/>
      <c r="C687" s="270"/>
      <c r="D687" s="270"/>
      <c r="E687" s="270"/>
      <c r="F687" s="270"/>
      <c r="G687" s="285"/>
    </row>
    <row r="688" spans="1:7">
      <c r="A688" s="285"/>
      <c r="B688" s="270"/>
      <c r="C688" s="270"/>
      <c r="D688" s="270"/>
      <c r="E688" s="270"/>
      <c r="F688" s="270"/>
      <c r="G688" s="285"/>
    </row>
    <row r="689" spans="1:7">
      <c r="A689" s="285"/>
      <c r="B689" s="270"/>
      <c r="C689" s="270"/>
      <c r="D689" s="270"/>
      <c r="E689" s="270"/>
      <c r="F689" s="270"/>
      <c r="G689" s="285"/>
    </row>
    <row r="690" spans="1:7">
      <c r="A690" s="285"/>
      <c r="B690" s="270"/>
      <c r="C690" s="270"/>
      <c r="D690" s="270"/>
      <c r="E690" s="270"/>
      <c r="F690" s="270"/>
      <c r="G690" s="285"/>
    </row>
    <row r="691" spans="1:7">
      <c r="A691" s="285"/>
      <c r="B691" s="270"/>
      <c r="C691" s="270"/>
      <c r="D691" s="270"/>
      <c r="E691" s="270"/>
      <c r="F691" s="270"/>
      <c r="G691" s="285"/>
    </row>
    <row r="692" spans="1:7">
      <c r="A692" s="285"/>
      <c r="B692" s="270"/>
      <c r="C692" s="270"/>
      <c r="D692" s="270"/>
      <c r="E692" s="270"/>
      <c r="F692" s="270"/>
      <c r="G692" s="285"/>
    </row>
    <row r="693" spans="1:7">
      <c r="A693" s="285"/>
      <c r="B693" s="270"/>
      <c r="C693" s="270"/>
      <c r="D693" s="270"/>
      <c r="E693" s="270"/>
      <c r="F693" s="270"/>
      <c r="G693" s="285"/>
    </row>
    <row r="694" spans="1:7">
      <c r="A694" s="285"/>
      <c r="B694" s="270"/>
      <c r="C694" s="270"/>
      <c r="D694" s="270"/>
      <c r="E694" s="270"/>
      <c r="F694" s="270"/>
      <c r="G694" s="285"/>
    </row>
    <row r="695" spans="1:7">
      <c r="A695" s="285"/>
      <c r="B695" s="270"/>
      <c r="C695" s="270"/>
      <c r="D695" s="270"/>
      <c r="E695" s="270"/>
      <c r="F695" s="270"/>
      <c r="G695" s="285"/>
    </row>
    <row r="696" spans="1:7">
      <c r="A696" s="285"/>
      <c r="B696" s="270"/>
      <c r="C696" s="270"/>
      <c r="D696" s="270"/>
      <c r="E696" s="270"/>
      <c r="F696" s="270"/>
      <c r="G696" s="285"/>
    </row>
    <row r="697" spans="1:7">
      <c r="A697" s="285"/>
      <c r="B697" s="270"/>
      <c r="C697" s="270"/>
      <c r="D697" s="270"/>
      <c r="E697" s="270"/>
      <c r="F697" s="270"/>
      <c r="G697" s="285"/>
    </row>
    <row r="698" spans="1:7">
      <c r="A698" s="285"/>
      <c r="B698" s="270"/>
      <c r="C698" s="270"/>
      <c r="D698" s="270"/>
      <c r="E698" s="270"/>
      <c r="F698" s="270"/>
      <c r="G698" s="285"/>
    </row>
    <row r="699" spans="1:7">
      <c r="A699" s="285"/>
      <c r="B699" s="270"/>
      <c r="C699" s="270"/>
      <c r="D699" s="270"/>
      <c r="E699" s="270"/>
      <c r="F699" s="270"/>
      <c r="G699" s="285"/>
    </row>
    <row r="700" spans="1:7">
      <c r="A700" s="285"/>
      <c r="B700" s="270"/>
      <c r="C700" s="270"/>
      <c r="D700" s="270"/>
      <c r="E700" s="270"/>
      <c r="F700" s="270"/>
      <c r="G700" s="285"/>
    </row>
    <row r="701" spans="1:7">
      <c r="A701" s="285"/>
      <c r="B701" s="270"/>
      <c r="C701" s="270"/>
      <c r="D701" s="270"/>
      <c r="E701" s="270"/>
      <c r="F701" s="270"/>
      <c r="G701" s="285"/>
    </row>
    <row r="702" spans="1:7">
      <c r="A702" s="285"/>
      <c r="B702" s="270"/>
      <c r="C702" s="270"/>
      <c r="D702" s="270"/>
      <c r="E702" s="270"/>
      <c r="F702" s="270"/>
      <c r="G702" s="285"/>
    </row>
    <row r="703" spans="1:7">
      <c r="A703" s="285"/>
      <c r="B703" s="270"/>
      <c r="C703" s="270"/>
      <c r="D703" s="270"/>
      <c r="E703" s="270"/>
      <c r="F703" s="270"/>
      <c r="G703" s="285"/>
    </row>
    <row r="704" spans="1:7">
      <c r="A704" s="285"/>
      <c r="B704" s="270"/>
      <c r="C704" s="270"/>
      <c r="D704" s="270"/>
      <c r="E704" s="270"/>
      <c r="F704" s="270"/>
      <c r="G704" s="285"/>
    </row>
    <row r="705" spans="1:7">
      <c r="A705" s="285"/>
      <c r="B705" s="270"/>
      <c r="C705" s="270"/>
      <c r="D705" s="270"/>
      <c r="E705" s="270"/>
      <c r="F705" s="270"/>
      <c r="G705" s="285"/>
    </row>
    <row r="706" spans="1:7">
      <c r="A706" s="285"/>
      <c r="B706" s="270"/>
      <c r="C706" s="270"/>
      <c r="D706" s="270"/>
      <c r="E706" s="270"/>
      <c r="F706" s="270"/>
      <c r="G706" s="285"/>
    </row>
    <row r="707" spans="1:7">
      <c r="A707" s="285"/>
      <c r="B707" s="270"/>
      <c r="C707" s="270"/>
      <c r="D707" s="270"/>
      <c r="E707" s="270"/>
      <c r="F707" s="270"/>
      <c r="G707" s="285"/>
    </row>
    <row r="708" spans="1:7">
      <c r="A708" s="285"/>
      <c r="B708" s="270"/>
      <c r="C708" s="270"/>
      <c r="D708" s="270"/>
      <c r="E708" s="270"/>
      <c r="F708" s="270"/>
      <c r="G708" s="285"/>
    </row>
    <row r="709" spans="1:7">
      <c r="A709" s="285"/>
      <c r="B709" s="270"/>
      <c r="C709" s="270"/>
      <c r="D709" s="270"/>
      <c r="E709" s="270"/>
      <c r="F709" s="270"/>
      <c r="G709" s="285"/>
    </row>
    <row r="710" spans="1:7">
      <c r="A710" s="285"/>
      <c r="B710" s="270"/>
      <c r="C710" s="270"/>
      <c r="D710" s="270"/>
      <c r="E710" s="270"/>
      <c r="F710" s="270"/>
      <c r="G710" s="285"/>
    </row>
    <row r="711" spans="1:7">
      <c r="A711" s="285"/>
      <c r="B711" s="270"/>
      <c r="C711" s="270"/>
      <c r="D711" s="270"/>
      <c r="E711" s="270"/>
      <c r="F711" s="270"/>
      <c r="G711" s="285"/>
    </row>
    <row r="712" spans="1:7">
      <c r="A712" s="285"/>
      <c r="B712" s="270"/>
      <c r="C712" s="270"/>
      <c r="D712" s="270"/>
      <c r="E712" s="270"/>
      <c r="F712" s="270"/>
      <c r="G712" s="285"/>
    </row>
    <row r="713" spans="1:7">
      <c r="A713" s="285"/>
      <c r="B713" s="270"/>
      <c r="C713" s="270"/>
      <c r="D713" s="270"/>
      <c r="E713" s="270"/>
      <c r="F713" s="270"/>
      <c r="G713" s="285"/>
    </row>
    <row r="714" spans="1:7">
      <c r="A714" s="285"/>
      <c r="B714" s="270"/>
      <c r="C714" s="270"/>
      <c r="D714" s="270"/>
      <c r="E714" s="270"/>
      <c r="F714" s="270"/>
      <c r="G714" s="285"/>
    </row>
    <row r="715" spans="1:7">
      <c r="A715" s="285"/>
      <c r="B715" s="270"/>
      <c r="C715" s="270"/>
      <c r="D715" s="270"/>
      <c r="E715" s="270"/>
      <c r="F715" s="270"/>
      <c r="G715" s="285"/>
    </row>
    <row r="716" spans="1:7">
      <c r="A716" s="285"/>
      <c r="B716" s="270"/>
      <c r="C716" s="270"/>
      <c r="D716" s="270"/>
      <c r="E716" s="270"/>
      <c r="F716" s="270"/>
      <c r="G716" s="285"/>
    </row>
    <row r="717" spans="1:7">
      <c r="A717" s="285"/>
      <c r="B717" s="270"/>
      <c r="C717" s="270"/>
      <c r="D717" s="270"/>
      <c r="E717" s="270"/>
      <c r="F717" s="270"/>
      <c r="G717" s="285"/>
    </row>
    <row r="718" spans="1:7">
      <c r="A718" s="285"/>
      <c r="B718" s="270"/>
      <c r="C718" s="270"/>
      <c r="D718" s="270"/>
      <c r="E718" s="270"/>
      <c r="F718" s="270"/>
      <c r="G718" s="285"/>
    </row>
    <row r="719" spans="1:7">
      <c r="A719" s="285"/>
      <c r="B719" s="270"/>
      <c r="C719" s="270"/>
      <c r="D719" s="270"/>
      <c r="E719" s="270"/>
      <c r="F719" s="270"/>
      <c r="G719" s="285"/>
    </row>
    <row r="720" spans="1:7">
      <c r="A720" s="285"/>
      <c r="B720" s="270"/>
      <c r="C720" s="270"/>
      <c r="D720" s="270"/>
      <c r="E720" s="270"/>
      <c r="F720" s="270"/>
      <c r="G720" s="285"/>
    </row>
    <row r="721" spans="1:7">
      <c r="A721" s="285"/>
      <c r="B721" s="270"/>
      <c r="C721" s="270"/>
      <c r="D721" s="270"/>
      <c r="E721" s="270"/>
      <c r="F721" s="270"/>
      <c r="G721" s="285"/>
    </row>
    <row r="722" spans="1:7">
      <c r="A722" s="285"/>
      <c r="B722" s="270"/>
      <c r="C722" s="270"/>
      <c r="D722" s="270"/>
      <c r="E722" s="270"/>
      <c r="F722" s="270"/>
      <c r="G722" s="285"/>
    </row>
    <row r="723" spans="1:7">
      <c r="A723" s="285"/>
      <c r="B723" s="270"/>
      <c r="C723" s="270"/>
      <c r="D723" s="270"/>
      <c r="E723" s="270"/>
      <c r="F723" s="270"/>
      <c r="G723" s="285"/>
    </row>
    <row r="724" spans="1:7">
      <c r="A724" s="285"/>
      <c r="B724" s="270"/>
      <c r="C724" s="270"/>
      <c r="D724" s="270"/>
      <c r="E724" s="270"/>
      <c r="F724" s="270"/>
      <c r="G724" s="285"/>
    </row>
    <row r="725" spans="1:7">
      <c r="A725" s="285"/>
      <c r="B725" s="270"/>
      <c r="C725" s="270"/>
      <c r="D725" s="270"/>
      <c r="E725" s="270"/>
      <c r="F725" s="270"/>
      <c r="G725" s="285"/>
    </row>
    <row r="726" spans="1:7">
      <c r="A726" s="285"/>
      <c r="B726" s="270"/>
      <c r="C726" s="270"/>
      <c r="D726" s="270"/>
      <c r="E726" s="270"/>
      <c r="F726" s="270"/>
      <c r="G726" s="285"/>
    </row>
    <row r="727" spans="1:7">
      <c r="A727" s="285"/>
      <c r="B727" s="270"/>
      <c r="C727" s="270"/>
      <c r="D727" s="270"/>
      <c r="E727" s="270"/>
      <c r="F727" s="270"/>
      <c r="G727" s="285"/>
    </row>
    <row r="728" spans="1:7">
      <c r="A728" s="285"/>
      <c r="B728" s="270"/>
      <c r="C728" s="270"/>
      <c r="D728" s="270"/>
      <c r="E728" s="270"/>
      <c r="F728" s="270"/>
      <c r="G728" s="285"/>
    </row>
    <row r="729" spans="1:7">
      <c r="A729" s="285"/>
      <c r="B729" s="270"/>
      <c r="C729" s="270"/>
      <c r="D729" s="270"/>
      <c r="E729" s="270"/>
      <c r="F729" s="270"/>
      <c r="G729" s="285"/>
    </row>
    <row r="730" spans="1:7">
      <c r="A730" s="285"/>
      <c r="B730" s="270"/>
      <c r="C730" s="270"/>
      <c r="D730" s="270"/>
      <c r="E730" s="270"/>
      <c r="F730" s="270"/>
      <c r="G730" s="285"/>
    </row>
    <row r="731" spans="1:7">
      <c r="A731" s="285"/>
      <c r="B731" s="270"/>
      <c r="C731" s="270"/>
      <c r="D731" s="270"/>
      <c r="E731" s="270"/>
      <c r="F731" s="270"/>
      <c r="G731" s="285"/>
    </row>
    <row r="732" spans="1:7">
      <c r="A732" s="285"/>
      <c r="B732" s="270"/>
      <c r="C732" s="270"/>
      <c r="D732" s="270"/>
      <c r="E732" s="270"/>
      <c r="F732" s="270"/>
      <c r="G732" s="285"/>
    </row>
    <row r="733" spans="1:7">
      <c r="A733" s="285"/>
      <c r="B733" s="270"/>
      <c r="C733" s="270"/>
      <c r="D733" s="270"/>
      <c r="E733" s="270"/>
      <c r="F733" s="270"/>
      <c r="G733" s="285"/>
    </row>
    <row r="734" spans="1:7">
      <c r="A734" s="285"/>
      <c r="B734" s="270"/>
      <c r="C734" s="270"/>
      <c r="D734" s="270"/>
      <c r="E734" s="270"/>
      <c r="F734" s="270"/>
      <c r="G734" s="285"/>
    </row>
    <row r="735" spans="1:7">
      <c r="A735" s="285"/>
      <c r="B735" s="270"/>
      <c r="C735" s="270"/>
      <c r="D735" s="270"/>
      <c r="E735" s="270"/>
      <c r="F735" s="270"/>
      <c r="G735" s="285"/>
    </row>
    <row r="736" spans="1:7">
      <c r="A736" s="285"/>
      <c r="B736" s="270"/>
      <c r="C736" s="270"/>
      <c r="D736" s="270"/>
      <c r="E736" s="270"/>
      <c r="F736" s="270"/>
      <c r="G736" s="285"/>
    </row>
    <row r="737" spans="1:7">
      <c r="A737" s="285"/>
      <c r="B737" s="270"/>
      <c r="C737" s="270"/>
      <c r="D737" s="270"/>
      <c r="E737" s="270"/>
      <c r="F737" s="270"/>
      <c r="G737" s="285"/>
    </row>
    <row r="738" spans="1:7">
      <c r="A738" s="285"/>
      <c r="B738" s="270"/>
      <c r="C738" s="270"/>
      <c r="D738" s="270"/>
      <c r="E738" s="270"/>
      <c r="F738" s="270"/>
      <c r="G738" s="285"/>
    </row>
    <row r="739" spans="1:7">
      <c r="A739" s="285"/>
      <c r="B739" s="270"/>
      <c r="C739" s="270"/>
      <c r="D739" s="270"/>
      <c r="E739" s="270"/>
      <c r="F739" s="270"/>
      <c r="G739" s="285"/>
    </row>
    <row r="740" spans="1:7">
      <c r="A740" s="285"/>
      <c r="B740" s="270"/>
      <c r="C740" s="270"/>
      <c r="D740" s="270"/>
      <c r="E740" s="270"/>
      <c r="F740" s="270"/>
      <c r="G740" s="285"/>
    </row>
    <row r="741" spans="1:7">
      <c r="A741" s="285"/>
      <c r="B741" s="270"/>
      <c r="C741" s="270"/>
      <c r="D741" s="270"/>
      <c r="E741" s="270"/>
      <c r="F741" s="270"/>
      <c r="G741" s="285"/>
    </row>
    <row r="742" spans="1:7">
      <c r="A742" s="285"/>
      <c r="B742" s="270"/>
      <c r="C742" s="270"/>
      <c r="D742" s="270"/>
      <c r="E742" s="270"/>
      <c r="F742" s="270"/>
      <c r="G742" s="285"/>
    </row>
    <row r="743" spans="1:7">
      <c r="A743" s="285"/>
      <c r="B743" s="270"/>
      <c r="C743" s="270"/>
      <c r="D743" s="270"/>
      <c r="E743" s="270"/>
      <c r="F743" s="270"/>
      <c r="G743" s="285"/>
    </row>
    <row r="744" spans="1:7">
      <c r="A744" s="285"/>
      <c r="B744" s="270"/>
      <c r="C744" s="270"/>
      <c r="D744" s="270"/>
      <c r="E744" s="270"/>
      <c r="F744" s="270"/>
      <c r="G744" s="285"/>
    </row>
    <row r="745" spans="1:7">
      <c r="A745" s="285"/>
      <c r="B745" s="270"/>
      <c r="C745" s="270"/>
      <c r="D745" s="270"/>
      <c r="E745" s="270"/>
      <c r="F745" s="270"/>
      <c r="G745" s="285"/>
    </row>
    <row r="746" spans="1:7">
      <c r="A746" s="285"/>
      <c r="B746" s="270"/>
      <c r="C746" s="270"/>
      <c r="D746" s="270"/>
      <c r="E746" s="270"/>
      <c r="F746" s="270"/>
      <c r="G746" s="285"/>
    </row>
    <row r="747" spans="1:7">
      <c r="A747" s="285"/>
      <c r="B747" s="270"/>
      <c r="C747" s="270"/>
      <c r="D747" s="270"/>
      <c r="E747" s="270"/>
      <c r="F747" s="270"/>
      <c r="G747" s="285"/>
    </row>
    <row r="748" spans="1:7">
      <c r="A748" s="285"/>
      <c r="B748" s="270"/>
      <c r="C748" s="270"/>
      <c r="D748" s="270"/>
      <c r="E748" s="270"/>
      <c r="F748" s="270"/>
      <c r="G748" s="285"/>
    </row>
    <row r="749" spans="1:7">
      <c r="A749" s="285"/>
      <c r="B749" s="270"/>
      <c r="C749" s="270"/>
      <c r="D749" s="270"/>
      <c r="E749" s="270"/>
      <c r="F749" s="270"/>
      <c r="G749" s="285"/>
    </row>
    <row r="750" spans="1:7">
      <c r="A750" s="285"/>
      <c r="B750" s="270"/>
      <c r="C750" s="270"/>
      <c r="D750" s="270"/>
      <c r="E750" s="270"/>
      <c r="F750" s="270"/>
      <c r="G750" s="285"/>
    </row>
    <row r="751" spans="1:7">
      <c r="A751" s="285"/>
      <c r="B751" s="270"/>
      <c r="C751" s="270"/>
      <c r="D751" s="270"/>
      <c r="E751" s="270"/>
      <c r="F751" s="270"/>
      <c r="G751" s="285"/>
    </row>
    <row r="752" spans="1:7">
      <c r="A752" s="285"/>
      <c r="B752" s="270"/>
      <c r="C752" s="270"/>
      <c r="D752" s="270"/>
      <c r="E752" s="270"/>
      <c r="F752" s="270"/>
      <c r="G752" s="285"/>
    </row>
    <row r="753" spans="1:7">
      <c r="A753" s="285"/>
      <c r="B753" s="270"/>
      <c r="C753" s="270"/>
      <c r="D753" s="270"/>
      <c r="E753" s="270"/>
      <c r="F753" s="270"/>
      <c r="G753" s="285"/>
    </row>
    <row r="754" spans="1:7">
      <c r="A754" s="285"/>
      <c r="B754" s="270"/>
      <c r="C754" s="270"/>
      <c r="D754" s="270"/>
      <c r="E754" s="270"/>
      <c r="F754" s="270"/>
      <c r="G754" s="285"/>
    </row>
    <row r="755" spans="1:7">
      <c r="A755" s="285"/>
      <c r="B755" s="270"/>
      <c r="C755" s="270"/>
      <c r="D755" s="270"/>
      <c r="E755" s="270"/>
      <c r="F755" s="270"/>
      <c r="G755" s="285"/>
    </row>
    <row r="756" spans="1:7">
      <c r="A756" s="285"/>
      <c r="B756" s="270"/>
      <c r="C756" s="270"/>
      <c r="D756" s="270"/>
      <c r="E756" s="270"/>
      <c r="F756" s="270"/>
      <c r="G756" s="285"/>
    </row>
    <row r="757" spans="1:7">
      <c r="A757" s="285"/>
      <c r="B757" s="270"/>
      <c r="C757" s="270"/>
      <c r="D757" s="270"/>
      <c r="E757" s="270"/>
      <c r="F757" s="270"/>
      <c r="G757" s="285"/>
    </row>
    <row r="758" spans="1:7">
      <c r="A758" s="285"/>
      <c r="B758" s="270"/>
      <c r="C758" s="270"/>
      <c r="D758" s="270"/>
      <c r="E758" s="270"/>
      <c r="F758" s="270"/>
      <c r="G758" s="285"/>
    </row>
    <row r="759" spans="1:7">
      <c r="A759" s="285"/>
      <c r="B759" s="270"/>
      <c r="C759" s="270"/>
      <c r="D759" s="270"/>
      <c r="E759" s="270"/>
      <c r="F759" s="270"/>
      <c r="G759" s="285"/>
    </row>
    <row r="760" spans="1:7">
      <c r="A760" s="285"/>
      <c r="B760" s="270"/>
      <c r="C760" s="270"/>
      <c r="D760" s="270"/>
      <c r="E760" s="270"/>
      <c r="F760" s="270"/>
      <c r="G760" s="285"/>
    </row>
    <row r="761" spans="1:7">
      <c r="A761" s="285"/>
      <c r="B761" s="270"/>
      <c r="C761" s="270"/>
      <c r="D761" s="270"/>
      <c r="E761" s="270"/>
      <c r="F761" s="270"/>
      <c r="G761" s="285"/>
    </row>
    <row r="762" spans="1:7">
      <c r="A762" s="285"/>
      <c r="B762" s="270"/>
      <c r="C762" s="270"/>
      <c r="D762" s="270"/>
      <c r="E762" s="270"/>
      <c r="F762" s="270"/>
      <c r="G762" s="285"/>
    </row>
    <row r="763" spans="1:7">
      <c r="A763" s="285"/>
      <c r="B763" s="270"/>
      <c r="C763" s="270"/>
      <c r="D763" s="270"/>
      <c r="E763" s="270"/>
      <c r="F763" s="270"/>
      <c r="G763" s="285"/>
    </row>
    <row r="764" spans="1:7">
      <c r="A764" s="285"/>
      <c r="B764" s="270"/>
      <c r="C764" s="270"/>
      <c r="D764" s="270"/>
      <c r="E764" s="270"/>
      <c r="F764" s="270"/>
      <c r="G764" s="285"/>
    </row>
    <row r="765" spans="1:7">
      <c r="A765" s="285"/>
      <c r="B765" s="270"/>
      <c r="C765" s="270"/>
      <c r="D765" s="270"/>
      <c r="E765" s="270"/>
      <c r="F765" s="270"/>
      <c r="G765" s="285"/>
    </row>
    <row r="766" spans="1:7">
      <c r="A766" s="285"/>
      <c r="B766" s="270"/>
      <c r="C766" s="270"/>
      <c r="D766" s="270"/>
      <c r="G766" s="285"/>
    </row>
    <row r="767" spans="1:7">
      <c r="A767" s="285"/>
      <c r="B767" s="270"/>
      <c r="C767" s="270"/>
      <c r="D767" s="270"/>
      <c r="G767" s="285"/>
    </row>
    <row r="768" spans="1:7">
      <c r="A768" s="285"/>
      <c r="B768" s="270"/>
      <c r="C768" s="270"/>
      <c r="D768" s="270"/>
      <c r="G768" s="285"/>
    </row>
    <row r="769" spans="1:7">
      <c r="A769" s="285"/>
      <c r="B769" s="270"/>
      <c r="C769" s="270"/>
      <c r="D769" s="270"/>
      <c r="G769" s="285"/>
    </row>
    <row r="770" spans="1:7">
      <c r="A770" s="285"/>
      <c r="B770" s="270"/>
      <c r="C770" s="270"/>
      <c r="D770" s="270"/>
      <c r="G770" s="285"/>
    </row>
    <row r="771" spans="1:7">
      <c r="A771" s="285"/>
      <c r="B771" s="270"/>
      <c r="C771" s="270"/>
      <c r="D771" s="270"/>
      <c r="G771" s="285"/>
    </row>
    <row r="772" spans="1:7">
      <c r="A772" s="285"/>
      <c r="B772" s="270"/>
      <c r="C772" s="270"/>
      <c r="D772" s="270"/>
      <c r="G772" s="285"/>
    </row>
    <row r="773" spans="1:7">
      <c r="A773" s="285"/>
      <c r="B773" s="270"/>
      <c r="C773" s="270"/>
      <c r="D773" s="270"/>
      <c r="G773" s="285"/>
    </row>
    <row r="774" spans="1:7">
      <c r="A774" s="285"/>
      <c r="B774" s="270"/>
      <c r="C774" s="270"/>
      <c r="D774" s="270"/>
      <c r="G774" s="285"/>
    </row>
    <row r="775" spans="1:7">
      <c r="A775" s="285"/>
      <c r="B775" s="270"/>
      <c r="C775" s="270"/>
      <c r="D775" s="270"/>
      <c r="G775" s="285"/>
    </row>
    <row r="776" spans="1:7">
      <c r="A776" s="285"/>
      <c r="B776" s="270"/>
      <c r="C776" s="270"/>
      <c r="D776" s="270"/>
      <c r="G776" s="285"/>
    </row>
    <row r="777" spans="1:7">
      <c r="A777" s="285"/>
      <c r="B777" s="270"/>
      <c r="C777" s="270"/>
      <c r="D777" s="270"/>
      <c r="G777" s="285"/>
    </row>
    <row r="778" spans="1:7">
      <c r="A778" s="285"/>
      <c r="B778" s="270"/>
      <c r="C778" s="270"/>
      <c r="D778" s="270"/>
      <c r="G778" s="285"/>
    </row>
    <row r="779" spans="1:7">
      <c r="A779" s="285"/>
      <c r="B779" s="270"/>
      <c r="C779" s="270"/>
      <c r="D779" s="270"/>
      <c r="G779" s="285"/>
    </row>
    <row r="780" spans="1:7">
      <c r="A780" s="285"/>
      <c r="B780" s="270"/>
      <c r="C780" s="270"/>
      <c r="D780" s="270"/>
      <c r="G780" s="285"/>
    </row>
    <row r="781" spans="1:7">
      <c r="A781" s="285"/>
      <c r="B781" s="270"/>
      <c r="C781" s="270"/>
      <c r="D781" s="270"/>
      <c r="G781" s="285"/>
    </row>
    <row r="782" spans="1:7">
      <c r="A782" s="285"/>
      <c r="B782" s="270"/>
      <c r="C782" s="270"/>
      <c r="D782" s="270"/>
      <c r="G782" s="285"/>
    </row>
    <row r="783" spans="1:7">
      <c r="A783" s="285"/>
      <c r="B783" s="270"/>
      <c r="C783" s="270"/>
      <c r="D783" s="270"/>
      <c r="G783" s="285"/>
    </row>
    <row r="784" spans="1:7">
      <c r="A784" s="285"/>
      <c r="B784" s="270"/>
      <c r="C784" s="270"/>
      <c r="D784" s="270"/>
      <c r="G784" s="285"/>
    </row>
    <row r="785" spans="1:7">
      <c r="A785" s="285"/>
      <c r="B785" s="270"/>
      <c r="C785" s="270"/>
      <c r="D785" s="270"/>
      <c r="G785" s="285"/>
    </row>
    <row r="786" spans="1:7">
      <c r="A786" s="216"/>
    </row>
    <row r="787" spans="1:7">
      <c r="A787" s="216"/>
    </row>
    <row r="788" spans="1:7">
      <c r="A788" s="216"/>
    </row>
    <row r="789" spans="1:7">
      <c r="A789" s="216"/>
    </row>
    <row r="790" spans="1:7">
      <c r="A790" s="216"/>
    </row>
    <row r="791" spans="1:7">
      <c r="A791" s="216"/>
    </row>
    <row r="792" spans="1:7">
      <c r="A792" s="216"/>
    </row>
    <row r="793" spans="1:7">
      <c r="A793" s="21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45"/>
  <sheetViews>
    <sheetView showGridLines="0" workbookViewId="0"/>
  </sheetViews>
  <sheetFormatPr defaultColWidth="9.42578125" defaultRowHeight="12.75"/>
  <cols>
    <col min="1" max="1" width="9.42578125" style="46"/>
    <col min="2" max="2" width="11.42578125" style="46" customWidth="1"/>
    <col min="3" max="3" width="10.42578125" style="46" customWidth="1"/>
    <col min="4" max="4" width="11" style="46" customWidth="1"/>
    <col min="5" max="16384" width="9.42578125" style="46"/>
  </cols>
  <sheetData>
    <row r="1" spans="1:22">
      <c r="A1" s="88" t="s">
        <v>71</v>
      </c>
      <c r="B1" s="91" t="str">
        <f>IF(Content!$E$1=1,B2,B3)</f>
        <v xml:space="preserve">Кредити НФК </v>
      </c>
      <c r="C1" s="91" t="str">
        <f>IF(Content!$E$1=1,C2,C3)</f>
        <v>Кредити ДГ  (без овердрафту)</v>
      </c>
      <c r="D1" s="91" t="str">
        <f>IF(Content!$E$1=1,D2,D3)</f>
        <v xml:space="preserve">Депозити НФК </v>
      </c>
      <c r="E1" s="91" t="str">
        <f>IF(Content!$E$1=1,E2,E3)</f>
        <v xml:space="preserve">Строкові депозити ДГ </v>
      </c>
      <c r="F1" s="91"/>
      <c r="G1" s="91" t="str">
        <f>IF(Content!$E$1=1,G2,G3)</f>
        <v xml:space="preserve">Середньозважені процентні ставки в національній валюті за новими кредитами і депозитами, % </v>
      </c>
      <c r="H1" s="45"/>
      <c r="I1" s="45"/>
    </row>
    <row r="2" spans="1:22" s="90" customFormat="1" hidden="1">
      <c r="A2" s="316"/>
      <c r="B2" s="230" t="s">
        <v>114</v>
      </c>
      <c r="C2" s="230" t="s">
        <v>514</v>
      </c>
      <c r="D2" s="230" t="s">
        <v>115</v>
      </c>
      <c r="E2" s="230" t="s">
        <v>116</v>
      </c>
      <c r="F2" s="231"/>
      <c r="G2" s="90" t="s">
        <v>1451</v>
      </c>
    </row>
    <row r="3" spans="1:22" s="90" customFormat="1" hidden="1">
      <c r="A3" s="316"/>
      <c r="B3" s="230" t="s">
        <v>470</v>
      </c>
      <c r="C3" s="230" t="s">
        <v>517</v>
      </c>
      <c r="D3" s="230" t="s">
        <v>451</v>
      </c>
      <c r="E3" s="230" t="s">
        <v>426</v>
      </c>
      <c r="F3" s="232"/>
      <c r="G3" s="90" t="s">
        <v>516</v>
      </c>
    </row>
    <row r="4" spans="1:22">
      <c r="A4" s="89">
        <v>43131</v>
      </c>
      <c r="B4" s="245">
        <v>15.7</v>
      </c>
      <c r="C4" s="245">
        <v>29.7</v>
      </c>
      <c r="D4" s="245">
        <v>9.5</v>
      </c>
      <c r="E4" s="245">
        <v>13.6</v>
      </c>
      <c r="F4" s="901">
        <v>43101</v>
      </c>
      <c r="G4" s="45"/>
      <c r="H4" s="45"/>
      <c r="I4" s="45"/>
      <c r="J4" s="45"/>
      <c r="K4" s="45"/>
      <c r="L4" s="45"/>
      <c r="M4" s="89"/>
      <c r="N4" s="245"/>
      <c r="O4" s="245"/>
      <c r="P4" s="245"/>
      <c r="Q4" s="245"/>
      <c r="R4" s="109"/>
      <c r="S4" s="109"/>
      <c r="T4" s="109"/>
      <c r="U4" s="109"/>
      <c r="V4" s="109"/>
    </row>
    <row r="5" spans="1:22">
      <c r="A5" s="89">
        <v>43159</v>
      </c>
      <c r="B5" s="245">
        <v>16.3</v>
      </c>
      <c r="C5" s="245">
        <v>31.6</v>
      </c>
      <c r="D5" s="245">
        <v>10.199999999999999</v>
      </c>
      <c r="E5" s="245">
        <v>13.5</v>
      </c>
      <c r="F5" s="902"/>
      <c r="G5" s="45"/>
      <c r="H5" s="45"/>
      <c r="I5" s="45"/>
      <c r="M5" s="89"/>
      <c r="N5" s="245"/>
      <c r="O5" s="245"/>
      <c r="P5" s="245"/>
      <c r="Q5" s="245"/>
      <c r="R5" s="109"/>
      <c r="S5" s="109"/>
      <c r="T5" s="109"/>
      <c r="U5" s="109"/>
      <c r="V5" s="109"/>
    </row>
    <row r="6" spans="1:22">
      <c r="A6" s="89">
        <v>43190</v>
      </c>
      <c r="B6" s="245">
        <v>16.899999999999999</v>
      </c>
      <c r="C6" s="245">
        <v>31.2</v>
      </c>
      <c r="D6" s="245">
        <v>11</v>
      </c>
      <c r="E6" s="245">
        <v>13.5</v>
      </c>
      <c r="F6" s="902"/>
      <c r="G6" s="45"/>
      <c r="H6" s="45"/>
      <c r="I6" s="45"/>
      <c r="M6" s="89"/>
      <c r="N6" s="245"/>
      <c r="O6" s="245"/>
      <c r="P6" s="245"/>
      <c r="Q6" s="245"/>
      <c r="R6" s="109"/>
      <c r="S6" s="109"/>
      <c r="T6" s="109"/>
      <c r="U6" s="109"/>
      <c r="V6" s="109"/>
    </row>
    <row r="7" spans="1:22">
      <c r="A7" s="89">
        <v>43220</v>
      </c>
      <c r="B7" s="245">
        <v>17</v>
      </c>
      <c r="C7" s="245">
        <v>31.5</v>
      </c>
      <c r="D7" s="245">
        <v>11.3</v>
      </c>
      <c r="E7" s="245">
        <v>13.6</v>
      </c>
      <c r="F7" s="902"/>
      <c r="G7" s="45"/>
      <c r="H7" s="45"/>
      <c r="I7" s="45"/>
      <c r="M7" s="89"/>
      <c r="N7" s="245"/>
      <c r="O7" s="245"/>
      <c r="P7" s="245"/>
      <c r="Q7" s="245"/>
      <c r="R7" s="109"/>
      <c r="S7" s="109"/>
      <c r="T7" s="109"/>
      <c r="U7" s="109"/>
      <c r="V7" s="109"/>
    </row>
    <row r="8" spans="1:22">
      <c r="A8" s="89">
        <v>43251</v>
      </c>
      <c r="B8" s="245">
        <v>17.2</v>
      </c>
      <c r="C8" s="245">
        <v>31.2</v>
      </c>
      <c r="D8" s="245">
        <v>11.4</v>
      </c>
      <c r="E8" s="245">
        <v>13.5</v>
      </c>
      <c r="F8" s="902"/>
      <c r="G8" s="45"/>
      <c r="H8" s="45"/>
      <c r="I8" s="45"/>
      <c r="M8" s="89"/>
      <c r="N8" s="245"/>
      <c r="O8" s="245"/>
      <c r="P8" s="245"/>
      <c r="Q8" s="245"/>
      <c r="R8" s="109"/>
      <c r="S8" s="109"/>
      <c r="T8" s="109"/>
      <c r="U8" s="109"/>
      <c r="V8" s="109"/>
    </row>
    <row r="9" spans="1:22">
      <c r="A9" s="89">
        <v>43281</v>
      </c>
      <c r="B9" s="245">
        <v>17.100000000000001</v>
      </c>
      <c r="C9" s="245">
        <v>31.8</v>
      </c>
      <c r="D9" s="245">
        <v>11.6</v>
      </c>
      <c r="E9" s="245">
        <v>13.5</v>
      </c>
      <c r="F9" s="902"/>
      <c r="G9" s="45"/>
      <c r="H9" s="45"/>
      <c r="I9" s="45"/>
      <c r="M9" s="89"/>
      <c r="N9" s="245"/>
      <c r="O9" s="245"/>
      <c r="P9" s="245"/>
      <c r="Q9" s="245"/>
      <c r="R9" s="109"/>
      <c r="S9" s="109"/>
      <c r="T9" s="109"/>
      <c r="U9" s="109"/>
      <c r="V9" s="109"/>
    </row>
    <row r="10" spans="1:22">
      <c r="A10" s="89">
        <v>43312</v>
      </c>
      <c r="B10" s="245">
        <v>17.2</v>
      </c>
      <c r="C10" s="245">
        <v>32</v>
      </c>
      <c r="D10" s="245">
        <v>12</v>
      </c>
      <c r="E10" s="245">
        <v>13.5</v>
      </c>
      <c r="F10" s="901">
        <v>43282</v>
      </c>
      <c r="G10" s="45"/>
      <c r="H10" s="45"/>
      <c r="I10" s="45"/>
      <c r="M10" s="89"/>
      <c r="N10" s="245"/>
      <c r="O10" s="245"/>
      <c r="P10" s="245"/>
      <c r="Q10" s="245"/>
      <c r="R10" s="109"/>
      <c r="S10" s="109"/>
      <c r="T10" s="109"/>
      <c r="U10" s="109"/>
      <c r="V10" s="109"/>
    </row>
    <row r="11" spans="1:22">
      <c r="A11" s="89">
        <v>43343</v>
      </c>
      <c r="B11" s="245">
        <v>18.100000000000001</v>
      </c>
      <c r="C11" s="245">
        <v>31.8</v>
      </c>
      <c r="D11" s="245">
        <v>12.4</v>
      </c>
      <c r="E11" s="245">
        <v>13.6</v>
      </c>
      <c r="F11" s="902"/>
      <c r="G11" s="45"/>
      <c r="H11" s="45"/>
      <c r="I11" s="45"/>
      <c r="M11" s="89"/>
      <c r="N11" s="245"/>
      <c r="O11" s="245"/>
      <c r="P11" s="245"/>
      <c r="Q11" s="245"/>
      <c r="R11" s="109"/>
      <c r="S11" s="109"/>
      <c r="T11" s="109"/>
      <c r="U11" s="109"/>
      <c r="V11" s="109"/>
    </row>
    <row r="12" spans="1:22">
      <c r="A12" s="89">
        <v>43373</v>
      </c>
      <c r="B12" s="245">
        <v>19.7</v>
      </c>
      <c r="C12" s="245">
        <v>32.1</v>
      </c>
      <c r="D12" s="245">
        <v>13</v>
      </c>
      <c r="E12" s="245">
        <v>13.9</v>
      </c>
      <c r="F12" s="902"/>
      <c r="G12" s="45"/>
      <c r="H12" s="45"/>
      <c r="I12" s="45"/>
      <c r="M12" s="89"/>
      <c r="N12" s="245"/>
      <c r="O12" s="245"/>
      <c r="P12" s="245"/>
      <c r="Q12" s="245"/>
      <c r="R12" s="109"/>
      <c r="S12" s="109"/>
      <c r="T12" s="109"/>
      <c r="U12" s="109"/>
      <c r="V12" s="109"/>
    </row>
    <row r="13" spans="1:22">
      <c r="A13" s="89">
        <v>43404</v>
      </c>
      <c r="B13" s="245">
        <v>19.5</v>
      </c>
      <c r="C13" s="245">
        <v>32.6</v>
      </c>
      <c r="D13" s="245">
        <v>13.6</v>
      </c>
      <c r="E13" s="245">
        <v>14.1</v>
      </c>
      <c r="F13" s="902"/>
      <c r="G13" s="45"/>
      <c r="H13" s="45"/>
      <c r="I13" s="45"/>
      <c r="M13" s="89"/>
      <c r="N13" s="245"/>
      <c r="O13" s="245"/>
      <c r="P13" s="245"/>
      <c r="Q13" s="245"/>
      <c r="R13" s="109"/>
      <c r="S13" s="109"/>
      <c r="T13" s="109"/>
      <c r="U13" s="109"/>
      <c r="V13" s="109"/>
    </row>
    <row r="14" spans="1:22">
      <c r="A14" s="89">
        <v>43434</v>
      </c>
      <c r="B14" s="245">
        <v>19.7</v>
      </c>
      <c r="C14" s="245">
        <v>33.1</v>
      </c>
      <c r="D14" s="245">
        <v>14.3</v>
      </c>
      <c r="E14" s="245">
        <v>14.4</v>
      </c>
      <c r="F14" s="902"/>
      <c r="G14" s="45"/>
      <c r="H14" s="45"/>
      <c r="I14" s="45"/>
      <c r="M14" s="89"/>
      <c r="N14" s="245"/>
      <c r="O14" s="245"/>
      <c r="P14" s="245"/>
      <c r="Q14" s="245"/>
      <c r="R14" s="109"/>
      <c r="S14" s="109"/>
      <c r="T14" s="109"/>
      <c r="U14" s="109"/>
      <c r="V14" s="109"/>
    </row>
    <row r="15" spans="1:22">
      <c r="A15" s="89">
        <v>43465</v>
      </c>
      <c r="B15" s="245">
        <v>20.8</v>
      </c>
      <c r="C15" s="245">
        <v>33.1</v>
      </c>
      <c r="D15" s="245">
        <v>14.5</v>
      </c>
      <c r="E15" s="245">
        <v>14.8</v>
      </c>
      <c r="F15" s="902"/>
      <c r="G15" s="45"/>
      <c r="H15" s="45"/>
      <c r="I15" s="45"/>
      <c r="M15" s="89"/>
      <c r="N15" s="245"/>
      <c r="O15" s="245"/>
      <c r="P15" s="245"/>
      <c r="Q15" s="245"/>
      <c r="R15" s="109"/>
      <c r="S15" s="109"/>
      <c r="T15" s="109"/>
      <c r="U15" s="109"/>
      <c r="V15" s="109"/>
    </row>
    <row r="16" spans="1:22">
      <c r="A16" s="89">
        <v>43496</v>
      </c>
      <c r="B16" s="245">
        <v>19.899999999999999</v>
      </c>
      <c r="C16" s="245">
        <v>34.5</v>
      </c>
      <c r="D16" s="245">
        <v>13.7</v>
      </c>
      <c r="E16" s="245">
        <v>15.1</v>
      </c>
      <c r="F16" s="901">
        <v>43466</v>
      </c>
      <c r="G16" s="45"/>
      <c r="H16" s="45"/>
      <c r="I16" s="45"/>
      <c r="M16" s="89"/>
      <c r="N16" s="245"/>
      <c r="O16" s="245"/>
      <c r="P16" s="245"/>
      <c r="Q16" s="245"/>
      <c r="R16" s="109"/>
      <c r="S16" s="109"/>
      <c r="T16" s="109"/>
      <c r="U16" s="109"/>
      <c r="V16" s="109"/>
    </row>
    <row r="17" spans="1:22">
      <c r="A17" s="89">
        <v>43524</v>
      </c>
      <c r="B17" s="245">
        <v>18.2</v>
      </c>
      <c r="C17" s="245">
        <v>31.5</v>
      </c>
      <c r="D17" s="245">
        <v>13.6</v>
      </c>
      <c r="E17" s="245">
        <v>14.5</v>
      </c>
      <c r="F17" s="902"/>
      <c r="G17" s="45"/>
      <c r="H17" s="45"/>
      <c r="I17" s="45"/>
      <c r="M17" s="89"/>
      <c r="N17" s="245"/>
      <c r="O17" s="245"/>
      <c r="P17" s="245"/>
      <c r="Q17" s="245"/>
      <c r="R17" s="109"/>
      <c r="S17" s="109"/>
      <c r="T17" s="109"/>
      <c r="U17" s="109"/>
      <c r="V17" s="109"/>
    </row>
    <row r="18" spans="1:22">
      <c r="A18" s="89">
        <v>43555</v>
      </c>
      <c r="B18" s="245">
        <v>18.3</v>
      </c>
      <c r="C18" s="245">
        <v>29.6</v>
      </c>
      <c r="D18" s="245">
        <v>13.7</v>
      </c>
      <c r="E18" s="245">
        <v>14.4</v>
      </c>
      <c r="F18" s="902"/>
      <c r="H18" s="6"/>
      <c r="I18" s="45"/>
      <c r="J18" s="45"/>
      <c r="M18" s="89"/>
      <c r="N18" s="245"/>
      <c r="O18" s="245"/>
      <c r="P18" s="245"/>
      <c r="Q18" s="245"/>
      <c r="R18" s="109"/>
      <c r="S18" s="109"/>
      <c r="T18" s="109"/>
      <c r="U18" s="109"/>
      <c r="V18" s="109"/>
    </row>
    <row r="19" spans="1:22">
      <c r="A19" s="89">
        <v>43585</v>
      </c>
      <c r="B19" s="245">
        <v>18.399999999999999</v>
      </c>
      <c r="C19" s="245">
        <v>31.2</v>
      </c>
      <c r="D19" s="245">
        <v>13.2</v>
      </c>
      <c r="E19" s="245">
        <v>14.5</v>
      </c>
      <c r="F19" s="902"/>
      <c r="G19" s="527"/>
      <c r="H19" s="6"/>
      <c r="I19" s="45"/>
      <c r="M19" s="89"/>
      <c r="N19" s="245"/>
      <c r="O19" s="245"/>
      <c r="P19" s="245"/>
      <c r="Q19" s="245"/>
      <c r="R19" s="109"/>
      <c r="S19" s="109"/>
      <c r="T19" s="109"/>
      <c r="U19" s="109"/>
      <c r="V19" s="109"/>
    </row>
    <row r="20" spans="1:22">
      <c r="A20" s="89">
        <v>43616</v>
      </c>
      <c r="B20" s="245">
        <v>18.3</v>
      </c>
      <c r="C20" s="245">
        <v>33</v>
      </c>
      <c r="D20" s="245">
        <v>13.2</v>
      </c>
      <c r="E20" s="245">
        <v>14.6</v>
      </c>
      <c r="F20" s="902"/>
      <c r="G20" s="91" t="str">
        <f>IF(Content!$E$1=1,G21,G22)</f>
        <v>Джерело: НБУ.</v>
      </c>
      <c r="J20" s="45"/>
      <c r="K20" s="45"/>
      <c r="M20" s="89"/>
      <c r="N20" s="245"/>
      <c r="O20" s="245"/>
      <c r="P20" s="245"/>
      <c r="Q20" s="245"/>
      <c r="R20" s="109"/>
      <c r="S20" s="109"/>
      <c r="T20" s="109"/>
      <c r="U20" s="109"/>
      <c r="V20" s="109"/>
    </row>
    <row r="21" spans="1:22">
      <c r="A21" s="89">
        <v>43646</v>
      </c>
      <c r="B21" s="245">
        <v>18.600000000000001</v>
      </c>
      <c r="C21" s="245">
        <v>31.5</v>
      </c>
      <c r="D21" s="245">
        <v>13.4</v>
      </c>
      <c r="E21" s="245">
        <v>15.2</v>
      </c>
      <c r="F21" s="902"/>
      <c r="G21" s="9" t="s">
        <v>47</v>
      </c>
      <c r="K21" s="45"/>
      <c r="M21" s="89"/>
      <c r="N21" s="245"/>
      <c r="O21" s="245"/>
      <c r="P21" s="245"/>
      <c r="Q21" s="245"/>
      <c r="R21" s="109"/>
      <c r="S21" s="109"/>
      <c r="T21" s="109"/>
      <c r="U21" s="109"/>
      <c r="V21" s="109"/>
    </row>
    <row r="22" spans="1:22">
      <c r="A22" s="89">
        <v>43677</v>
      </c>
      <c r="B22" s="245">
        <v>18.5</v>
      </c>
      <c r="C22" s="245">
        <v>33.200000000000003</v>
      </c>
      <c r="D22" s="245">
        <v>13.4</v>
      </c>
      <c r="E22" s="245">
        <v>15.5</v>
      </c>
      <c r="F22" s="901">
        <v>43647</v>
      </c>
      <c r="G22" s="9" t="s">
        <v>48</v>
      </c>
      <c r="I22" s="45"/>
      <c r="M22" s="89"/>
      <c r="N22" s="245"/>
      <c r="O22" s="245"/>
      <c r="P22" s="245"/>
      <c r="Q22" s="245"/>
      <c r="R22" s="109"/>
      <c r="S22" s="109"/>
      <c r="T22" s="109"/>
      <c r="U22" s="109"/>
      <c r="V22" s="109"/>
    </row>
    <row r="23" spans="1:22">
      <c r="A23" s="89">
        <v>43708</v>
      </c>
      <c r="B23" s="245">
        <v>18.399999999999999</v>
      </c>
      <c r="C23" s="245">
        <v>35.799999999999997</v>
      </c>
      <c r="D23" s="245">
        <v>13.3</v>
      </c>
      <c r="E23" s="245">
        <v>15.3</v>
      </c>
      <c r="F23" s="902"/>
      <c r="G23" s="9"/>
      <c r="H23" s="6"/>
      <c r="I23" s="45"/>
      <c r="M23" s="89"/>
      <c r="N23" s="245"/>
      <c r="O23" s="245"/>
      <c r="P23" s="245"/>
      <c r="Q23" s="245"/>
      <c r="R23" s="109"/>
      <c r="S23" s="109"/>
      <c r="T23" s="109"/>
      <c r="U23" s="109"/>
      <c r="V23" s="109"/>
    </row>
    <row r="24" spans="1:22">
      <c r="A24" s="89">
        <v>43738</v>
      </c>
      <c r="B24" s="245">
        <v>18.100000000000001</v>
      </c>
      <c r="C24" s="245">
        <v>35.5</v>
      </c>
      <c r="D24" s="245">
        <v>13</v>
      </c>
      <c r="E24" s="245">
        <v>15.7</v>
      </c>
      <c r="F24" s="903"/>
      <c r="I24" s="45"/>
      <c r="M24" s="89"/>
      <c r="N24" s="245"/>
      <c r="O24" s="245"/>
      <c r="P24" s="245"/>
      <c r="Q24" s="245"/>
    </row>
    <row r="25" spans="1:22">
      <c r="A25" s="89">
        <v>43769</v>
      </c>
      <c r="B25" s="245">
        <v>17.5</v>
      </c>
      <c r="C25" s="245">
        <v>35.700000000000003</v>
      </c>
      <c r="D25" s="245">
        <v>12.5</v>
      </c>
      <c r="E25" s="245">
        <v>15.5</v>
      </c>
      <c r="F25" s="903"/>
      <c r="G25" s="45"/>
      <c r="H25" s="45"/>
      <c r="I25" s="45"/>
      <c r="M25" s="89"/>
      <c r="N25" s="245"/>
      <c r="O25" s="245"/>
      <c r="P25" s="245"/>
      <c r="Q25" s="245"/>
    </row>
    <row r="26" spans="1:22">
      <c r="A26" s="89">
        <v>43799</v>
      </c>
      <c r="B26" s="245">
        <v>16.5</v>
      </c>
      <c r="C26" s="245">
        <v>35.4</v>
      </c>
      <c r="D26" s="245">
        <v>11.3</v>
      </c>
      <c r="E26" s="245">
        <v>15.2</v>
      </c>
      <c r="F26" s="903"/>
      <c r="G26" s="45"/>
      <c r="H26" s="45"/>
      <c r="I26" s="45"/>
      <c r="M26" s="89"/>
      <c r="N26" s="245"/>
      <c r="O26" s="245"/>
      <c r="P26" s="245"/>
      <c r="Q26" s="245"/>
    </row>
    <row r="27" spans="1:22">
      <c r="A27" s="89">
        <v>43830</v>
      </c>
      <c r="B27" s="245">
        <v>15.7</v>
      </c>
      <c r="C27" s="245">
        <v>35.1</v>
      </c>
      <c r="D27" s="245">
        <v>10.3</v>
      </c>
      <c r="E27" s="245">
        <v>14.7</v>
      </c>
      <c r="F27" s="903"/>
      <c r="G27" s="45"/>
      <c r="H27" s="45"/>
      <c r="I27" s="45"/>
      <c r="M27" s="89"/>
      <c r="N27" s="245"/>
      <c r="O27" s="245"/>
      <c r="P27" s="245"/>
      <c r="Q27" s="245"/>
    </row>
    <row r="28" spans="1:22">
      <c r="A28" s="89">
        <v>43861</v>
      </c>
      <c r="B28" s="245">
        <v>14</v>
      </c>
      <c r="C28" s="245">
        <v>36.4</v>
      </c>
      <c r="D28" s="245">
        <v>8.6</v>
      </c>
      <c r="E28" s="245">
        <v>14.2</v>
      </c>
      <c r="F28" s="903"/>
      <c r="M28" s="89"/>
      <c r="N28" s="245"/>
      <c r="O28" s="245"/>
      <c r="P28" s="245"/>
      <c r="Q28" s="245"/>
    </row>
    <row r="29" spans="1:22">
      <c r="A29" s="89">
        <v>43890</v>
      </c>
      <c r="B29" s="245">
        <v>12.9</v>
      </c>
      <c r="C29" s="245">
        <v>36.700000000000003</v>
      </c>
      <c r="D29" s="245">
        <v>6.4</v>
      </c>
      <c r="E29" s="245">
        <v>13.2</v>
      </c>
      <c r="F29" s="903"/>
      <c r="G29" s="45"/>
      <c r="H29" s="45"/>
      <c r="I29" s="45"/>
      <c r="M29" s="89"/>
      <c r="N29" s="245"/>
      <c r="O29" s="245"/>
      <c r="P29" s="245"/>
      <c r="Q29" s="245"/>
    </row>
    <row r="30" spans="1:22">
      <c r="A30" s="89">
        <v>43921</v>
      </c>
      <c r="B30" s="245">
        <v>14</v>
      </c>
      <c r="C30" s="245">
        <v>36.799999999999997</v>
      </c>
      <c r="D30" s="245">
        <v>7.1</v>
      </c>
      <c r="E30" s="245">
        <v>12.4</v>
      </c>
      <c r="F30" s="904" t="s">
        <v>714</v>
      </c>
      <c r="I30" s="45"/>
      <c r="M30" s="89"/>
      <c r="N30" s="245"/>
      <c r="O30" s="245"/>
      <c r="P30" s="245"/>
      <c r="Q30" s="245"/>
    </row>
    <row r="31" spans="1:22">
      <c r="A31" s="89"/>
      <c r="B31" s="245"/>
      <c r="C31" s="245"/>
      <c r="D31" s="245"/>
      <c r="E31" s="245"/>
      <c r="F31" s="47"/>
      <c r="I31" s="45"/>
      <c r="M31" s="109"/>
      <c r="N31" s="109"/>
      <c r="O31" s="109"/>
      <c r="P31" s="109"/>
    </row>
    <row r="32" spans="1:22">
      <c r="A32" s="89"/>
      <c r="B32" s="245"/>
      <c r="C32" s="245"/>
      <c r="D32" s="245"/>
      <c r="E32" s="245"/>
      <c r="F32" s="47"/>
      <c r="G32" s="45"/>
      <c r="H32" s="45"/>
      <c r="I32" s="45"/>
      <c r="M32" s="109"/>
      <c r="N32" s="109"/>
      <c r="O32" s="109"/>
      <c r="P32" s="109"/>
    </row>
    <row r="33" spans="1:16">
      <c r="A33" s="89"/>
      <c r="B33" s="245"/>
      <c r="C33" s="245"/>
      <c r="D33" s="245"/>
      <c r="E33" s="245"/>
      <c r="F33" s="47"/>
      <c r="G33" s="45"/>
      <c r="H33" s="45"/>
      <c r="I33" s="45"/>
      <c r="M33" s="109"/>
      <c r="N33" s="109"/>
      <c r="O33" s="109"/>
      <c r="P33" s="109"/>
    </row>
    <row r="34" spans="1:16">
      <c r="A34" s="89"/>
      <c r="B34" s="245"/>
      <c r="C34" s="245"/>
      <c r="D34" s="245"/>
      <c r="E34" s="245"/>
      <c r="F34" s="47"/>
      <c r="G34" s="45"/>
      <c r="H34" s="45"/>
      <c r="I34" s="45"/>
      <c r="M34" s="109"/>
      <c r="N34" s="109"/>
      <c r="O34" s="109"/>
      <c r="P34" s="109"/>
    </row>
    <row r="35" spans="1:16">
      <c r="A35" s="89"/>
      <c r="B35" s="245"/>
      <c r="C35" s="245"/>
      <c r="D35" s="245"/>
      <c r="E35" s="245"/>
      <c r="F35" s="47"/>
      <c r="G35" s="45"/>
      <c r="H35" s="45"/>
      <c r="I35" s="45"/>
      <c r="M35" s="109"/>
      <c r="N35" s="109"/>
      <c r="O35" s="109"/>
      <c r="P35" s="109"/>
    </row>
    <row r="36" spans="1:16">
      <c r="A36" s="89"/>
      <c r="B36" s="245"/>
      <c r="C36" s="245"/>
      <c r="D36" s="245"/>
      <c r="E36" s="245"/>
      <c r="F36" s="47"/>
      <c r="G36" s="45"/>
      <c r="H36" s="45"/>
      <c r="I36" s="45"/>
      <c r="M36" s="109"/>
      <c r="N36" s="109"/>
      <c r="O36" s="109"/>
      <c r="P36" s="109"/>
    </row>
    <row r="37" spans="1:16">
      <c r="E37" s="245"/>
    </row>
    <row r="38" spans="1:16">
      <c r="E38" s="245"/>
    </row>
    <row r="39" spans="1:16">
      <c r="E39" s="245"/>
    </row>
    <row r="40" spans="1:16">
      <c r="E40" s="245"/>
    </row>
    <row r="41" spans="1:16">
      <c r="E41" s="245"/>
    </row>
    <row r="42" spans="1:16">
      <c r="E42" s="245"/>
    </row>
    <row r="43" spans="1:16">
      <c r="E43" s="245"/>
    </row>
    <row r="44" spans="1:16">
      <c r="E44" s="245"/>
    </row>
    <row r="45" spans="1:16">
      <c r="E45" s="24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39"/>
  <sheetViews>
    <sheetView showGridLines="0" workbookViewId="0"/>
  </sheetViews>
  <sheetFormatPr defaultColWidth="9.42578125" defaultRowHeight="12.75"/>
  <cols>
    <col min="1" max="1" width="9.42578125" style="51" customWidth="1"/>
    <col min="2" max="8" width="10.42578125" style="51" customWidth="1"/>
    <col min="9" max="13" width="9.42578125" style="55" customWidth="1"/>
    <col min="14" max="14" width="10" style="55" customWidth="1"/>
    <col min="15" max="29" width="9.42578125" style="55" customWidth="1"/>
    <col min="30" max="16384" width="9.42578125" style="55"/>
  </cols>
  <sheetData>
    <row r="1" spans="1:20">
      <c r="A1" s="88" t="s">
        <v>71</v>
      </c>
      <c r="B1" s="234" t="str">
        <f>IF(Content!$E$1=1,B2,B3)</f>
        <v xml:space="preserve">Депозити НФК </v>
      </c>
      <c r="C1" s="234" t="str">
        <f>IF(Content!$E$1=1,C2,C3)</f>
        <v>Депозити ДГ</v>
      </c>
      <c r="D1" s="234" t="str">
        <f>IF(Content!$E$1=1,D2,D3)</f>
        <v>Кредити НФК</v>
      </c>
      <c r="E1" s="234" t="str">
        <f>IF(Content!$E$1=1,E2,E3)</f>
        <v>Кредити ДГ</v>
      </c>
      <c r="F1" s="234" t="str">
        <f>IF(Content!$E$1=1,F2,F3)</f>
        <v>Депозити усього в ІВ (у дол. екв.)</v>
      </c>
      <c r="G1" s="234"/>
      <c r="H1" s="234"/>
      <c r="I1" s="234" t="str">
        <f>IF(Content!$E$1=1,I2,I3)</f>
        <v>Депозити та кредити, % р/р</v>
      </c>
    </row>
    <row r="2" spans="1:20" s="97" customFormat="1" ht="14.25" hidden="1" customHeight="1">
      <c r="A2" s="96"/>
      <c r="B2" s="230" t="s">
        <v>115</v>
      </c>
      <c r="C2" s="230" t="s">
        <v>548</v>
      </c>
      <c r="D2" s="230" t="s">
        <v>549</v>
      </c>
      <c r="E2" s="230" t="s">
        <v>550</v>
      </c>
      <c r="F2" s="230" t="s">
        <v>925</v>
      </c>
      <c r="G2" s="233"/>
      <c r="H2" s="233"/>
      <c r="I2" s="98" t="s">
        <v>926</v>
      </c>
    </row>
    <row r="3" spans="1:20" s="97" customFormat="1" ht="14.25" hidden="1" customHeight="1">
      <c r="A3" s="96"/>
      <c r="B3" s="230" t="s">
        <v>551</v>
      </c>
      <c r="C3" s="230" t="s">
        <v>552</v>
      </c>
      <c r="D3" s="230" t="s">
        <v>553</v>
      </c>
      <c r="E3" s="230" t="s">
        <v>554</v>
      </c>
      <c r="F3" s="230" t="s">
        <v>958</v>
      </c>
      <c r="G3" s="233"/>
      <c r="H3" s="233"/>
      <c r="I3" s="98" t="s">
        <v>927</v>
      </c>
    </row>
    <row r="4" spans="1:20">
      <c r="A4" s="52" t="s">
        <v>91</v>
      </c>
      <c r="B4" s="56">
        <v>19.100000000000001</v>
      </c>
      <c r="C4" s="56">
        <v>6.4</v>
      </c>
      <c r="D4" s="56">
        <v>-13.3</v>
      </c>
      <c r="E4" s="56">
        <v>-25.8</v>
      </c>
      <c r="F4" s="56">
        <v>-19.3</v>
      </c>
      <c r="G4" s="54" t="str">
        <f>A4</f>
        <v>І.16</v>
      </c>
      <c r="H4" s="54"/>
      <c r="O4" s="52"/>
      <c r="P4" s="56"/>
      <c r="Q4" s="56"/>
      <c r="R4" s="56"/>
      <c r="S4" s="56"/>
      <c r="T4" s="56"/>
    </row>
    <row r="5" spans="1:20">
      <c r="A5" s="52" t="s">
        <v>117</v>
      </c>
      <c r="B5" s="56">
        <v>22</v>
      </c>
      <c r="C5" s="56">
        <v>9.4</v>
      </c>
      <c r="D5" s="56">
        <v>-9.6999999999999993</v>
      </c>
      <c r="E5" s="56">
        <v>-24.3</v>
      </c>
      <c r="F5" s="56">
        <v>-11.1</v>
      </c>
      <c r="G5" s="54"/>
      <c r="H5" s="54"/>
      <c r="O5" s="52"/>
      <c r="P5" s="56"/>
      <c r="Q5" s="56"/>
      <c r="R5" s="56"/>
      <c r="S5" s="56"/>
      <c r="T5" s="56"/>
    </row>
    <row r="6" spans="1:20">
      <c r="A6" s="52" t="s">
        <v>21</v>
      </c>
      <c r="B6" s="56">
        <v>13.3</v>
      </c>
      <c r="C6" s="56">
        <v>15.1</v>
      </c>
      <c r="D6" s="56">
        <v>1.4</v>
      </c>
      <c r="E6" s="56">
        <v>-6.5</v>
      </c>
      <c r="F6" s="56">
        <v>-2.6</v>
      </c>
      <c r="G6" s="54" t="str">
        <f>A6</f>
        <v>III.16</v>
      </c>
      <c r="H6" s="54"/>
      <c r="O6" s="52"/>
      <c r="P6" s="56"/>
      <c r="Q6" s="56"/>
      <c r="R6" s="56"/>
      <c r="S6" s="56"/>
      <c r="T6" s="56"/>
    </row>
    <row r="7" spans="1:20">
      <c r="A7" s="52" t="s">
        <v>22</v>
      </c>
      <c r="B7" s="56">
        <v>14.4</v>
      </c>
      <c r="C7" s="56">
        <v>5.4</v>
      </c>
      <c r="D7" s="56">
        <v>23.3</v>
      </c>
      <c r="E7" s="56">
        <v>-4.2</v>
      </c>
      <c r="F7" s="56">
        <v>0.8</v>
      </c>
      <c r="G7" s="54"/>
      <c r="H7" s="54"/>
      <c r="O7" s="52"/>
      <c r="P7" s="56"/>
      <c r="Q7" s="56"/>
      <c r="R7" s="56"/>
      <c r="S7" s="56"/>
      <c r="T7" s="56"/>
    </row>
    <row r="8" spans="1:20">
      <c r="A8" s="52" t="s">
        <v>92</v>
      </c>
      <c r="B8" s="56">
        <v>17.100000000000001</v>
      </c>
      <c r="C8" s="56">
        <v>10.5</v>
      </c>
      <c r="D8" s="56">
        <v>23.2</v>
      </c>
      <c r="E8" s="56">
        <v>0.7</v>
      </c>
      <c r="F8" s="56">
        <v>-3</v>
      </c>
      <c r="G8" s="54" t="str">
        <f>A8</f>
        <v>І.17</v>
      </c>
      <c r="H8" s="54"/>
      <c r="O8" s="52"/>
      <c r="P8" s="56"/>
      <c r="Q8" s="56"/>
      <c r="R8" s="56"/>
      <c r="S8" s="56"/>
      <c r="T8" s="56"/>
    </row>
    <row r="9" spans="1:20">
      <c r="A9" s="52" t="s">
        <v>118</v>
      </c>
      <c r="B9" s="56">
        <v>8.3000000000000007</v>
      </c>
      <c r="C9" s="56">
        <v>12.8</v>
      </c>
      <c r="D9" s="56">
        <v>27</v>
      </c>
      <c r="E9" s="56">
        <v>8.4</v>
      </c>
      <c r="F9" s="56">
        <v>-3.8</v>
      </c>
      <c r="G9" s="54"/>
      <c r="H9" s="54"/>
      <c r="O9" s="52"/>
      <c r="P9" s="56"/>
      <c r="Q9" s="56"/>
      <c r="R9" s="56"/>
      <c r="S9" s="56"/>
      <c r="T9" s="56"/>
    </row>
    <row r="10" spans="1:20">
      <c r="A10" s="52" t="s">
        <v>25</v>
      </c>
      <c r="B10" s="56">
        <v>8.9</v>
      </c>
      <c r="C10" s="56">
        <v>13.5</v>
      </c>
      <c r="D10" s="56">
        <v>20</v>
      </c>
      <c r="E10" s="56">
        <v>19.600000000000001</v>
      </c>
      <c r="F10" s="56">
        <v>0.4</v>
      </c>
      <c r="G10" s="54" t="str">
        <f>A10</f>
        <v>III.17</v>
      </c>
      <c r="H10" s="54"/>
      <c r="O10" s="52"/>
      <c r="P10" s="56"/>
      <c r="Q10" s="56"/>
      <c r="R10" s="56"/>
      <c r="S10" s="56"/>
      <c r="T10" s="56"/>
    </row>
    <row r="11" spans="1:20">
      <c r="A11" s="52" t="s">
        <v>26</v>
      </c>
      <c r="B11" s="56">
        <v>9.1999999999999993</v>
      </c>
      <c r="C11" s="56">
        <v>20.399999999999999</v>
      </c>
      <c r="D11" s="56">
        <v>9</v>
      </c>
      <c r="E11" s="56">
        <v>38.6</v>
      </c>
      <c r="F11" s="56">
        <v>3.3</v>
      </c>
      <c r="G11" s="54"/>
      <c r="H11" s="54"/>
      <c r="O11" s="52"/>
      <c r="P11" s="56"/>
      <c r="Q11" s="56"/>
      <c r="R11" s="56"/>
      <c r="S11" s="56"/>
      <c r="T11" s="56"/>
    </row>
    <row r="12" spans="1:20">
      <c r="A12" s="52" t="s">
        <v>83</v>
      </c>
      <c r="B12" s="56">
        <v>4</v>
      </c>
      <c r="C12" s="56">
        <v>20.6</v>
      </c>
      <c r="D12" s="56">
        <v>10.4</v>
      </c>
      <c r="E12" s="56">
        <v>42.8</v>
      </c>
      <c r="F12" s="56">
        <v>3.4</v>
      </c>
      <c r="G12" s="54" t="str">
        <f>A12</f>
        <v>І.18</v>
      </c>
      <c r="H12" s="54"/>
      <c r="O12" s="52"/>
      <c r="P12" s="56"/>
      <c r="Q12" s="56"/>
      <c r="R12" s="56"/>
      <c r="S12" s="56"/>
      <c r="T12" s="56"/>
    </row>
    <row r="13" spans="1:20">
      <c r="A13" s="52" t="s">
        <v>94</v>
      </c>
      <c r="B13" s="56">
        <v>3.9</v>
      </c>
      <c r="C13" s="56">
        <v>22</v>
      </c>
      <c r="D13" s="56">
        <v>7.2</v>
      </c>
      <c r="E13" s="56">
        <v>44.4</v>
      </c>
      <c r="F13" s="56">
        <v>2.9</v>
      </c>
      <c r="G13" s="54"/>
      <c r="H13" s="54"/>
      <c r="O13" s="52"/>
      <c r="P13" s="56"/>
      <c r="Q13" s="56"/>
      <c r="R13" s="56"/>
      <c r="S13" s="56"/>
      <c r="T13" s="56"/>
    </row>
    <row r="14" spans="1:20">
      <c r="A14" s="52" t="s">
        <v>119</v>
      </c>
      <c r="B14" s="56">
        <v>4.4000000000000004</v>
      </c>
      <c r="C14" s="56">
        <v>19.8</v>
      </c>
      <c r="D14" s="56">
        <v>6.9</v>
      </c>
      <c r="E14" s="56">
        <v>43.9</v>
      </c>
      <c r="F14" s="56">
        <v>0.6</v>
      </c>
      <c r="G14" s="54" t="str">
        <f>A14</f>
        <v>ІІІ.18</v>
      </c>
      <c r="H14" s="54"/>
      <c r="O14" s="52"/>
      <c r="P14" s="56"/>
      <c r="Q14" s="56"/>
      <c r="R14" s="56"/>
      <c r="S14" s="56"/>
      <c r="T14" s="56"/>
    </row>
    <row r="15" spans="1:20">
      <c r="A15" s="52" t="s">
        <v>120</v>
      </c>
      <c r="B15" s="56">
        <v>5.3</v>
      </c>
      <c r="C15" s="56">
        <v>14.6</v>
      </c>
      <c r="D15" s="56">
        <v>2</v>
      </c>
      <c r="E15" s="56">
        <v>31.7</v>
      </c>
      <c r="F15" s="56">
        <v>-2.6</v>
      </c>
      <c r="G15" s="54"/>
      <c r="H15" s="54"/>
      <c r="O15" s="52"/>
      <c r="P15" s="56"/>
      <c r="Q15" s="56"/>
      <c r="R15" s="56"/>
      <c r="S15" s="56"/>
      <c r="T15" s="56"/>
    </row>
    <row r="16" spans="1:20">
      <c r="A16" s="52" t="s">
        <v>121</v>
      </c>
      <c r="B16" s="56">
        <v>7</v>
      </c>
      <c r="C16" s="56">
        <v>15.1</v>
      </c>
      <c r="D16" s="56">
        <v>-1.6</v>
      </c>
      <c r="E16" s="56">
        <v>28.7</v>
      </c>
      <c r="F16" s="56">
        <v>-0.6</v>
      </c>
      <c r="G16" s="54" t="str">
        <f>A16</f>
        <v>І.19</v>
      </c>
      <c r="H16" s="54"/>
      <c r="O16" s="52"/>
      <c r="P16" s="56"/>
      <c r="Q16" s="56"/>
      <c r="R16" s="56"/>
      <c r="S16" s="56"/>
      <c r="T16" s="56"/>
    </row>
    <row r="17" spans="1:20">
      <c r="A17" s="52" t="s">
        <v>555</v>
      </c>
      <c r="B17" s="56">
        <v>7.1</v>
      </c>
      <c r="C17" s="56">
        <v>11.8</v>
      </c>
      <c r="D17" s="56">
        <v>-2.4</v>
      </c>
      <c r="E17" s="56">
        <v>28.1</v>
      </c>
      <c r="F17" s="56">
        <v>2.9</v>
      </c>
      <c r="G17" s="54"/>
      <c r="H17" s="54"/>
      <c r="O17" s="52"/>
      <c r="P17" s="56"/>
      <c r="Q17" s="56"/>
      <c r="R17" s="56"/>
      <c r="S17" s="56"/>
      <c r="T17" s="56"/>
    </row>
    <row r="18" spans="1:20">
      <c r="A18" s="52" t="s">
        <v>123</v>
      </c>
      <c r="B18" s="56">
        <v>15</v>
      </c>
      <c r="C18" s="56">
        <v>12.3</v>
      </c>
      <c r="D18" s="56">
        <v>-6.7</v>
      </c>
      <c r="E18" s="56">
        <v>25.6</v>
      </c>
      <c r="F18" s="56">
        <v>11.3</v>
      </c>
      <c r="G18" s="54" t="str">
        <f>A18</f>
        <v>ІІІ.19</v>
      </c>
      <c r="H18" s="54"/>
      <c r="O18" s="52"/>
      <c r="P18" s="56"/>
      <c r="Q18" s="56"/>
      <c r="R18" s="56"/>
      <c r="S18" s="56"/>
      <c r="T18" s="56"/>
    </row>
    <row r="19" spans="1:20">
      <c r="A19" s="52" t="s">
        <v>124</v>
      </c>
      <c r="B19" s="56">
        <v>20.6</v>
      </c>
      <c r="C19" s="56">
        <v>17.2</v>
      </c>
      <c r="D19" s="56">
        <v>-8.1</v>
      </c>
      <c r="E19" s="56">
        <v>24.9</v>
      </c>
      <c r="F19" s="56">
        <v>30.4</v>
      </c>
      <c r="G19" s="214"/>
      <c r="H19" s="214"/>
      <c r="I19" s="234" t="str">
        <f>IF(Content!$E$1=1,I20,I21)</f>
        <v>Джерело: НБУ.</v>
      </c>
      <c r="O19" s="52"/>
      <c r="P19" s="56"/>
      <c r="Q19" s="56"/>
      <c r="R19" s="56"/>
      <c r="S19" s="56"/>
      <c r="T19" s="56"/>
    </row>
    <row r="20" spans="1:20">
      <c r="A20" s="52" t="s">
        <v>125</v>
      </c>
      <c r="B20" s="56">
        <v>16.5</v>
      </c>
      <c r="C20" s="56">
        <v>17.8</v>
      </c>
      <c r="D20" s="56">
        <v>-4.3</v>
      </c>
      <c r="E20" s="56">
        <v>22.2</v>
      </c>
      <c r="F20" s="56">
        <v>31</v>
      </c>
      <c r="G20" s="214" t="str">
        <f>A20</f>
        <v>І.20</v>
      </c>
      <c r="H20" s="214"/>
      <c r="I20" s="97" t="s">
        <v>47</v>
      </c>
      <c r="O20" s="52"/>
      <c r="P20" s="56"/>
      <c r="Q20" s="56"/>
      <c r="R20" s="56"/>
      <c r="S20" s="56"/>
      <c r="T20" s="56"/>
    </row>
    <row r="21" spans="1:20">
      <c r="A21" s="315"/>
      <c r="B21" s="56"/>
      <c r="C21" s="56"/>
      <c r="D21" s="56"/>
      <c r="E21" s="56"/>
      <c r="F21" s="56"/>
      <c r="G21" s="214"/>
      <c r="H21" s="214"/>
      <c r="I21" s="98" t="s">
        <v>48</v>
      </c>
      <c r="O21" s="218"/>
      <c r="P21" s="218"/>
      <c r="Q21" s="218"/>
      <c r="R21" s="218"/>
      <c r="S21" s="218"/>
    </row>
    <row r="22" spans="1:20">
      <c r="A22" s="315"/>
      <c r="B22" s="56"/>
      <c r="C22" s="56"/>
      <c r="D22" s="56"/>
      <c r="E22" s="56"/>
      <c r="F22" s="56"/>
      <c r="G22" s="214"/>
      <c r="H22" s="214"/>
      <c r="O22" s="218"/>
      <c r="P22" s="218"/>
      <c r="Q22" s="218"/>
      <c r="R22" s="218"/>
      <c r="S22" s="218"/>
    </row>
    <row r="23" spans="1:20">
      <c r="A23" s="315"/>
      <c r="B23" s="56"/>
      <c r="C23" s="56"/>
      <c r="D23" s="56"/>
      <c r="E23" s="56"/>
      <c r="F23" s="56"/>
      <c r="G23" s="214"/>
      <c r="H23" s="214"/>
      <c r="N23" s="218"/>
      <c r="O23" s="218"/>
      <c r="P23" s="218"/>
      <c r="Q23" s="218"/>
      <c r="R23" s="218"/>
      <c r="S23" s="218"/>
    </row>
    <row r="24" spans="1:20">
      <c r="A24" s="315"/>
      <c r="B24" s="56"/>
      <c r="C24" s="56"/>
      <c r="D24" s="56"/>
      <c r="E24" s="56"/>
      <c r="F24" s="56"/>
      <c r="G24" s="214"/>
      <c r="H24" s="214"/>
    </row>
    <row r="25" spans="1:20">
      <c r="A25" s="315"/>
      <c r="B25" s="56"/>
      <c r="C25" s="56"/>
      <c r="D25" s="56"/>
      <c r="E25" s="56"/>
      <c r="F25" s="56"/>
      <c r="G25" s="214"/>
      <c r="H25" s="214"/>
    </row>
    <row r="26" spans="1:20">
      <c r="A26" s="315"/>
      <c r="B26" s="56"/>
      <c r="C26" s="56"/>
      <c r="D26" s="56"/>
      <c r="E26" s="56"/>
      <c r="F26" s="56"/>
      <c r="G26" s="214"/>
      <c r="H26" s="214"/>
    </row>
    <row r="27" spans="1:20">
      <c r="B27" s="62"/>
      <c r="C27" s="62"/>
      <c r="D27" s="62"/>
      <c r="E27" s="62"/>
      <c r="F27" s="62"/>
    </row>
    <row r="28" spans="1:20">
      <c r="B28" s="62"/>
      <c r="C28" s="62"/>
      <c r="D28" s="62"/>
      <c r="E28" s="62"/>
      <c r="F28" s="62"/>
    </row>
    <row r="29" spans="1:20">
      <c r="B29" s="62"/>
      <c r="C29" s="62"/>
      <c r="D29" s="62"/>
      <c r="E29" s="62"/>
      <c r="F29" s="62"/>
    </row>
    <row r="30" spans="1:20">
      <c r="B30" s="62"/>
      <c r="C30" s="62"/>
      <c r="D30" s="62"/>
      <c r="E30" s="62"/>
      <c r="F30" s="62"/>
    </row>
    <row r="31" spans="1:20">
      <c r="B31" s="62"/>
      <c r="C31" s="62"/>
      <c r="D31" s="62"/>
      <c r="E31" s="62"/>
      <c r="F31" s="62"/>
    </row>
    <row r="32" spans="1:20">
      <c r="B32" s="62"/>
      <c r="C32" s="62"/>
      <c r="D32" s="62"/>
      <c r="E32" s="62"/>
      <c r="F32" s="62"/>
    </row>
    <row r="33" spans="2:6">
      <c r="B33" s="62"/>
      <c r="C33" s="62"/>
      <c r="D33" s="62"/>
      <c r="E33" s="62"/>
      <c r="F33" s="62"/>
    </row>
    <row r="34" spans="2:6">
      <c r="B34" s="62"/>
      <c r="C34" s="62"/>
      <c r="D34" s="62"/>
      <c r="E34" s="62"/>
      <c r="F34" s="62"/>
    </row>
    <row r="35" spans="2:6">
      <c r="B35" s="62"/>
      <c r="C35" s="62"/>
      <c r="D35" s="62"/>
      <c r="E35" s="62"/>
      <c r="F35" s="62"/>
    </row>
    <row r="36" spans="2:6">
      <c r="B36" s="62"/>
      <c r="C36" s="62"/>
      <c r="D36" s="62"/>
      <c r="E36" s="62"/>
      <c r="F36" s="62"/>
    </row>
    <row r="37" spans="2:6">
      <c r="B37" s="62"/>
      <c r="C37" s="62"/>
      <c r="D37" s="62"/>
      <c r="E37" s="62"/>
      <c r="F37" s="62"/>
    </row>
    <row r="38" spans="2:6">
      <c r="B38" s="62"/>
      <c r="C38" s="62"/>
      <c r="D38" s="62"/>
      <c r="E38" s="62"/>
      <c r="F38" s="62"/>
    </row>
    <row r="39" spans="2:6">
      <c r="B39" s="62"/>
      <c r="C39" s="62"/>
      <c r="D39" s="62"/>
      <c r="E39" s="62"/>
      <c r="F39" s="62"/>
    </row>
  </sheetData>
  <hyperlinks>
    <hyperlink ref="A1" location="Content!A1" display="&lt;&lt;"/>
  </hyperlinks>
  <pageMargins left="0.25" right="0.25" top="0.75" bottom="0.75" header="0.3" footer="0.3"/>
  <pageSetup paperSize="9" scale="29" orientation="portrait" horizontalDpi="4294967294" verticalDpi="0"/>
  <drawing r:id="rId1"/>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4"/>
  </sheetPr>
  <dimension ref="A1:Z63"/>
  <sheetViews>
    <sheetView showGridLines="0" workbookViewId="0"/>
  </sheetViews>
  <sheetFormatPr defaultColWidth="9.42578125" defaultRowHeight="12.75"/>
  <cols>
    <col min="1" max="1" width="9.42578125" style="144"/>
    <col min="2" max="2" width="8.42578125" style="144" customWidth="1"/>
    <col min="3" max="3" width="13.42578125" style="144" bestFit="1" customWidth="1"/>
    <col min="4" max="4" width="15.42578125" style="144" bestFit="1" customWidth="1"/>
    <col min="5" max="5" width="30" style="144" bestFit="1" customWidth="1"/>
    <col min="6" max="6" width="3.42578125" style="144" bestFit="1" customWidth="1"/>
    <col min="7" max="7" width="4" style="144" customWidth="1"/>
    <col min="8" max="8" width="4.42578125" style="144" bestFit="1" customWidth="1"/>
    <col min="9" max="9" width="6.42578125" style="144" customWidth="1"/>
    <col min="10" max="10" width="2" style="144" bestFit="1" customWidth="1"/>
    <col min="11" max="11" width="10.42578125" style="144" customWidth="1"/>
    <col min="12" max="12" width="3.42578125" style="144" bestFit="1" customWidth="1"/>
    <col min="13" max="13" width="5" style="144" bestFit="1" customWidth="1"/>
    <col min="14" max="14" width="3.42578125" style="144" bestFit="1" customWidth="1"/>
    <col min="15" max="15" width="20.42578125" style="144" bestFit="1" customWidth="1"/>
    <col min="16" max="16" width="20.42578125" style="144" customWidth="1"/>
    <col min="17" max="16384" width="9.42578125" style="144"/>
  </cols>
  <sheetData>
    <row r="1" spans="1:25">
      <c r="A1" s="18" t="s">
        <v>71</v>
      </c>
      <c r="C1" s="144" t="str">
        <f>IF(Content!$E$1=1,C2,C3)</f>
        <v>Річна зміна</v>
      </c>
      <c r="D1" s="144" t="str">
        <f>IF(Content!$E$1=1,D2,D3)</f>
        <v>Зміна за квартал</v>
      </c>
      <c r="E1" s="144" t="str">
        <f>IF(Content!$E$1=1,E2,E3)</f>
        <v>Річна зміна (попередній прогноз)</v>
      </c>
      <c r="I1" s="144" t="str">
        <f>IF(Content!$E$1=1,I2,I3)</f>
        <v>Цільовий діапазон</v>
      </c>
      <c r="L1" s="144" t="str">
        <f>IF(Content!$E$1=1,L2,L3)</f>
        <v>ІСЦ, %</v>
      </c>
    </row>
    <row r="2" spans="1:25" hidden="1">
      <c r="B2" s="145"/>
      <c r="C2" s="144" t="s">
        <v>225</v>
      </c>
      <c r="D2" s="144" t="s">
        <v>223</v>
      </c>
      <c r="E2" s="144" t="s">
        <v>227</v>
      </c>
      <c r="I2" s="146" t="s">
        <v>5</v>
      </c>
      <c r="L2" s="222" t="s">
        <v>235</v>
      </c>
    </row>
    <row r="3" spans="1:25" hidden="1">
      <c r="B3" s="145"/>
      <c r="C3" s="144" t="s">
        <v>471</v>
      </c>
      <c r="D3" s="144" t="s">
        <v>472</v>
      </c>
      <c r="E3" s="144" t="s">
        <v>473</v>
      </c>
      <c r="I3" s="144" t="s">
        <v>283</v>
      </c>
      <c r="L3" s="144" t="s">
        <v>340</v>
      </c>
    </row>
    <row r="4" spans="1:25" hidden="1">
      <c r="B4" s="44"/>
      <c r="C4" s="44"/>
      <c r="D4" s="44"/>
      <c r="E4" s="44"/>
      <c r="F4" s="44"/>
      <c r="G4" s="44"/>
      <c r="H4" s="44"/>
      <c r="I4" s="44"/>
    </row>
    <row r="5" spans="1:25">
      <c r="B5" s="44"/>
      <c r="C5" s="44"/>
      <c r="D5" s="44"/>
      <c r="E5" s="44"/>
      <c r="F5" s="44"/>
      <c r="G5" s="44"/>
      <c r="H5" s="44"/>
      <c r="I5" s="44"/>
      <c r="L5" s="221"/>
      <c r="M5" s="221"/>
      <c r="N5" s="221"/>
      <c r="O5" s="221"/>
      <c r="P5" s="221"/>
    </row>
    <row r="6" spans="1:25">
      <c r="B6" s="44"/>
      <c r="C6" s="44"/>
      <c r="D6" s="44"/>
      <c r="E6" s="44"/>
      <c r="F6" s="44"/>
      <c r="G6" s="44"/>
      <c r="H6" s="44"/>
      <c r="I6" s="44"/>
      <c r="L6" s="221"/>
      <c r="M6" s="221"/>
      <c r="N6" s="221"/>
      <c r="O6" s="221"/>
      <c r="P6" s="221"/>
    </row>
    <row r="7" spans="1:25">
      <c r="B7" s="44"/>
      <c r="C7" s="44"/>
      <c r="D7" s="225"/>
      <c r="E7" s="44"/>
      <c r="F7" s="44"/>
      <c r="G7" s="173"/>
      <c r="H7" s="173"/>
      <c r="I7" s="173"/>
      <c r="L7" s="221"/>
      <c r="M7" s="221"/>
      <c r="N7" s="221"/>
      <c r="O7" s="221"/>
      <c r="P7" s="221"/>
    </row>
    <row r="8" spans="1:25">
      <c r="B8" s="44"/>
      <c r="C8" s="44">
        <v>8.6</v>
      </c>
      <c r="D8" s="226">
        <v>2.4</v>
      </c>
      <c r="E8" s="44"/>
      <c r="F8" s="44">
        <v>3.75</v>
      </c>
      <c r="G8" s="44">
        <v>5.75</v>
      </c>
      <c r="H8" s="44">
        <v>7.75</v>
      </c>
      <c r="I8" s="44">
        <v>4</v>
      </c>
      <c r="L8" s="221"/>
      <c r="M8" s="221"/>
      <c r="N8" s="221"/>
      <c r="O8" s="221"/>
      <c r="P8" s="221"/>
      <c r="R8" s="44"/>
      <c r="S8" s="44"/>
      <c r="T8" s="226"/>
      <c r="U8" s="44"/>
      <c r="V8" s="44"/>
      <c r="W8" s="44"/>
      <c r="X8" s="44"/>
      <c r="Y8" s="44"/>
    </row>
    <row r="9" spans="1:25">
      <c r="A9" s="144" t="s">
        <v>148</v>
      </c>
      <c r="B9" s="44"/>
      <c r="C9" s="44">
        <v>9</v>
      </c>
      <c r="D9" s="226">
        <v>1.2</v>
      </c>
      <c r="E9" s="44"/>
      <c r="F9" s="44">
        <v>3.5</v>
      </c>
      <c r="G9" s="44">
        <v>5.5</v>
      </c>
      <c r="H9" s="44">
        <v>7.5</v>
      </c>
      <c r="I9" s="44">
        <v>4</v>
      </c>
      <c r="L9" s="221"/>
      <c r="M9" s="221"/>
      <c r="N9" s="221"/>
      <c r="O9" s="221"/>
      <c r="P9" s="221"/>
      <c r="R9" s="44"/>
      <c r="S9" s="44"/>
      <c r="T9" s="226"/>
      <c r="U9" s="44"/>
      <c r="V9" s="44"/>
      <c r="W9" s="44"/>
      <c r="X9" s="44"/>
      <c r="Y9" s="44"/>
    </row>
    <row r="10" spans="1:25">
      <c r="B10" s="44"/>
      <c r="C10" s="44">
        <v>7.5</v>
      </c>
      <c r="D10" s="226">
        <v>-0.1</v>
      </c>
      <c r="E10" s="44"/>
      <c r="F10" s="44">
        <v>3.25</v>
      </c>
      <c r="G10" s="44">
        <v>5.25</v>
      </c>
      <c r="H10" s="44">
        <v>7.25</v>
      </c>
      <c r="I10" s="44">
        <v>4</v>
      </c>
      <c r="L10" s="221"/>
      <c r="M10" s="221"/>
      <c r="N10" s="221"/>
      <c r="O10" s="221"/>
      <c r="P10" s="221"/>
      <c r="R10" s="44"/>
      <c r="S10" s="44"/>
      <c r="T10" s="226"/>
      <c r="U10" s="44"/>
      <c r="V10" s="44"/>
      <c r="W10" s="44"/>
      <c r="X10" s="44"/>
      <c r="Y10" s="44"/>
    </row>
    <row r="11" spans="1:25">
      <c r="A11" s="144" t="s">
        <v>124</v>
      </c>
      <c r="B11" s="44"/>
      <c r="C11" s="44">
        <v>4.0999999999999996</v>
      </c>
      <c r="D11" s="225">
        <v>0.6</v>
      </c>
      <c r="E11" s="44">
        <v>4.0999999999999996</v>
      </c>
      <c r="F11" s="44">
        <v>4</v>
      </c>
      <c r="G11" s="173">
        <v>5</v>
      </c>
      <c r="H11" s="173">
        <v>6</v>
      </c>
      <c r="I11" s="173">
        <v>2</v>
      </c>
      <c r="L11" s="221"/>
      <c r="M11" s="221"/>
      <c r="N11" s="221"/>
      <c r="O11" s="221"/>
      <c r="P11" s="221"/>
      <c r="R11" s="44"/>
      <c r="S11" s="44"/>
      <c r="T11" s="225"/>
      <c r="U11" s="44"/>
      <c r="V11" s="44"/>
      <c r="W11" s="173"/>
      <c r="X11" s="173"/>
      <c r="Y11" s="173"/>
    </row>
    <row r="12" spans="1:25">
      <c r="B12" s="44"/>
      <c r="C12" s="44">
        <v>2.2999999999999998</v>
      </c>
      <c r="D12" s="226">
        <v>0.7</v>
      </c>
      <c r="E12" s="44">
        <v>3.5</v>
      </c>
      <c r="F12" s="44">
        <v>4</v>
      </c>
      <c r="G12" s="44">
        <v>5</v>
      </c>
      <c r="H12" s="44">
        <v>6</v>
      </c>
      <c r="I12" s="44">
        <v>2</v>
      </c>
      <c r="L12" s="221"/>
      <c r="M12" s="221"/>
      <c r="N12" s="221"/>
      <c r="O12" s="221"/>
      <c r="P12" s="221"/>
      <c r="R12" s="44"/>
      <c r="S12" s="44"/>
      <c r="T12" s="226"/>
      <c r="U12" s="44"/>
      <c r="V12" s="44"/>
      <c r="W12" s="44"/>
      <c r="X12" s="44"/>
      <c r="Y12" s="44"/>
    </row>
    <row r="13" spans="1:25">
      <c r="A13" s="144" t="s">
        <v>151</v>
      </c>
      <c r="B13" s="44"/>
      <c r="C13" s="44">
        <v>4.8</v>
      </c>
      <c r="D13" s="226">
        <v>3.5</v>
      </c>
      <c r="E13" s="44">
        <v>3.3</v>
      </c>
      <c r="F13" s="44">
        <v>4</v>
      </c>
      <c r="G13" s="44">
        <v>5</v>
      </c>
      <c r="H13" s="44">
        <v>6</v>
      </c>
      <c r="I13" s="44">
        <v>2</v>
      </c>
      <c r="L13" s="221"/>
      <c r="M13" s="221"/>
      <c r="N13" s="221"/>
      <c r="O13" s="221"/>
      <c r="P13" s="221"/>
      <c r="R13" s="44"/>
      <c r="S13" s="44"/>
      <c r="T13" s="226"/>
      <c r="U13" s="44"/>
      <c r="V13" s="44"/>
      <c r="W13" s="44"/>
      <c r="X13" s="44"/>
      <c r="Y13" s="44"/>
    </row>
    <row r="14" spans="1:25">
      <c r="B14" s="44"/>
      <c r="C14" s="44">
        <v>5.3</v>
      </c>
      <c r="D14" s="226">
        <v>0.4</v>
      </c>
      <c r="E14" s="44">
        <v>3.7</v>
      </c>
      <c r="F14" s="44">
        <v>4</v>
      </c>
      <c r="G14" s="44">
        <v>5</v>
      </c>
      <c r="H14" s="44">
        <v>6</v>
      </c>
      <c r="I14" s="44">
        <v>2</v>
      </c>
      <c r="L14" s="221"/>
      <c r="M14" s="221"/>
      <c r="N14" s="221"/>
      <c r="O14" s="221"/>
      <c r="P14" s="221"/>
      <c r="R14" s="44"/>
      <c r="S14" s="44"/>
      <c r="T14" s="226"/>
      <c r="U14" s="44"/>
      <c r="V14" s="44"/>
      <c r="W14" s="44"/>
      <c r="X14" s="44"/>
      <c r="Y14" s="44"/>
    </row>
    <row r="15" spans="1:25">
      <c r="A15" s="144" t="s">
        <v>128</v>
      </c>
      <c r="B15" s="44"/>
      <c r="C15" s="44">
        <v>6</v>
      </c>
      <c r="D15" s="225">
        <v>1.3</v>
      </c>
      <c r="E15" s="44">
        <v>4.8</v>
      </c>
      <c r="F15" s="44">
        <v>4</v>
      </c>
      <c r="G15" s="173">
        <v>5</v>
      </c>
      <c r="H15" s="173">
        <v>6</v>
      </c>
      <c r="I15" s="173">
        <v>2</v>
      </c>
      <c r="L15" s="221"/>
      <c r="M15" s="221"/>
      <c r="N15" s="221"/>
      <c r="O15" s="221"/>
      <c r="P15" s="221"/>
      <c r="R15" s="44"/>
      <c r="S15" s="44"/>
      <c r="T15" s="225"/>
      <c r="U15" s="44"/>
      <c r="V15" s="44"/>
      <c r="W15" s="173"/>
      <c r="X15" s="173"/>
      <c r="Y15" s="173"/>
    </row>
    <row r="16" spans="1:25">
      <c r="B16" s="44"/>
      <c r="C16" s="44">
        <v>7.3</v>
      </c>
      <c r="D16" s="226">
        <v>1.9</v>
      </c>
      <c r="E16" s="44">
        <v>5.6</v>
      </c>
      <c r="F16" s="44">
        <v>4</v>
      </c>
      <c r="G16" s="44">
        <v>5</v>
      </c>
      <c r="H16" s="44">
        <v>6</v>
      </c>
      <c r="I16" s="44">
        <v>2</v>
      </c>
      <c r="L16" s="221"/>
      <c r="M16" s="221"/>
      <c r="N16" s="221"/>
      <c r="O16" s="221"/>
      <c r="P16" s="221"/>
      <c r="R16" s="44"/>
      <c r="S16" s="44"/>
      <c r="T16" s="226"/>
      <c r="U16" s="44"/>
      <c r="V16" s="44"/>
      <c r="W16" s="44"/>
      <c r="X16" s="44"/>
      <c r="Y16" s="44"/>
    </row>
    <row r="17" spans="1:26">
      <c r="A17" s="144" t="s">
        <v>257</v>
      </c>
      <c r="B17" s="44"/>
      <c r="C17" s="44">
        <v>5.3</v>
      </c>
      <c r="D17" s="226">
        <v>1.5</v>
      </c>
      <c r="E17" s="44">
        <v>5.9</v>
      </c>
      <c r="F17" s="44">
        <v>4</v>
      </c>
      <c r="G17" s="44">
        <v>5</v>
      </c>
      <c r="H17" s="44">
        <v>6</v>
      </c>
      <c r="I17" s="44">
        <v>2</v>
      </c>
      <c r="L17" s="221"/>
      <c r="M17" s="221"/>
      <c r="N17" s="221"/>
      <c r="O17" s="221"/>
      <c r="P17" s="221"/>
      <c r="R17" s="44"/>
      <c r="S17" s="44"/>
      <c r="T17" s="226"/>
      <c r="U17" s="44"/>
      <c r="V17" s="44"/>
      <c r="W17" s="44"/>
      <c r="X17" s="44"/>
      <c r="Y17" s="44"/>
      <c r="Z17" s="44"/>
    </row>
    <row r="18" spans="1:26">
      <c r="B18" s="44"/>
      <c r="C18" s="44">
        <v>5.2</v>
      </c>
      <c r="D18" s="226">
        <v>0.3</v>
      </c>
      <c r="E18" s="44">
        <v>5.5</v>
      </c>
      <c r="F18" s="44">
        <v>4</v>
      </c>
      <c r="G18" s="44">
        <v>5</v>
      </c>
      <c r="H18" s="44">
        <v>6</v>
      </c>
      <c r="I18" s="44">
        <v>2</v>
      </c>
      <c r="L18" s="221"/>
      <c r="M18" s="221"/>
      <c r="N18" s="221"/>
      <c r="O18" s="221"/>
      <c r="P18" s="221"/>
      <c r="R18" s="44"/>
      <c r="S18" s="44"/>
      <c r="T18" s="226"/>
      <c r="U18" s="44"/>
      <c r="V18" s="44"/>
      <c r="W18" s="44"/>
      <c r="X18" s="44"/>
      <c r="Y18" s="44"/>
      <c r="Z18" s="44"/>
    </row>
    <row r="19" spans="1:26">
      <c r="A19" s="144" t="s">
        <v>259</v>
      </c>
      <c r="B19" s="44"/>
      <c r="C19" s="44">
        <v>5</v>
      </c>
      <c r="D19" s="225">
        <v>1.2</v>
      </c>
      <c r="E19" s="44">
        <v>5</v>
      </c>
      <c r="F19" s="44">
        <v>4</v>
      </c>
      <c r="G19" s="173">
        <v>5</v>
      </c>
      <c r="H19" s="173">
        <v>6</v>
      </c>
      <c r="I19" s="173">
        <v>2</v>
      </c>
      <c r="L19" s="221"/>
      <c r="M19" s="221"/>
      <c r="N19" s="221"/>
      <c r="O19" s="221"/>
      <c r="P19" s="221"/>
      <c r="R19" s="44"/>
      <c r="S19" s="44"/>
      <c r="T19" s="225"/>
      <c r="U19" s="44"/>
      <c r="V19" s="44"/>
      <c r="W19" s="173"/>
      <c r="X19" s="173"/>
      <c r="Y19" s="173"/>
      <c r="Z19" s="44"/>
    </row>
    <row r="20" spans="1:26">
      <c r="B20" s="44"/>
      <c r="C20" s="44">
        <v>5</v>
      </c>
      <c r="D20" s="226">
        <v>2</v>
      </c>
      <c r="E20" s="44">
        <v>5.0999999999999996</v>
      </c>
      <c r="F20" s="44">
        <v>4</v>
      </c>
      <c r="G20" s="44">
        <v>5</v>
      </c>
      <c r="H20" s="44">
        <v>6</v>
      </c>
      <c r="I20" s="44">
        <v>2</v>
      </c>
      <c r="L20" s="91" t="str">
        <f>IF(Content!$E$1=1,L21,L22)</f>
        <v>Джерело: ДССУ, розрахунки НБУ.</v>
      </c>
      <c r="R20" s="44"/>
      <c r="S20" s="44"/>
      <c r="T20" s="226"/>
      <c r="U20" s="44"/>
      <c r="V20" s="44"/>
      <c r="W20" s="44"/>
      <c r="X20" s="44"/>
      <c r="Y20" s="44"/>
      <c r="Z20" s="173"/>
    </row>
    <row r="21" spans="1:26">
      <c r="A21" s="144" t="s">
        <v>607</v>
      </c>
      <c r="B21" s="44"/>
      <c r="C21" s="44">
        <v>5</v>
      </c>
      <c r="D21" s="226">
        <v>1.5</v>
      </c>
      <c r="E21" s="44">
        <v>4.9000000000000004</v>
      </c>
      <c r="F21" s="44">
        <v>4</v>
      </c>
      <c r="G21" s="44">
        <v>5</v>
      </c>
      <c r="H21" s="44">
        <v>6</v>
      </c>
      <c r="I21" s="44">
        <v>2</v>
      </c>
      <c r="L21" s="2" t="s">
        <v>30</v>
      </c>
      <c r="R21" s="44"/>
      <c r="S21" s="44"/>
      <c r="T21" s="226"/>
      <c r="U21" s="44"/>
      <c r="V21" s="44"/>
      <c r="W21" s="44"/>
      <c r="X21" s="44"/>
      <c r="Y21" s="44"/>
      <c r="Z21" s="44"/>
    </row>
    <row r="22" spans="1:26">
      <c r="B22" s="44"/>
      <c r="C22" s="44">
        <v>5</v>
      </c>
      <c r="D22" s="226">
        <v>0.3</v>
      </c>
      <c r="E22" s="44">
        <v>5</v>
      </c>
      <c r="F22" s="44">
        <v>4</v>
      </c>
      <c r="G22" s="44">
        <v>5</v>
      </c>
      <c r="H22" s="44">
        <v>6</v>
      </c>
      <c r="I22" s="44">
        <v>2</v>
      </c>
      <c r="L22" s="2" t="s">
        <v>369</v>
      </c>
      <c r="R22" s="44"/>
      <c r="S22" s="44"/>
      <c r="T22" s="226"/>
      <c r="U22" s="44"/>
      <c r="V22" s="44"/>
      <c r="W22" s="44"/>
      <c r="X22" s="44"/>
      <c r="Y22" s="44"/>
      <c r="Z22" s="44"/>
    </row>
    <row r="23" spans="1:26">
      <c r="A23" s="144" t="s">
        <v>609</v>
      </c>
      <c r="B23" s="44"/>
      <c r="C23" s="44">
        <v>5</v>
      </c>
      <c r="D23" s="225">
        <v>1.2</v>
      </c>
      <c r="E23" s="44">
        <v>5</v>
      </c>
      <c r="F23" s="44">
        <v>4</v>
      </c>
      <c r="G23" s="173">
        <v>5</v>
      </c>
      <c r="H23" s="173">
        <v>6</v>
      </c>
      <c r="I23" s="173">
        <v>2</v>
      </c>
      <c r="R23" s="44"/>
      <c r="S23" s="44"/>
      <c r="T23" s="225"/>
      <c r="U23" s="44"/>
      <c r="V23" s="44"/>
      <c r="W23" s="173"/>
      <c r="X23" s="173"/>
      <c r="Y23" s="173"/>
      <c r="Z23" s="44"/>
    </row>
    <row r="24" spans="1:26">
      <c r="C24" s="111"/>
      <c r="D24" s="111"/>
      <c r="E24" s="111"/>
      <c r="I24" s="146"/>
      <c r="T24" s="44"/>
      <c r="U24" s="173"/>
      <c r="V24" s="44"/>
      <c r="W24" s="44"/>
      <c r="X24" s="173"/>
      <c r="Y24" s="173"/>
      <c r="Z24" s="173"/>
    </row>
    <row r="25" spans="1:26">
      <c r="B25" s="145"/>
      <c r="C25" s="111"/>
      <c r="D25" s="111"/>
      <c r="E25" s="111"/>
      <c r="I25" s="146"/>
      <c r="T25" s="44"/>
      <c r="U25" s="44"/>
      <c r="V25" s="44"/>
      <c r="W25" s="44"/>
      <c r="X25" s="44"/>
      <c r="Y25" s="44"/>
      <c r="Z25" s="44"/>
    </row>
    <row r="26" spans="1:26">
      <c r="B26" s="145"/>
      <c r="C26" s="146"/>
      <c r="D26" s="146"/>
      <c r="T26" s="44"/>
      <c r="U26" s="44"/>
      <c r="V26" s="44"/>
      <c r="W26" s="44"/>
      <c r="X26" s="44"/>
      <c r="Y26" s="44"/>
      <c r="Z26" s="44"/>
    </row>
    <row r="27" spans="1:26">
      <c r="C27" s="146"/>
      <c r="D27" s="146"/>
      <c r="E27" s="44"/>
      <c r="I27" s="146"/>
      <c r="T27" s="44"/>
      <c r="U27" s="44"/>
      <c r="V27" s="44"/>
      <c r="W27" s="44"/>
      <c r="X27" s="44"/>
      <c r="Y27" s="44"/>
      <c r="Z27" s="44"/>
    </row>
    <row r="28" spans="1:26">
      <c r="B28" s="145"/>
      <c r="C28" s="146"/>
      <c r="D28" s="146"/>
      <c r="E28" s="44"/>
      <c r="I28" s="146"/>
      <c r="T28" s="44"/>
      <c r="U28" s="173"/>
      <c r="V28" s="44"/>
      <c r="W28" s="44"/>
      <c r="X28" s="173"/>
      <c r="Y28" s="173"/>
      <c r="Z28" s="173"/>
    </row>
    <row r="29" spans="1:26">
      <c r="B29" s="145"/>
      <c r="C29" s="146"/>
      <c r="D29" s="146"/>
      <c r="E29" s="112"/>
      <c r="T29" s="44"/>
      <c r="U29" s="44"/>
      <c r="V29" s="44"/>
      <c r="W29" s="44"/>
      <c r="X29" s="44"/>
      <c r="Y29" s="44"/>
      <c r="Z29" s="44"/>
    </row>
    <row r="30" spans="1:26">
      <c r="C30" s="146"/>
      <c r="D30" s="146"/>
      <c r="E30" s="112"/>
      <c r="I30" s="146"/>
      <c r="T30" s="44"/>
      <c r="U30" s="44"/>
      <c r="V30" s="44"/>
      <c r="W30" s="44"/>
      <c r="X30" s="44"/>
      <c r="Y30" s="44"/>
      <c r="Z30" s="44"/>
    </row>
    <row r="31" spans="1:26">
      <c r="B31" s="145"/>
      <c r="C31" s="146"/>
      <c r="D31" s="146"/>
      <c r="E31" s="112"/>
      <c r="I31" s="146"/>
      <c r="T31" s="44"/>
      <c r="U31" s="44"/>
      <c r="V31" s="44"/>
      <c r="W31" s="44"/>
      <c r="X31" s="44"/>
      <c r="Y31" s="44"/>
      <c r="Z31" s="44"/>
    </row>
    <row r="32" spans="1:26">
      <c r="B32" s="145"/>
      <c r="C32" s="146"/>
      <c r="D32" s="146"/>
      <c r="E32" s="112"/>
      <c r="T32" s="44"/>
      <c r="U32" s="173"/>
      <c r="V32" s="44"/>
      <c r="W32" s="44"/>
      <c r="X32" s="173"/>
      <c r="Y32" s="173"/>
      <c r="Z32" s="173"/>
    </row>
    <row r="33" spans="2:26">
      <c r="C33" s="146"/>
      <c r="D33" s="146"/>
      <c r="E33" s="112"/>
      <c r="I33" s="146"/>
      <c r="T33" s="44"/>
      <c r="U33" s="44"/>
      <c r="V33" s="44"/>
      <c r="W33" s="44"/>
      <c r="X33" s="44"/>
      <c r="Y33" s="44"/>
      <c r="Z33" s="44"/>
    </row>
    <row r="34" spans="2:26">
      <c r="B34" s="145"/>
      <c r="C34" s="146"/>
      <c r="D34" s="146"/>
      <c r="E34" s="112"/>
      <c r="I34" s="146"/>
      <c r="T34" s="44"/>
      <c r="U34" s="44"/>
      <c r="V34" s="44"/>
      <c r="W34" s="44"/>
      <c r="X34" s="44"/>
      <c r="Y34" s="44"/>
      <c r="Z34" s="44"/>
    </row>
    <row r="35" spans="2:26">
      <c r="B35" s="145"/>
      <c r="C35" s="146"/>
      <c r="D35" s="146"/>
      <c r="E35" s="112"/>
      <c r="T35" s="44"/>
      <c r="U35" s="44"/>
      <c r="V35" s="44"/>
      <c r="W35" s="44"/>
      <c r="X35" s="44"/>
      <c r="Y35" s="44"/>
      <c r="Z35" s="44"/>
    </row>
    <row r="36" spans="2:26">
      <c r="C36" s="146"/>
      <c r="D36" s="146"/>
      <c r="E36" s="112"/>
      <c r="I36" s="146"/>
      <c r="T36" s="44"/>
      <c r="U36" s="173"/>
      <c r="V36" s="44"/>
      <c r="W36" s="44"/>
      <c r="X36" s="173"/>
      <c r="Y36" s="173"/>
      <c r="Z36" s="173"/>
    </row>
    <row r="37" spans="2:26">
      <c r="B37" s="145"/>
      <c r="C37" s="146"/>
      <c r="D37" s="146"/>
      <c r="E37" s="112"/>
      <c r="I37" s="146"/>
    </row>
    <row r="38" spans="2:26">
      <c r="B38" s="145"/>
      <c r="C38" s="146"/>
      <c r="D38" s="146"/>
      <c r="E38" s="112"/>
    </row>
    <row r="39" spans="2:26">
      <c r="C39" s="146"/>
      <c r="D39" s="146"/>
      <c r="E39" s="112"/>
      <c r="I39" s="146"/>
    </row>
    <row r="40" spans="2:26">
      <c r="B40" s="145"/>
      <c r="C40" s="146"/>
      <c r="D40" s="146"/>
      <c r="E40" s="112"/>
      <c r="I40" s="146"/>
    </row>
    <row r="41" spans="2:26">
      <c r="B41" s="145"/>
      <c r="C41" s="146"/>
      <c r="D41" s="146"/>
    </row>
    <row r="42" spans="2:26">
      <c r="C42" s="146"/>
      <c r="D42" s="146"/>
      <c r="E42" s="111"/>
      <c r="I42" s="146"/>
    </row>
    <row r="43" spans="2:26">
      <c r="B43" s="145"/>
      <c r="C43" s="146"/>
      <c r="D43" s="146"/>
      <c r="E43" s="111"/>
      <c r="I43" s="146"/>
    </row>
    <row r="44" spans="2:26">
      <c r="B44" s="145"/>
      <c r="C44" s="146"/>
      <c r="D44" s="146"/>
    </row>
    <row r="45" spans="2:26">
      <c r="C45" s="112"/>
      <c r="D45" s="112"/>
      <c r="E45" s="111"/>
      <c r="I45" s="146"/>
    </row>
    <row r="46" spans="2:26">
      <c r="B46" s="145"/>
      <c r="C46" s="112"/>
      <c r="D46" s="112"/>
      <c r="E46" s="111"/>
      <c r="I46" s="146"/>
    </row>
    <row r="47" spans="2:26">
      <c r="B47" s="145"/>
      <c r="C47" s="112"/>
      <c r="D47" s="112"/>
    </row>
    <row r="48" spans="2:26">
      <c r="C48" s="112"/>
      <c r="D48" s="112"/>
      <c r="E48" s="111"/>
      <c r="I48" s="146"/>
    </row>
    <row r="49" spans="2:9">
      <c r="B49" s="145"/>
      <c r="C49" s="112"/>
      <c r="D49" s="112"/>
      <c r="E49" s="111"/>
      <c r="I49" s="146"/>
    </row>
    <row r="50" spans="2:9">
      <c r="C50" s="112"/>
      <c r="D50" s="112"/>
    </row>
    <row r="51" spans="2:9">
      <c r="C51" s="112"/>
      <c r="D51" s="112"/>
      <c r="E51" s="112"/>
    </row>
    <row r="52" spans="2:9">
      <c r="B52" s="145"/>
      <c r="C52" s="112"/>
      <c r="D52" s="112"/>
      <c r="E52" s="112"/>
      <c r="I52" s="146"/>
    </row>
    <row r="53" spans="2:9">
      <c r="B53" s="145"/>
    </row>
    <row r="54" spans="2:9">
      <c r="C54" s="111"/>
      <c r="D54" s="111"/>
      <c r="E54" s="111"/>
      <c r="I54" s="146"/>
    </row>
    <row r="55" spans="2:9">
      <c r="B55" s="145"/>
      <c r="C55" s="111"/>
      <c r="D55" s="111"/>
      <c r="E55" s="111"/>
      <c r="I55" s="146"/>
    </row>
    <row r="56" spans="2:9">
      <c r="B56" s="145"/>
    </row>
    <row r="57" spans="2:9">
      <c r="C57" s="111"/>
      <c r="D57" s="111"/>
      <c r="E57" s="111"/>
      <c r="I57" s="146"/>
    </row>
    <row r="58" spans="2:9">
      <c r="B58" s="145"/>
      <c r="C58" s="111"/>
      <c r="D58" s="111"/>
      <c r="E58" s="111"/>
      <c r="I58" s="146"/>
    </row>
    <row r="59" spans="2:9">
      <c r="B59" s="145"/>
    </row>
    <row r="60" spans="2:9">
      <c r="C60" s="111"/>
      <c r="D60" s="111"/>
      <c r="E60" s="111"/>
      <c r="I60" s="146"/>
    </row>
    <row r="61" spans="2:9">
      <c r="B61" s="145"/>
      <c r="C61" s="111"/>
      <c r="D61" s="111"/>
      <c r="E61" s="111"/>
      <c r="I61" s="146"/>
    </row>
    <row r="63" spans="2:9">
      <c r="C63" s="112"/>
      <c r="D63" s="112"/>
      <c r="E63" s="112"/>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4"/>
  </sheetPr>
  <dimension ref="A1:M54"/>
  <sheetViews>
    <sheetView showGridLines="0" workbookViewId="0">
      <selection activeCell="D14" sqref="D14"/>
    </sheetView>
  </sheetViews>
  <sheetFormatPr defaultColWidth="8.42578125" defaultRowHeight="12.75"/>
  <cols>
    <col min="1" max="16384" width="8.42578125" style="76"/>
  </cols>
  <sheetData>
    <row r="1" spans="1:13">
      <c r="A1" s="18" t="s">
        <v>71</v>
      </c>
      <c r="B1" s="91" t="str">
        <f>IF(Content!$E$1=1,B2,B3)</f>
        <v>ІСЦ, %</v>
      </c>
      <c r="C1" s="91" t="str">
        <f>IF(Content!$E$1=1,C2,C3)</f>
        <v>Базова інфляція</v>
      </c>
      <c r="D1" s="91" t="str">
        <f>IF(Content!$E$1=1,D2,D3)</f>
        <v>Сирі продукти</v>
      </c>
      <c r="E1" s="91" t="str">
        <f>IF(Content!$E$1=1,E2,E3)</f>
        <v>Адміністративні тарифи</v>
      </c>
      <c r="F1" s="91" t="str">
        <f>IF(Content!$E$1=1,F2,F3)</f>
        <v>Паливо</v>
      </c>
      <c r="G1" s="101"/>
      <c r="H1" s="91" t="str">
        <f>IF(Content!$E$1=1,H2,H3)</f>
        <v>Внески в річну зміну ІСЦ за компонентами, в. п.</v>
      </c>
    </row>
    <row r="2" spans="1:13" hidden="1">
      <c r="A2" s="78"/>
      <c r="B2" s="82" t="s">
        <v>235</v>
      </c>
      <c r="C2" s="82" t="s">
        <v>236</v>
      </c>
      <c r="D2" s="101" t="s">
        <v>237</v>
      </c>
      <c r="E2" s="101" t="s">
        <v>238</v>
      </c>
      <c r="F2" s="101" t="s">
        <v>239</v>
      </c>
      <c r="G2" s="101"/>
      <c r="H2" s="102" t="s">
        <v>240</v>
      </c>
    </row>
    <row r="3" spans="1:13" hidden="1">
      <c r="A3" s="78"/>
      <c r="B3" s="82" t="s">
        <v>234</v>
      </c>
      <c r="C3" s="82" t="s">
        <v>231</v>
      </c>
      <c r="D3" s="101" t="s">
        <v>80</v>
      </c>
      <c r="E3" s="101" t="s">
        <v>232</v>
      </c>
      <c r="F3" s="101" t="s">
        <v>233</v>
      </c>
      <c r="G3" s="101"/>
      <c r="H3" s="102" t="s">
        <v>592</v>
      </c>
    </row>
    <row r="4" spans="1:13">
      <c r="A4" s="79"/>
      <c r="B4" s="80">
        <v>13.2</v>
      </c>
      <c r="C4" s="372">
        <v>5.05</v>
      </c>
      <c r="D4" s="372">
        <v>4.3499999999999996</v>
      </c>
      <c r="E4" s="372">
        <v>2.95</v>
      </c>
      <c r="F4" s="372">
        <v>0.87</v>
      </c>
      <c r="G4" s="104"/>
      <c r="H4" s="117"/>
      <c r="I4" s="117"/>
      <c r="J4" s="117"/>
      <c r="K4" s="117"/>
      <c r="L4" s="117"/>
      <c r="M4" s="117"/>
    </row>
    <row r="5" spans="1:13">
      <c r="A5" s="79" t="s">
        <v>28</v>
      </c>
      <c r="B5" s="80">
        <v>9.9</v>
      </c>
      <c r="C5" s="372">
        <v>4.6500000000000004</v>
      </c>
      <c r="D5" s="372">
        <v>1.85</v>
      </c>
      <c r="E5" s="372">
        <v>2.63</v>
      </c>
      <c r="F5" s="372">
        <v>0.77</v>
      </c>
      <c r="G5" s="104"/>
      <c r="H5" s="117"/>
      <c r="I5" s="117"/>
      <c r="J5" s="117"/>
      <c r="K5" s="117"/>
      <c r="L5" s="117"/>
      <c r="M5" s="117"/>
    </row>
    <row r="6" spans="1:13">
      <c r="A6" s="79"/>
      <c r="B6" s="80">
        <v>8.9</v>
      </c>
      <c r="C6" s="372">
        <v>4.5599999999999996</v>
      </c>
      <c r="D6" s="372">
        <v>0.81</v>
      </c>
      <c r="E6" s="372">
        <v>2.62</v>
      </c>
      <c r="F6" s="372">
        <v>0.93</v>
      </c>
      <c r="G6" s="104"/>
      <c r="H6" s="117"/>
      <c r="I6" s="117"/>
      <c r="J6" s="117"/>
      <c r="K6" s="117"/>
      <c r="L6" s="117"/>
      <c r="M6" s="117"/>
    </row>
    <row r="7" spans="1:13">
      <c r="A7" s="78" t="s">
        <v>120</v>
      </c>
      <c r="B7" s="80">
        <v>9.8000000000000007</v>
      </c>
      <c r="C7" s="372">
        <v>4.79</v>
      </c>
      <c r="D7" s="372">
        <v>0.89</v>
      </c>
      <c r="E7" s="372">
        <v>3.72</v>
      </c>
      <c r="F7" s="372">
        <v>0.39</v>
      </c>
      <c r="G7" s="104"/>
      <c r="H7" s="117"/>
      <c r="I7" s="117"/>
      <c r="J7" s="117"/>
      <c r="K7" s="117"/>
      <c r="L7" s="117"/>
      <c r="M7" s="117"/>
    </row>
    <row r="8" spans="1:13">
      <c r="A8" s="78"/>
      <c r="B8" s="80">
        <v>8.6</v>
      </c>
      <c r="C8" s="372">
        <v>4.09</v>
      </c>
      <c r="D8" s="372">
        <v>0.99</v>
      </c>
      <c r="E8" s="372">
        <v>3.64</v>
      </c>
      <c r="F8" s="372">
        <v>-0.14000000000000001</v>
      </c>
      <c r="G8" s="104"/>
      <c r="H8" s="117"/>
      <c r="I8" s="117"/>
      <c r="J8" s="117"/>
      <c r="K8" s="117"/>
      <c r="L8" s="117"/>
      <c r="M8" s="117"/>
    </row>
    <row r="9" spans="1:13">
      <c r="A9" s="79" t="s">
        <v>148</v>
      </c>
      <c r="B9" s="80">
        <v>9</v>
      </c>
      <c r="C9" s="372">
        <v>3.91</v>
      </c>
      <c r="D9" s="372">
        <v>1.86</v>
      </c>
      <c r="E9" s="372">
        <v>3.15</v>
      </c>
      <c r="F9" s="372">
        <v>0.1</v>
      </c>
      <c r="G9" s="104"/>
      <c r="H9" s="117"/>
      <c r="I9" s="117"/>
      <c r="J9" s="117"/>
      <c r="K9" s="117"/>
      <c r="L9" s="117"/>
      <c r="M9" s="117"/>
    </row>
    <row r="10" spans="1:13">
      <c r="A10" s="79"/>
      <c r="B10" s="80">
        <v>7.5</v>
      </c>
      <c r="C10" s="372">
        <v>3.59</v>
      </c>
      <c r="D10" s="372">
        <v>1.7</v>
      </c>
      <c r="E10" s="372">
        <v>2.56</v>
      </c>
      <c r="F10" s="372">
        <v>-0.32</v>
      </c>
      <c r="G10" s="104"/>
      <c r="H10" s="117"/>
      <c r="I10" s="117"/>
      <c r="J10" s="117"/>
      <c r="K10" s="117"/>
      <c r="L10" s="117"/>
      <c r="M10" s="117"/>
    </row>
    <row r="11" spans="1:13">
      <c r="A11" s="79" t="s">
        <v>124</v>
      </c>
      <c r="B11" s="81">
        <v>4.0999999999999996</v>
      </c>
      <c r="C11" s="372">
        <v>2.14</v>
      </c>
      <c r="D11" s="372">
        <v>0.73</v>
      </c>
      <c r="E11" s="372">
        <v>1.5</v>
      </c>
      <c r="F11" s="372">
        <v>-0.32</v>
      </c>
      <c r="G11" s="104"/>
      <c r="H11" s="117"/>
      <c r="I11" s="117"/>
      <c r="J11" s="117"/>
      <c r="K11" s="117"/>
      <c r="L11" s="117"/>
      <c r="M11" s="117"/>
    </row>
    <row r="12" spans="1:13">
      <c r="A12" s="79"/>
      <c r="B12" s="81">
        <v>2.2999999999999998</v>
      </c>
      <c r="C12" s="372">
        <v>1.62</v>
      </c>
      <c r="D12" s="372">
        <v>-7.0000000000000007E-2</v>
      </c>
      <c r="E12" s="372">
        <v>1.01</v>
      </c>
      <c r="F12" s="372">
        <v>-0.23</v>
      </c>
      <c r="G12" s="104"/>
      <c r="H12" s="117"/>
      <c r="I12" s="117"/>
      <c r="J12" s="117"/>
      <c r="K12" s="117"/>
      <c r="L12" s="117"/>
      <c r="M12" s="117"/>
    </row>
    <row r="13" spans="1:13">
      <c r="A13" s="79" t="s">
        <v>151</v>
      </c>
      <c r="B13" s="80">
        <v>4.8</v>
      </c>
      <c r="C13" s="372">
        <v>3.32</v>
      </c>
      <c r="D13" s="372">
        <v>1.32</v>
      </c>
      <c r="E13" s="372">
        <v>0.83</v>
      </c>
      <c r="F13" s="372">
        <v>-0.7</v>
      </c>
      <c r="G13" s="104"/>
      <c r="H13" s="117"/>
      <c r="I13" s="117"/>
      <c r="J13" s="117"/>
      <c r="K13" s="117"/>
      <c r="L13" s="117"/>
      <c r="M13" s="117"/>
    </row>
    <row r="14" spans="1:13">
      <c r="A14" s="79"/>
      <c r="B14" s="80">
        <v>5.3</v>
      </c>
      <c r="C14" s="372">
        <v>3.41</v>
      </c>
      <c r="D14" s="372">
        <v>1.44</v>
      </c>
      <c r="E14" s="372">
        <v>0.95</v>
      </c>
      <c r="F14" s="372">
        <v>-0.51</v>
      </c>
      <c r="G14" s="104"/>
      <c r="H14" s="117"/>
      <c r="I14" s="117"/>
      <c r="J14" s="117"/>
      <c r="K14" s="117"/>
      <c r="L14" s="117"/>
      <c r="M14" s="117"/>
    </row>
    <row r="15" spans="1:13">
      <c r="A15" s="79" t="s">
        <v>128</v>
      </c>
      <c r="B15" s="80">
        <v>6</v>
      </c>
      <c r="C15" s="372">
        <v>4</v>
      </c>
      <c r="D15" s="372">
        <v>1.05</v>
      </c>
      <c r="E15" s="372">
        <v>1.44</v>
      </c>
      <c r="F15" s="372">
        <v>-0.45</v>
      </c>
      <c r="G15" s="104"/>
      <c r="H15" s="117"/>
      <c r="I15" s="117"/>
      <c r="J15" s="117"/>
      <c r="K15" s="117"/>
      <c r="L15" s="117"/>
      <c r="M15" s="117"/>
    </row>
    <row r="16" spans="1:13">
      <c r="A16" s="78"/>
      <c r="B16" s="80">
        <v>7.3</v>
      </c>
      <c r="C16" s="372">
        <v>4.12</v>
      </c>
      <c r="D16" s="372">
        <v>1.73</v>
      </c>
      <c r="E16" s="372">
        <v>1.83</v>
      </c>
      <c r="F16" s="372">
        <v>-0.36</v>
      </c>
      <c r="G16" s="104"/>
      <c r="H16" s="117"/>
      <c r="I16" s="117"/>
      <c r="J16" s="117"/>
      <c r="K16" s="117"/>
      <c r="L16" s="117"/>
      <c r="M16" s="117"/>
    </row>
    <row r="17" spans="1:13">
      <c r="A17" s="78" t="s">
        <v>257</v>
      </c>
      <c r="B17" s="80">
        <v>5.3</v>
      </c>
      <c r="C17" s="372">
        <v>2.2599999999999998</v>
      </c>
      <c r="D17" s="374">
        <v>0.91</v>
      </c>
      <c r="E17" s="374">
        <v>1.76</v>
      </c>
      <c r="F17" s="374">
        <v>0.33</v>
      </c>
      <c r="G17" s="104"/>
      <c r="H17" s="117"/>
      <c r="I17" s="117"/>
      <c r="J17" s="117"/>
      <c r="K17" s="117"/>
      <c r="L17" s="117"/>
      <c r="M17" s="117"/>
    </row>
    <row r="18" spans="1:13">
      <c r="A18" s="79"/>
      <c r="B18" s="80">
        <v>5.2</v>
      </c>
      <c r="C18" s="372">
        <v>2.1800000000000002</v>
      </c>
      <c r="D18" s="374">
        <v>0.65</v>
      </c>
      <c r="E18" s="374">
        <v>1.9</v>
      </c>
      <c r="F18" s="374">
        <v>0.43</v>
      </c>
      <c r="G18" s="104"/>
      <c r="H18" s="117"/>
      <c r="I18" s="117"/>
      <c r="J18" s="117"/>
      <c r="K18" s="117"/>
      <c r="L18" s="117"/>
      <c r="M18" s="117"/>
    </row>
    <row r="19" spans="1:13">
      <c r="A19" s="79" t="s">
        <v>259</v>
      </c>
      <c r="B19" s="80">
        <v>5</v>
      </c>
      <c r="C19" s="372">
        <v>2.23</v>
      </c>
      <c r="D19" s="374">
        <v>0.66</v>
      </c>
      <c r="E19" s="374">
        <v>1.67</v>
      </c>
      <c r="F19" s="374">
        <v>0.45</v>
      </c>
      <c r="G19" s="104"/>
      <c r="H19" s="91" t="str">
        <f>IF(Content!$E$1=1,H20,H21)</f>
        <v>Джерело: ДССУ, розрахунки НБУ.</v>
      </c>
    </row>
    <row r="20" spans="1:13">
      <c r="A20" s="78"/>
      <c r="B20" s="81">
        <v>5</v>
      </c>
      <c r="C20" s="373">
        <v>2.23</v>
      </c>
      <c r="D20" s="374">
        <v>0.65</v>
      </c>
      <c r="E20" s="374">
        <v>1.59</v>
      </c>
      <c r="F20" s="374">
        <v>0.56000000000000005</v>
      </c>
      <c r="G20" s="104"/>
      <c r="H20" s="84" t="s">
        <v>30</v>
      </c>
    </row>
    <row r="21" spans="1:13">
      <c r="A21" s="78" t="s">
        <v>607</v>
      </c>
      <c r="B21" s="81">
        <v>5</v>
      </c>
      <c r="C21" s="373">
        <v>2.2000000000000002</v>
      </c>
      <c r="D21" s="374">
        <v>0.65</v>
      </c>
      <c r="E21" s="374">
        <v>1.58</v>
      </c>
      <c r="F21" s="374">
        <v>0.56000000000000005</v>
      </c>
      <c r="G21" s="104"/>
      <c r="H21" s="84" t="s">
        <v>31</v>
      </c>
    </row>
    <row r="22" spans="1:13">
      <c r="A22" s="79"/>
      <c r="B22" s="80">
        <v>5</v>
      </c>
      <c r="C22" s="372">
        <v>2.21</v>
      </c>
      <c r="D22" s="374">
        <v>0.67</v>
      </c>
      <c r="E22" s="374">
        <v>1.64</v>
      </c>
      <c r="F22" s="374">
        <v>0.51</v>
      </c>
      <c r="G22" s="104"/>
    </row>
    <row r="23" spans="1:13">
      <c r="A23" s="79" t="s">
        <v>609</v>
      </c>
      <c r="B23" s="80">
        <v>5</v>
      </c>
      <c r="C23" s="372">
        <v>2.25</v>
      </c>
      <c r="D23" s="374">
        <v>0.66</v>
      </c>
      <c r="E23" s="374">
        <v>1.57</v>
      </c>
      <c r="F23" s="374">
        <v>0.55000000000000004</v>
      </c>
      <c r="G23" s="104"/>
    </row>
    <row r="25" spans="1:13">
      <c r="B25" s="104"/>
      <c r="C25" s="104"/>
      <c r="D25" s="104"/>
      <c r="E25" s="104"/>
      <c r="F25" s="104"/>
    </row>
    <row r="26" spans="1:13">
      <c r="B26" s="146"/>
      <c r="C26" s="146"/>
      <c r="D26" s="146"/>
      <c r="E26" s="146"/>
      <c r="F26" s="146"/>
      <c r="G26" s="261"/>
    </row>
    <row r="27" spans="1:13">
      <c r="B27" s="146"/>
      <c r="C27" s="146"/>
      <c r="D27" s="146"/>
      <c r="E27" s="146"/>
      <c r="F27" s="146"/>
      <c r="G27" s="261"/>
      <c r="H27" s="102"/>
    </row>
    <row r="28" spans="1:13">
      <c r="B28" s="146"/>
      <c r="C28" s="146"/>
      <c r="D28" s="146"/>
      <c r="E28" s="146"/>
      <c r="F28" s="146"/>
      <c r="G28" s="261"/>
      <c r="H28" s="102"/>
    </row>
    <row r="29" spans="1:13">
      <c r="B29" s="146"/>
      <c r="C29" s="146"/>
      <c r="D29" s="146"/>
      <c r="E29" s="146"/>
      <c r="F29" s="146"/>
      <c r="G29" s="261"/>
      <c r="H29" s="102"/>
    </row>
    <row r="30" spans="1:13">
      <c r="B30" s="146"/>
      <c r="C30" s="146"/>
      <c r="D30" s="146"/>
      <c r="E30" s="146"/>
      <c r="F30" s="146"/>
      <c r="G30" s="261"/>
      <c r="H30" s="102"/>
    </row>
    <row r="31" spans="1:13">
      <c r="B31" s="146"/>
      <c r="C31" s="146"/>
      <c r="D31" s="146"/>
      <c r="E31" s="146"/>
      <c r="F31" s="146"/>
      <c r="G31" s="261"/>
      <c r="H31" s="102"/>
    </row>
    <row r="32" spans="1:13">
      <c r="B32" s="146"/>
      <c r="C32" s="146"/>
      <c r="D32" s="146"/>
      <c r="E32" s="146"/>
      <c r="F32" s="146"/>
      <c r="G32" s="261"/>
      <c r="H32" s="102"/>
    </row>
    <row r="33" spans="2:7">
      <c r="B33" s="146"/>
      <c r="C33" s="146"/>
      <c r="D33" s="146"/>
      <c r="E33" s="146"/>
      <c r="F33" s="146"/>
      <c r="G33" s="261"/>
    </row>
    <row r="34" spans="2:7">
      <c r="B34" s="146"/>
      <c r="C34" s="146"/>
      <c r="D34" s="146"/>
      <c r="E34" s="146"/>
      <c r="F34" s="146"/>
      <c r="G34" s="261"/>
    </row>
    <row r="35" spans="2:7">
      <c r="B35" s="146"/>
      <c r="C35" s="146"/>
      <c r="D35" s="146"/>
      <c r="E35" s="146"/>
      <c r="F35" s="146"/>
      <c r="G35" s="261"/>
    </row>
    <row r="36" spans="2:7">
      <c r="B36" s="146"/>
      <c r="C36" s="146"/>
      <c r="D36" s="146"/>
      <c r="E36" s="146"/>
      <c r="F36" s="146"/>
      <c r="G36" s="261"/>
    </row>
    <row r="37" spans="2:7">
      <c r="B37" s="146"/>
      <c r="C37" s="146"/>
      <c r="D37" s="146"/>
      <c r="E37" s="146"/>
      <c r="F37" s="146"/>
      <c r="G37" s="261"/>
    </row>
    <row r="38" spans="2:7">
      <c r="B38" s="146"/>
      <c r="C38" s="146"/>
      <c r="D38" s="146"/>
      <c r="E38" s="146"/>
      <c r="F38" s="146"/>
      <c r="G38" s="261"/>
    </row>
    <row r="39" spans="2:7">
      <c r="B39" s="146"/>
      <c r="C39" s="146"/>
      <c r="D39" s="146"/>
      <c r="E39" s="146"/>
      <c r="F39" s="146"/>
      <c r="G39" s="149"/>
    </row>
    <row r="40" spans="2:7">
      <c r="B40" s="146"/>
      <c r="C40" s="146"/>
      <c r="D40" s="146"/>
      <c r="E40" s="146"/>
      <c r="F40" s="146"/>
      <c r="G40" s="149"/>
    </row>
    <row r="41" spans="2:7">
      <c r="B41" s="146"/>
      <c r="C41" s="146"/>
      <c r="D41" s="146"/>
      <c r="E41" s="146"/>
      <c r="F41" s="146"/>
      <c r="G41" s="149"/>
    </row>
    <row r="42" spans="2:7">
      <c r="B42" s="146"/>
      <c r="C42" s="146"/>
      <c r="D42" s="146"/>
      <c r="E42" s="146"/>
      <c r="F42" s="146"/>
      <c r="G42" s="149"/>
    </row>
    <row r="43" spans="2:7">
      <c r="B43" s="146"/>
      <c r="C43" s="146"/>
      <c r="D43" s="146"/>
      <c r="E43" s="146"/>
      <c r="F43" s="146"/>
      <c r="G43" s="149"/>
    </row>
    <row r="44" spans="2:7">
      <c r="B44" s="146"/>
      <c r="C44" s="146"/>
      <c r="D44" s="146"/>
      <c r="E44" s="146"/>
      <c r="F44" s="146"/>
      <c r="G44" s="149"/>
    </row>
    <row r="45" spans="2:7">
      <c r="B45" s="146"/>
      <c r="C45" s="146"/>
      <c r="D45" s="146"/>
      <c r="E45" s="146"/>
      <c r="F45" s="146"/>
      <c r="G45" s="149"/>
    </row>
    <row r="46" spans="2:7">
      <c r="B46" s="104"/>
      <c r="C46" s="104"/>
      <c r="D46" s="104"/>
      <c r="E46" s="104"/>
      <c r="F46" s="104"/>
      <c r="G46" s="149"/>
    </row>
    <row r="47" spans="2:7">
      <c r="B47" s="104"/>
      <c r="C47" s="104"/>
      <c r="D47" s="104"/>
    </row>
    <row r="48" spans="2:7">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Річна зміна</v>
      </c>
      <c r="C1" s="91" t="str">
        <f>IF(Content!$E$1=1,C2,C3)</f>
        <v>Річна зміна (попередній прогноз)</v>
      </c>
      <c r="D1" s="91" t="str">
        <f>IF(Content!$E$1=1,D2,D3)</f>
        <v>Зміна за квартал</v>
      </c>
      <c r="E1" s="101"/>
      <c r="F1" s="91" t="str">
        <f>IF(Content!$E$1=1,F2,F3)</f>
        <v>Базовий ІСЦ, %</v>
      </c>
    </row>
    <row r="2" spans="1:15" hidden="1">
      <c r="A2" s="78"/>
      <c r="B2" s="82" t="s">
        <v>225</v>
      </c>
      <c r="C2" s="82" t="s">
        <v>227</v>
      </c>
      <c r="D2" s="101" t="s">
        <v>223</v>
      </c>
      <c r="E2" s="101"/>
      <c r="F2" s="102" t="s">
        <v>228</v>
      </c>
    </row>
    <row r="3" spans="1:15" hidden="1">
      <c r="A3" s="78"/>
      <c r="B3" s="82" t="s">
        <v>224</v>
      </c>
      <c r="C3" s="82" t="s">
        <v>226</v>
      </c>
      <c r="D3" s="101" t="s">
        <v>222</v>
      </c>
      <c r="E3" s="101"/>
      <c r="F3" s="102" t="s">
        <v>587</v>
      </c>
    </row>
    <row r="4" spans="1:15">
      <c r="A4" s="79"/>
      <c r="B4" s="80">
        <v>9.4</v>
      </c>
      <c r="C4" s="80"/>
      <c r="D4" s="104">
        <v>2.7</v>
      </c>
      <c r="F4" s="117"/>
      <c r="G4" s="117"/>
      <c r="H4" s="117"/>
      <c r="I4" s="117"/>
      <c r="J4" s="117"/>
      <c r="K4" s="117"/>
      <c r="L4" s="79"/>
      <c r="M4" s="80"/>
      <c r="N4" s="80"/>
      <c r="O4" s="104"/>
    </row>
    <row r="5" spans="1:15">
      <c r="A5" s="79" t="s">
        <v>28</v>
      </c>
      <c r="B5" s="80">
        <v>9</v>
      </c>
      <c r="C5" s="80"/>
      <c r="D5" s="104">
        <v>0.7</v>
      </c>
      <c r="F5" s="117"/>
      <c r="G5" s="117"/>
      <c r="H5" s="117"/>
      <c r="I5" s="117"/>
      <c r="J5" s="117"/>
      <c r="K5" s="117"/>
      <c r="L5" s="79"/>
      <c r="M5" s="80"/>
      <c r="N5" s="80"/>
      <c r="O5" s="104"/>
    </row>
    <row r="6" spans="1:15">
      <c r="A6" s="79"/>
      <c r="B6" s="80">
        <v>8.6999999999999993</v>
      </c>
      <c r="C6" s="80"/>
      <c r="D6" s="104">
        <v>2</v>
      </c>
      <c r="F6" s="117"/>
      <c r="G6" s="117"/>
      <c r="H6" s="117"/>
      <c r="I6" s="117"/>
      <c r="J6" s="117"/>
      <c r="K6" s="117"/>
      <c r="L6" s="79"/>
      <c r="M6" s="80"/>
      <c r="N6" s="80"/>
      <c r="O6" s="104"/>
    </row>
    <row r="7" spans="1:15">
      <c r="A7" s="78" t="s">
        <v>120</v>
      </c>
      <c r="B7" s="80">
        <v>8.6999999999999993</v>
      </c>
      <c r="C7" s="80"/>
      <c r="D7" s="104">
        <v>2.9</v>
      </c>
      <c r="F7" s="117"/>
      <c r="G7" s="117"/>
      <c r="H7" s="117"/>
      <c r="I7" s="117"/>
      <c r="J7" s="117"/>
      <c r="K7" s="117"/>
      <c r="L7" s="79"/>
      <c r="M7" s="80"/>
      <c r="N7" s="80"/>
      <c r="O7" s="104"/>
    </row>
    <row r="8" spans="1:15">
      <c r="A8" s="78"/>
      <c r="B8" s="80">
        <v>7.6</v>
      </c>
      <c r="C8" s="80"/>
      <c r="D8" s="104">
        <v>1.7</v>
      </c>
      <c r="F8" s="117"/>
      <c r="G8" s="117"/>
      <c r="H8" s="117"/>
      <c r="I8" s="117"/>
      <c r="J8" s="117"/>
      <c r="K8" s="117"/>
      <c r="L8" s="79"/>
      <c r="M8" s="80"/>
      <c r="N8" s="80"/>
      <c r="O8" s="104"/>
    </row>
    <row r="9" spans="1:15">
      <c r="A9" s="79" t="s">
        <v>148</v>
      </c>
      <c r="B9" s="80">
        <v>7.4</v>
      </c>
      <c r="C9" s="80"/>
      <c r="D9" s="104">
        <v>0.6</v>
      </c>
      <c r="F9" s="117"/>
      <c r="G9" s="117"/>
      <c r="H9" s="117"/>
      <c r="I9" s="117"/>
      <c r="J9" s="117"/>
      <c r="K9" s="117"/>
      <c r="L9" s="79"/>
      <c r="M9" s="80"/>
      <c r="N9" s="80"/>
      <c r="O9" s="104"/>
    </row>
    <row r="10" spans="1:15">
      <c r="A10" s="79"/>
      <c r="B10" s="80">
        <v>6.5</v>
      </c>
      <c r="C10" s="80"/>
      <c r="D10" s="104">
        <v>1</v>
      </c>
      <c r="F10" s="117"/>
      <c r="G10" s="117"/>
      <c r="H10" s="117"/>
      <c r="I10" s="117"/>
      <c r="J10" s="117"/>
      <c r="K10" s="117"/>
      <c r="L10" s="79"/>
      <c r="M10" s="80"/>
      <c r="N10" s="80"/>
      <c r="O10" s="104"/>
    </row>
    <row r="11" spans="1:15">
      <c r="A11" s="79" t="s">
        <v>124</v>
      </c>
      <c r="B11" s="81">
        <v>3.9</v>
      </c>
      <c r="C11" s="80">
        <v>3.9</v>
      </c>
      <c r="D11" s="423">
        <v>0.4</v>
      </c>
      <c r="F11" s="117"/>
      <c r="G11" s="117"/>
      <c r="H11" s="117"/>
      <c r="I11" s="117"/>
      <c r="J11" s="117"/>
      <c r="K11" s="117"/>
      <c r="L11" s="78"/>
      <c r="M11" s="81"/>
      <c r="N11" s="81"/>
      <c r="O11" s="104"/>
    </row>
    <row r="12" spans="1:15">
      <c r="A12" s="79"/>
      <c r="B12" s="81">
        <v>3.1</v>
      </c>
      <c r="C12" s="80">
        <v>3.2</v>
      </c>
      <c r="D12" s="104">
        <v>1</v>
      </c>
      <c r="F12" s="117"/>
      <c r="G12" s="117"/>
      <c r="H12" s="117"/>
      <c r="I12" s="117"/>
      <c r="J12" s="117"/>
      <c r="K12" s="117"/>
      <c r="L12" s="78"/>
      <c r="M12" s="81"/>
      <c r="N12" s="81"/>
      <c r="O12" s="104"/>
    </row>
    <row r="13" spans="1:15">
      <c r="A13" s="79" t="s">
        <v>151</v>
      </c>
      <c r="B13" s="80">
        <v>6.4</v>
      </c>
      <c r="C13" s="80">
        <v>2.8</v>
      </c>
      <c r="D13" s="104">
        <v>3.8</v>
      </c>
      <c r="F13" s="117"/>
      <c r="G13" s="117"/>
      <c r="H13" s="117"/>
      <c r="I13" s="117"/>
      <c r="J13" s="117"/>
      <c r="K13" s="117"/>
      <c r="L13" s="79"/>
      <c r="M13" s="80"/>
      <c r="N13" s="80"/>
      <c r="O13" s="104"/>
    </row>
    <row r="14" spans="1:15">
      <c r="A14" s="79"/>
      <c r="B14" s="80">
        <v>6.5</v>
      </c>
      <c r="C14" s="80">
        <v>2.7</v>
      </c>
      <c r="D14" s="104">
        <v>1.1000000000000001</v>
      </c>
      <c r="F14" s="117"/>
      <c r="G14" s="117"/>
      <c r="H14" s="117"/>
      <c r="I14" s="117"/>
      <c r="J14" s="117"/>
      <c r="K14" s="117"/>
      <c r="L14" s="79"/>
      <c r="M14" s="80"/>
      <c r="N14" s="80"/>
      <c r="O14" s="104"/>
    </row>
    <row r="15" spans="1:15">
      <c r="A15" s="79" t="s">
        <v>128</v>
      </c>
      <c r="B15" s="80">
        <v>6.8</v>
      </c>
      <c r="C15" s="80">
        <v>3.5</v>
      </c>
      <c r="D15" s="104">
        <v>0.7</v>
      </c>
      <c r="F15" s="117"/>
      <c r="G15" s="117"/>
      <c r="H15" s="117"/>
      <c r="I15" s="117"/>
      <c r="J15" s="117"/>
      <c r="K15" s="117"/>
      <c r="L15" s="79"/>
      <c r="M15" s="80"/>
      <c r="N15" s="80"/>
      <c r="O15" s="104"/>
    </row>
    <row r="16" spans="1:15">
      <c r="A16" s="78"/>
      <c r="B16" s="80">
        <v>6.9</v>
      </c>
      <c r="C16" s="81">
        <v>4</v>
      </c>
      <c r="D16" s="104">
        <v>1.2</v>
      </c>
      <c r="F16" s="117"/>
      <c r="G16" s="117"/>
      <c r="H16" s="117"/>
      <c r="I16" s="117"/>
      <c r="J16" s="117"/>
      <c r="K16" s="117"/>
      <c r="L16" s="79"/>
      <c r="M16" s="80"/>
      <c r="N16" s="80"/>
      <c r="O16" s="104"/>
    </row>
    <row r="17" spans="1:15">
      <c r="A17" s="78" t="s">
        <v>257</v>
      </c>
      <c r="B17" s="80">
        <v>3.8</v>
      </c>
      <c r="C17" s="81">
        <v>4</v>
      </c>
      <c r="D17" s="104">
        <v>0.7</v>
      </c>
      <c r="F17" s="117"/>
      <c r="G17" s="117"/>
      <c r="H17" s="117"/>
      <c r="I17" s="117"/>
      <c r="J17" s="117"/>
      <c r="K17" s="117"/>
      <c r="L17" s="79"/>
      <c r="M17" s="80"/>
      <c r="N17" s="80"/>
      <c r="O17" s="104"/>
    </row>
    <row r="18" spans="1:15">
      <c r="A18" s="79"/>
      <c r="B18" s="80">
        <v>3.7</v>
      </c>
      <c r="C18" s="80">
        <v>3.7</v>
      </c>
      <c r="D18" s="104">
        <v>1</v>
      </c>
      <c r="F18" s="117"/>
      <c r="G18" s="117"/>
      <c r="H18" s="117"/>
      <c r="I18" s="117"/>
      <c r="J18" s="117"/>
      <c r="K18" s="117"/>
      <c r="L18" s="79"/>
      <c r="M18" s="80"/>
      <c r="N18" s="80"/>
      <c r="O18" s="104"/>
    </row>
    <row r="19" spans="1:15">
      <c r="A19" s="79" t="s">
        <v>259</v>
      </c>
      <c r="B19" s="80">
        <v>3.8</v>
      </c>
      <c r="C19" s="80">
        <v>3.8</v>
      </c>
      <c r="D19" s="104">
        <v>0.8</v>
      </c>
      <c r="F19" s="91" t="str">
        <f>IF(Content!$E$1=1,F20,F21)</f>
        <v>Джерело: ДССУ, розрахунки НБУ.</v>
      </c>
      <c r="L19" s="79"/>
      <c r="M19" s="80"/>
      <c r="N19" s="80"/>
      <c r="O19" s="104"/>
    </row>
    <row r="20" spans="1:15">
      <c r="A20" s="78"/>
      <c r="B20" s="81">
        <v>3.8</v>
      </c>
      <c r="C20" s="81">
        <v>3.8</v>
      </c>
      <c r="D20" s="104">
        <v>1.2</v>
      </c>
      <c r="F20" s="84" t="s">
        <v>30</v>
      </c>
      <c r="L20" s="78"/>
      <c r="M20" s="81"/>
      <c r="N20" s="81"/>
      <c r="O20" s="104"/>
    </row>
    <row r="21" spans="1:15">
      <c r="A21" s="78" t="s">
        <v>607</v>
      </c>
      <c r="B21" s="81">
        <v>3.7</v>
      </c>
      <c r="C21" s="81">
        <v>3.8</v>
      </c>
      <c r="D21" s="104">
        <v>0.7</v>
      </c>
      <c r="F21" s="84" t="s">
        <v>31</v>
      </c>
      <c r="L21" s="78"/>
      <c r="M21" s="81"/>
      <c r="N21" s="81"/>
      <c r="O21" s="104"/>
    </row>
    <row r="22" spans="1:15">
      <c r="A22" s="79"/>
      <c r="B22" s="80">
        <v>3.7</v>
      </c>
      <c r="C22" s="80">
        <v>3.8</v>
      </c>
      <c r="D22" s="104">
        <v>1</v>
      </c>
      <c r="L22" s="79"/>
      <c r="M22" s="80"/>
      <c r="N22" s="80"/>
      <c r="O22" s="104"/>
    </row>
    <row r="23" spans="1:15">
      <c r="A23" s="79" t="s">
        <v>609</v>
      </c>
      <c r="B23" s="80">
        <v>3.8</v>
      </c>
      <c r="C23" s="80">
        <v>3.8</v>
      </c>
      <c r="D23" s="104">
        <v>0.9</v>
      </c>
      <c r="L23" s="79"/>
      <c r="M23" s="80"/>
      <c r="N23" s="80"/>
      <c r="O23" s="104"/>
    </row>
    <row r="26" spans="1:15">
      <c r="B26" s="146"/>
      <c r="C26" s="146"/>
      <c r="D26" s="146"/>
    </row>
    <row r="27" spans="1:15">
      <c r="B27" s="146"/>
      <c r="C27" s="146"/>
      <c r="D27" s="146"/>
      <c r="E27" s="101"/>
      <c r="F27" s="102"/>
    </row>
    <row r="28" spans="1:15">
      <c r="B28" s="146"/>
      <c r="C28" s="146"/>
      <c r="D28" s="146"/>
      <c r="E28" s="101"/>
      <c r="F28" s="102"/>
    </row>
    <row r="29" spans="1:15">
      <c r="B29" s="146"/>
      <c r="C29" s="146"/>
      <c r="D29" s="146"/>
      <c r="F29" s="102"/>
    </row>
    <row r="30" spans="1:15">
      <c r="B30" s="146"/>
      <c r="C30" s="146"/>
      <c r="D30" s="146"/>
      <c r="F30" s="102"/>
    </row>
    <row r="31" spans="1:15">
      <c r="B31" s="146"/>
      <c r="C31" s="146"/>
      <c r="D31" s="146"/>
    </row>
    <row r="32" spans="1:15">
      <c r="B32" s="146"/>
      <c r="C32" s="146"/>
      <c r="D32" s="146"/>
    </row>
    <row r="33" spans="2:4">
      <c r="B33" s="146"/>
      <c r="C33" s="146"/>
      <c r="D33" s="146"/>
    </row>
    <row r="34" spans="2:4">
      <c r="B34" s="146"/>
      <c r="C34" s="146"/>
      <c r="D34" s="146"/>
    </row>
    <row r="35" spans="2:4">
      <c r="B35" s="146"/>
      <c r="C35" s="146"/>
      <c r="D35" s="146"/>
    </row>
    <row r="36" spans="2:4">
      <c r="B36" s="146"/>
      <c r="C36" s="146"/>
      <c r="D36" s="146"/>
    </row>
    <row r="37" spans="2:4">
      <c r="B37" s="146"/>
      <c r="C37" s="146"/>
      <c r="D37" s="146"/>
    </row>
    <row r="38" spans="2:4">
      <c r="B38" s="146"/>
      <c r="C38" s="146"/>
      <c r="D38" s="146"/>
    </row>
    <row r="39" spans="2:4">
      <c r="B39" s="146"/>
      <c r="C39" s="146"/>
      <c r="D39" s="146"/>
    </row>
    <row r="40" spans="2:4">
      <c r="B40" s="146"/>
      <c r="C40" s="146"/>
      <c r="D40" s="146"/>
    </row>
    <row r="41" spans="2:4">
      <c r="B41" s="146"/>
      <c r="C41" s="146"/>
      <c r="D41" s="146"/>
    </row>
    <row r="42" spans="2:4">
      <c r="B42" s="146"/>
      <c r="C42" s="146"/>
      <c r="D42" s="146"/>
    </row>
    <row r="43" spans="2:4">
      <c r="B43" s="146"/>
      <c r="C43" s="146"/>
      <c r="D43" s="146"/>
    </row>
    <row r="44" spans="2:4">
      <c r="B44" s="146"/>
      <c r="C44" s="146"/>
      <c r="D44" s="146"/>
    </row>
    <row r="45" spans="2:4">
      <c r="B45" s="146"/>
      <c r="C45" s="146"/>
      <c r="D45" s="146"/>
    </row>
    <row r="46" spans="2:4">
      <c r="B46" s="104"/>
      <c r="C46" s="104"/>
      <c r="D46" s="104"/>
    </row>
    <row r="47" spans="2:4">
      <c r="B47" s="104"/>
      <c r="C47" s="104"/>
      <c r="D47" s="104"/>
    </row>
    <row r="48" spans="2:4">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Річна зміна</v>
      </c>
      <c r="C1" s="91" t="str">
        <f>IF(Content!$E$1=1,C2,C3)</f>
        <v>Річна зміна (попередній прогноз)</v>
      </c>
      <c r="D1" s="91" t="str">
        <f>IF(Content!$E$1=1,D2,D3)</f>
        <v>Зміна за квартал</v>
      </c>
      <c r="E1" s="101"/>
      <c r="F1" s="91" t="str">
        <f>IF(Content!$E$1=1,F2,F3)</f>
        <v>Ціни на сирі продовольчі товари, %</v>
      </c>
    </row>
    <row r="2" spans="1:15" hidden="1">
      <c r="A2" s="78"/>
      <c r="B2" s="82" t="s">
        <v>225</v>
      </c>
      <c r="C2" s="82" t="s">
        <v>227</v>
      </c>
      <c r="D2" s="101" t="s">
        <v>223</v>
      </c>
      <c r="E2" s="101"/>
      <c r="F2" s="102" t="s">
        <v>386</v>
      </c>
    </row>
    <row r="3" spans="1:15" hidden="1">
      <c r="A3" s="78"/>
      <c r="B3" s="82" t="s">
        <v>224</v>
      </c>
      <c r="C3" s="82" t="s">
        <v>226</v>
      </c>
      <c r="D3" s="101" t="s">
        <v>222</v>
      </c>
      <c r="E3" s="101"/>
      <c r="F3" s="102" t="s">
        <v>229</v>
      </c>
    </row>
    <row r="4" spans="1:15">
      <c r="A4" s="79"/>
      <c r="B4" s="80">
        <v>23.3</v>
      </c>
      <c r="C4" s="80"/>
      <c r="D4" s="104">
        <v>5.2</v>
      </c>
      <c r="F4" s="117"/>
      <c r="G4" s="117"/>
      <c r="H4" s="117"/>
      <c r="I4" s="117"/>
      <c r="J4" s="117"/>
      <c r="K4" s="117"/>
      <c r="L4" s="79"/>
      <c r="M4" s="80"/>
      <c r="N4" s="80"/>
      <c r="O4" s="104"/>
    </row>
    <row r="5" spans="1:15">
      <c r="A5" s="79" t="s">
        <v>28</v>
      </c>
      <c r="B5" s="80">
        <v>5.2</v>
      </c>
      <c r="C5" s="80"/>
      <c r="D5" s="104">
        <v>-2.5</v>
      </c>
      <c r="F5" s="117"/>
      <c r="G5" s="117"/>
      <c r="H5" s="117"/>
      <c r="I5" s="117"/>
      <c r="J5" s="117"/>
      <c r="K5" s="117"/>
      <c r="L5" s="79"/>
      <c r="M5" s="80"/>
      <c r="N5" s="80"/>
      <c r="O5" s="104"/>
    </row>
    <row r="6" spans="1:15">
      <c r="A6" s="79"/>
      <c r="B6" s="80">
        <v>0.8</v>
      </c>
      <c r="C6" s="80"/>
      <c r="D6" s="104">
        <v>-4.0999999999999996</v>
      </c>
      <c r="F6" s="117"/>
      <c r="G6" s="117"/>
      <c r="H6" s="117"/>
      <c r="I6" s="117"/>
      <c r="J6" s="117"/>
      <c r="K6" s="117"/>
      <c r="L6" s="79"/>
      <c r="M6" s="80"/>
      <c r="N6" s="80"/>
      <c r="O6" s="104"/>
    </row>
    <row r="7" spans="1:15">
      <c r="A7" s="78" t="s">
        <v>120</v>
      </c>
      <c r="B7" s="80">
        <v>3.3</v>
      </c>
      <c r="C7" s="80"/>
      <c r="D7" s="104">
        <v>5</v>
      </c>
      <c r="F7" s="117"/>
      <c r="G7" s="117"/>
      <c r="H7" s="117"/>
      <c r="I7" s="117"/>
      <c r="J7" s="117"/>
      <c r="K7" s="117"/>
      <c r="L7" s="79"/>
      <c r="M7" s="80"/>
      <c r="N7" s="80"/>
      <c r="O7" s="104"/>
    </row>
    <row r="8" spans="1:15">
      <c r="A8" s="78"/>
      <c r="B8" s="80">
        <v>3.6</v>
      </c>
      <c r="C8" s="80"/>
      <c r="D8" s="104">
        <v>5.6</v>
      </c>
      <c r="F8" s="117"/>
      <c r="G8" s="117"/>
      <c r="H8" s="117"/>
      <c r="I8" s="117"/>
      <c r="J8" s="117"/>
      <c r="K8" s="117"/>
      <c r="L8" s="79"/>
      <c r="M8" s="80"/>
      <c r="N8" s="80"/>
      <c r="O8" s="104"/>
    </row>
    <row r="9" spans="1:15">
      <c r="A9" s="79" t="s">
        <v>148</v>
      </c>
      <c r="B9" s="80">
        <v>7.8</v>
      </c>
      <c r="C9" s="80"/>
      <c r="D9" s="104">
        <v>1.3</v>
      </c>
      <c r="F9" s="117"/>
      <c r="G9" s="117"/>
      <c r="H9" s="117"/>
      <c r="I9" s="117"/>
      <c r="J9" s="117"/>
      <c r="K9" s="117"/>
      <c r="L9" s="79"/>
      <c r="M9" s="80"/>
      <c r="N9" s="80"/>
      <c r="O9" s="104"/>
    </row>
    <row r="10" spans="1:15">
      <c r="A10" s="79"/>
      <c r="B10" s="80">
        <v>8.6</v>
      </c>
      <c r="C10" s="80"/>
      <c r="D10" s="104">
        <v>-3.3</v>
      </c>
      <c r="F10" s="117"/>
      <c r="G10" s="117"/>
      <c r="H10" s="117"/>
      <c r="I10" s="117"/>
      <c r="J10" s="117"/>
      <c r="K10" s="117"/>
      <c r="L10" s="79"/>
      <c r="M10" s="80"/>
      <c r="N10" s="80"/>
      <c r="O10" s="104"/>
    </row>
    <row r="11" spans="1:15">
      <c r="A11" s="79" t="s">
        <v>124</v>
      </c>
      <c r="B11" s="81">
        <v>3.9</v>
      </c>
      <c r="C11" s="80">
        <v>3.9</v>
      </c>
      <c r="D11" s="104">
        <v>0.5</v>
      </c>
      <c r="F11" s="117"/>
      <c r="G11" s="117"/>
      <c r="H11" s="117"/>
      <c r="I11" s="117"/>
      <c r="J11" s="117"/>
      <c r="K11" s="117"/>
      <c r="L11" s="78"/>
      <c r="M11" s="81"/>
      <c r="N11" s="81"/>
      <c r="O11" s="104"/>
    </row>
    <row r="12" spans="1:15">
      <c r="A12" s="79"/>
      <c r="B12" s="81">
        <v>-1</v>
      </c>
      <c r="C12" s="80">
        <v>2</v>
      </c>
      <c r="D12" s="104">
        <v>0.5</v>
      </c>
      <c r="F12" s="117"/>
      <c r="G12" s="117"/>
      <c r="H12" s="117"/>
      <c r="I12" s="117"/>
      <c r="J12" s="117"/>
      <c r="K12" s="117"/>
      <c r="L12" s="78"/>
      <c r="M12" s="81"/>
      <c r="N12" s="81"/>
      <c r="O12" s="104"/>
    </row>
    <row r="13" spans="1:15">
      <c r="A13" s="79" t="s">
        <v>151</v>
      </c>
      <c r="B13" s="80">
        <v>4.7</v>
      </c>
      <c r="C13" s="80">
        <v>2.6</v>
      </c>
      <c r="D13" s="104">
        <v>7.1</v>
      </c>
      <c r="F13" s="117"/>
      <c r="G13" s="117"/>
      <c r="H13" s="117"/>
      <c r="I13" s="117"/>
      <c r="J13" s="117"/>
      <c r="K13" s="117"/>
      <c r="L13" s="79"/>
      <c r="M13" s="80"/>
      <c r="N13" s="80"/>
      <c r="O13" s="104"/>
    </row>
    <row r="14" spans="1:15">
      <c r="A14" s="79"/>
      <c r="B14" s="80">
        <v>4.8</v>
      </c>
      <c r="C14" s="80">
        <v>2</v>
      </c>
      <c r="D14" s="104">
        <v>-3.2</v>
      </c>
      <c r="F14" s="117"/>
      <c r="G14" s="117"/>
      <c r="H14" s="117"/>
      <c r="I14" s="117"/>
      <c r="J14" s="117"/>
      <c r="K14" s="117"/>
      <c r="L14" s="79"/>
      <c r="M14" s="80"/>
      <c r="N14" s="80"/>
      <c r="O14" s="104"/>
    </row>
    <row r="15" spans="1:15">
      <c r="A15" s="79" t="s">
        <v>128</v>
      </c>
      <c r="B15" s="80">
        <v>5.6</v>
      </c>
      <c r="C15" s="80">
        <v>3.8</v>
      </c>
      <c r="D15" s="104">
        <v>1.2</v>
      </c>
      <c r="F15" s="117"/>
      <c r="G15" s="117"/>
      <c r="H15" s="117"/>
      <c r="I15" s="117"/>
      <c r="J15" s="117"/>
      <c r="K15" s="117"/>
      <c r="L15" s="79"/>
      <c r="M15" s="80"/>
      <c r="N15" s="80"/>
      <c r="O15" s="104"/>
    </row>
    <row r="16" spans="1:15">
      <c r="A16" s="78"/>
      <c r="B16" s="80">
        <v>8.6999999999999993</v>
      </c>
      <c r="C16" s="81">
        <v>5</v>
      </c>
      <c r="D16" s="104">
        <v>3.5</v>
      </c>
      <c r="F16" s="117"/>
      <c r="G16" s="117"/>
      <c r="H16" s="117"/>
      <c r="I16" s="117"/>
      <c r="J16" s="117"/>
      <c r="K16" s="117"/>
      <c r="L16" s="79"/>
      <c r="M16" s="80"/>
      <c r="N16" s="80"/>
      <c r="O16" s="104"/>
    </row>
    <row r="17" spans="1:15">
      <c r="A17" s="78" t="s">
        <v>257</v>
      </c>
      <c r="B17" s="80">
        <v>4.5</v>
      </c>
      <c r="C17" s="81">
        <v>5.7</v>
      </c>
      <c r="D17" s="104">
        <v>3.1</v>
      </c>
      <c r="F17" s="117"/>
      <c r="G17" s="117"/>
      <c r="H17" s="117"/>
      <c r="I17" s="117"/>
      <c r="J17" s="117"/>
      <c r="K17" s="117"/>
      <c r="L17" s="79"/>
      <c r="M17" s="80"/>
      <c r="N17" s="80"/>
      <c r="O17" s="104"/>
    </row>
    <row r="18" spans="1:15">
      <c r="A18" s="79"/>
      <c r="B18" s="80">
        <v>3.3</v>
      </c>
      <c r="C18" s="80">
        <v>4.5999999999999996</v>
      </c>
      <c r="D18" s="104">
        <v>-4.3</v>
      </c>
      <c r="F18" s="117"/>
      <c r="G18" s="117"/>
      <c r="H18" s="117"/>
      <c r="I18" s="117"/>
      <c r="J18" s="117"/>
      <c r="K18" s="117"/>
      <c r="L18" s="79"/>
      <c r="M18" s="80"/>
      <c r="N18" s="80"/>
      <c r="O18" s="104"/>
    </row>
    <row r="19" spans="1:15">
      <c r="A19" s="79" t="s">
        <v>259</v>
      </c>
      <c r="B19" s="80">
        <v>3.3</v>
      </c>
      <c r="C19" s="80">
        <v>3</v>
      </c>
      <c r="D19" s="104">
        <v>1.2</v>
      </c>
      <c r="F19" s="91" t="str">
        <f>IF(Content!$E$1=1,F20,F21)</f>
        <v>Джерело: ДССУ, розрахунки НБУ.</v>
      </c>
      <c r="L19" s="79"/>
      <c r="M19" s="80"/>
      <c r="N19" s="80"/>
      <c r="O19" s="104"/>
    </row>
    <row r="20" spans="1:15">
      <c r="A20" s="78"/>
      <c r="B20" s="81">
        <v>3.2</v>
      </c>
      <c r="C20" s="81">
        <v>3.4</v>
      </c>
      <c r="D20" s="104">
        <v>3.4</v>
      </c>
      <c r="F20" s="84" t="s">
        <v>30</v>
      </c>
      <c r="L20" s="78"/>
      <c r="M20" s="81"/>
      <c r="N20" s="81"/>
      <c r="O20" s="104"/>
    </row>
    <row r="21" spans="1:15">
      <c r="A21" s="78" t="s">
        <v>607</v>
      </c>
      <c r="B21" s="81">
        <v>3.2</v>
      </c>
      <c r="C21" s="81">
        <v>2.9</v>
      </c>
      <c r="D21" s="104">
        <v>3.1</v>
      </c>
      <c r="F21" s="84" t="s">
        <v>31</v>
      </c>
      <c r="L21" s="78"/>
      <c r="M21" s="81"/>
      <c r="N21" s="81"/>
      <c r="O21" s="104"/>
    </row>
    <row r="22" spans="1:15">
      <c r="A22" s="79"/>
      <c r="B22" s="80">
        <v>3.3</v>
      </c>
      <c r="C22" s="80">
        <v>2.9</v>
      </c>
      <c r="D22" s="104">
        <v>-4.2</v>
      </c>
      <c r="L22" s="79"/>
      <c r="M22" s="80"/>
      <c r="N22" s="80"/>
      <c r="O22" s="104"/>
    </row>
    <row r="23" spans="1:15">
      <c r="A23" s="79" t="s">
        <v>609</v>
      </c>
      <c r="B23" s="80">
        <v>3.3</v>
      </c>
      <c r="C23" s="80">
        <v>3.3</v>
      </c>
      <c r="D23" s="104">
        <v>1.2</v>
      </c>
      <c r="L23" s="79"/>
      <c r="M23" s="80"/>
      <c r="N23" s="80"/>
      <c r="O23" s="104"/>
    </row>
    <row r="25" spans="1:15">
      <c r="B25" s="104"/>
      <c r="D25" s="104"/>
    </row>
    <row r="26" spans="1:15">
      <c r="B26" s="146"/>
      <c r="C26" s="146"/>
      <c r="D26" s="146"/>
      <c r="F26" s="102"/>
    </row>
    <row r="27" spans="1:15">
      <c r="B27" s="146"/>
      <c r="C27" s="146"/>
      <c r="D27" s="146"/>
      <c r="E27" s="101"/>
      <c r="F27" s="102"/>
    </row>
    <row r="28" spans="1:15">
      <c r="B28" s="146"/>
      <c r="C28" s="146"/>
      <c r="D28" s="146"/>
      <c r="E28" s="101"/>
      <c r="F28" s="102"/>
    </row>
    <row r="29" spans="1:15">
      <c r="B29" s="146"/>
      <c r="C29" s="146"/>
      <c r="D29" s="146"/>
      <c r="F29" s="102"/>
    </row>
    <row r="30" spans="1:15">
      <c r="B30" s="146"/>
      <c r="C30" s="146"/>
      <c r="D30" s="146"/>
      <c r="F30" s="102"/>
    </row>
    <row r="31" spans="1:15">
      <c r="B31" s="146"/>
      <c r="C31" s="146"/>
      <c r="D31" s="146"/>
    </row>
    <row r="32" spans="1:15">
      <c r="B32" s="146"/>
      <c r="C32" s="146"/>
      <c r="D32" s="146"/>
    </row>
    <row r="33" spans="2:4">
      <c r="B33" s="146"/>
      <c r="C33" s="146"/>
      <c r="D33" s="146"/>
    </row>
    <row r="34" spans="2:4">
      <c r="B34" s="146"/>
      <c r="C34" s="146"/>
      <c r="D34" s="146"/>
    </row>
    <row r="35" spans="2:4">
      <c r="B35" s="146"/>
      <c r="C35" s="146"/>
      <c r="D35" s="146"/>
    </row>
    <row r="36" spans="2:4">
      <c r="B36" s="146"/>
      <c r="C36" s="146"/>
      <c r="D36" s="146"/>
    </row>
    <row r="37" spans="2:4">
      <c r="B37" s="146"/>
      <c r="C37" s="146"/>
      <c r="D37" s="146"/>
    </row>
    <row r="38" spans="2:4">
      <c r="B38" s="146"/>
      <c r="C38" s="146"/>
      <c r="D38" s="146"/>
    </row>
    <row r="39" spans="2:4">
      <c r="B39" s="146"/>
      <c r="C39" s="146"/>
      <c r="D39" s="146"/>
    </row>
    <row r="40" spans="2:4">
      <c r="B40" s="146"/>
      <c r="C40" s="146"/>
      <c r="D40" s="146"/>
    </row>
    <row r="41" spans="2:4">
      <c r="B41" s="146"/>
      <c r="C41" s="146"/>
      <c r="D41" s="146"/>
    </row>
    <row r="42" spans="2:4">
      <c r="B42" s="146"/>
      <c r="C42" s="146"/>
      <c r="D42" s="146"/>
    </row>
    <row r="43" spans="2:4">
      <c r="B43" s="146"/>
      <c r="C43" s="146"/>
      <c r="D43" s="146"/>
    </row>
    <row r="44" spans="2:4">
      <c r="B44" s="146"/>
      <c r="C44" s="146"/>
      <c r="D44" s="146"/>
    </row>
    <row r="45" spans="2:4">
      <c r="B45" s="146"/>
      <c r="C45" s="146"/>
      <c r="D45" s="146"/>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Річна зміна</v>
      </c>
      <c r="C1" s="91" t="str">
        <f>IF(Content!$E$1=1,C2,C3)</f>
        <v>Річна зміна (попередній прогноз)</v>
      </c>
      <c r="D1" s="91" t="str">
        <f>IF(Content!$E$1=1,D2,D3)</f>
        <v>Зміна за квартал</v>
      </c>
      <c r="E1" s="101"/>
      <c r="F1" s="91" t="str">
        <f>IF(Content!$E$1=1,F2,F3)</f>
        <v>Адміністративно регульовані ціни, %</v>
      </c>
    </row>
    <row r="2" spans="1:15" hidden="1">
      <c r="A2" s="78"/>
      <c r="B2" s="82" t="s">
        <v>225</v>
      </c>
      <c r="C2" s="82" t="s">
        <v>227</v>
      </c>
      <c r="D2" s="101" t="s">
        <v>223</v>
      </c>
      <c r="E2" s="101"/>
      <c r="F2" s="102" t="s">
        <v>230</v>
      </c>
    </row>
    <row r="3" spans="1:15" hidden="1">
      <c r="A3" s="78"/>
      <c r="B3" s="82" t="s">
        <v>224</v>
      </c>
      <c r="C3" s="82" t="s">
        <v>226</v>
      </c>
      <c r="D3" s="101" t="s">
        <v>222</v>
      </c>
      <c r="E3" s="101"/>
      <c r="F3" s="102" t="s">
        <v>246</v>
      </c>
    </row>
    <row r="4" spans="1:15">
      <c r="A4" s="79"/>
      <c r="B4" s="80">
        <v>13.6</v>
      </c>
      <c r="C4" s="80"/>
      <c r="D4" s="104">
        <v>3.5</v>
      </c>
      <c r="F4" s="117"/>
      <c r="G4" s="117"/>
      <c r="H4" s="117"/>
      <c r="I4" s="117"/>
      <c r="J4" s="117"/>
      <c r="K4" s="117"/>
      <c r="L4" s="79"/>
      <c r="M4" s="80"/>
      <c r="N4" s="80"/>
      <c r="O4" s="104"/>
    </row>
    <row r="5" spans="1:15">
      <c r="A5" s="79" t="s">
        <v>28</v>
      </c>
      <c r="B5" s="80">
        <v>13.2</v>
      </c>
      <c r="C5" s="80"/>
      <c r="D5" s="104">
        <v>3.6</v>
      </c>
      <c r="F5" s="117"/>
      <c r="G5" s="117"/>
      <c r="H5" s="117"/>
      <c r="I5" s="117"/>
      <c r="J5" s="117"/>
      <c r="K5" s="117"/>
      <c r="L5" s="79"/>
      <c r="M5" s="80"/>
      <c r="N5" s="80"/>
      <c r="O5" s="104"/>
    </row>
    <row r="6" spans="1:15">
      <c r="A6" s="79"/>
      <c r="B6" s="80">
        <v>13.5</v>
      </c>
      <c r="C6" s="80"/>
      <c r="D6" s="104">
        <v>3.4</v>
      </c>
      <c r="F6" s="117"/>
      <c r="G6" s="117"/>
      <c r="H6" s="117"/>
      <c r="I6" s="117"/>
      <c r="J6" s="117"/>
      <c r="K6" s="117"/>
      <c r="L6" s="79"/>
      <c r="M6" s="80"/>
      <c r="N6" s="80"/>
      <c r="O6" s="104"/>
    </row>
    <row r="7" spans="1:15">
      <c r="A7" s="78" t="s">
        <v>120</v>
      </c>
      <c r="B7" s="80">
        <v>18</v>
      </c>
      <c r="C7" s="80"/>
      <c r="D7" s="104">
        <v>6.5</v>
      </c>
      <c r="F7" s="117"/>
      <c r="G7" s="117"/>
      <c r="H7" s="117"/>
      <c r="I7" s="117"/>
      <c r="J7" s="117"/>
      <c r="K7" s="117"/>
      <c r="L7" s="79"/>
      <c r="M7" s="80"/>
      <c r="N7" s="80"/>
      <c r="O7" s="104"/>
    </row>
    <row r="8" spans="1:15">
      <c r="A8" s="78"/>
      <c r="B8" s="80">
        <v>18.7</v>
      </c>
      <c r="C8" s="80"/>
      <c r="D8" s="104">
        <v>4.0999999999999996</v>
      </c>
      <c r="F8" s="117"/>
      <c r="G8" s="117"/>
      <c r="H8" s="117"/>
      <c r="I8" s="117"/>
      <c r="J8" s="117"/>
      <c r="K8" s="117"/>
      <c r="L8" s="79"/>
      <c r="M8" s="80"/>
      <c r="N8" s="80"/>
      <c r="O8" s="104"/>
    </row>
    <row r="9" spans="1:15">
      <c r="A9" s="79" t="s">
        <v>148</v>
      </c>
      <c r="B9" s="80">
        <v>17</v>
      </c>
      <c r="C9" s="80"/>
      <c r="D9" s="104">
        <v>2.1</v>
      </c>
      <c r="F9" s="117"/>
      <c r="G9" s="117"/>
      <c r="H9" s="117"/>
      <c r="I9" s="117"/>
      <c r="J9" s="117"/>
      <c r="K9" s="117"/>
      <c r="L9" s="79"/>
      <c r="M9" s="80"/>
      <c r="N9" s="80"/>
      <c r="O9" s="104"/>
    </row>
    <row r="10" spans="1:15">
      <c r="A10" s="79"/>
      <c r="B10" s="80">
        <v>14.1</v>
      </c>
      <c r="C10" s="80"/>
      <c r="D10" s="104">
        <v>0.8</v>
      </c>
      <c r="F10" s="117"/>
      <c r="G10" s="117"/>
      <c r="H10" s="117"/>
      <c r="I10" s="117"/>
      <c r="J10" s="117"/>
      <c r="K10" s="117"/>
      <c r="L10" s="79"/>
      <c r="M10" s="80"/>
      <c r="N10" s="80"/>
      <c r="O10" s="104"/>
    </row>
    <row r="11" spans="1:15">
      <c r="A11" s="79" t="s">
        <v>124</v>
      </c>
      <c r="B11" s="81">
        <v>8.6</v>
      </c>
      <c r="C11" s="80">
        <v>8.6</v>
      </c>
      <c r="D11" s="104">
        <v>1.3</v>
      </c>
      <c r="F11" s="117"/>
      <c r="G11" s="117"/>
      <c r="H11" s="117"/>
      <c r="I11" s="117"/>
      <c r="J11" s="117"/>
      <c r="K11" s="117"/>
      <c r="L11" s="78"/>
      <c r="M11" s="81"/>
      <c r="N11" s="81"/>
      <c r="O11" s="104"/>
    </row>
    <row r="12" spans="1:15">
      <c r="A12" s="79"/>
      <c r="B12" s="81">
        <v>5.5</v>
      </c>
      <c r="C12" s="80">
        <v>7.5</v>
      </c>
      <c r="D12" s="104">
        <v>1.2</v>
      </c>
      <c r="F12" s="117"/>
      <c r="G12" s="117"/>
      <c r="H12" s="117"/>
      <c r="I12" s="117"/>
      <c r="J12" s="117"/>
      <c r="K12" s="117"/>
      <c r="L12" s="78"/>
      <c r="M12" s="81"/>
      <c r="N12" s="81"/>
      <c r="O12" s="104"/>
    </row>
    <row r="13" spans="1:15">
      <c r="A13" s="79" t="s">
        <v>151</v>
      </c>
      <c r="B13" s="80">
        <v>4.7</v>
      </c>
      <c r="C13" s="80">
        <v>7</v>
      </c>
      <c r="D13" s="104">
        <v>1.3</v>
      </c>
      <c r="F13" s="117"/>
      <c r="G13" s="117"/>
      <c r="H13" s="117"/>
      <c r="I13" s="117"/>
      <c r="J13" s="117"/>
      <c r="K13" s="117"/>
      <c r="L13" s="79"/>
      <c r="M13" s="80"/>
      <c r="N13" s="80"/>
      <c r="O13" s="104"/>
    </row>
    <row r="14" spans="1:15">
      <c r="A14" s="79"/>
      <c r="B14" s="80">
        <v>5.6</v>
      </c>
      <c r="C14" s="80">
        <v>8.5</v>
      </c>
      <c r="D14" s="104">
        <v>1.7</v>
      </c>
      <c r="F14" s="117"/>
      <c r="G14" s="117"/>
      <c r="H14" s="117"/>
      <c r="I14" s="117"/>
      <c r="J14" s="117"/>
      <c r="K14" s="117"/>
      <c r="L14" s="79"/>
      <c r="M14" s="80"/>
      <c r="N14" s="80"/>
      <c r="O14" s="104"/>
    </row>
    <row r="15" spans="1:15">
      <c r="A15" s="79" t="s">
        <v>128</v>
      </c>
      <c r="B15" s="80">
        <v>7.5</v>
      </c>
      <c r="C15" s="80">
        <v>9.3000000000000007</v>
      </c>
      <c r="D15" s="104">
        <v>3.1</v>
      </c>
      <c r="F15" s="117"/>
      <c r="G15" s="117"/>
      <c r="H15" s="117"/>
      <c r="I15" s="117"/>
      <c r="J15" s="117"/>
      <c r="K15" s="117"/>
      <c r="L15" s="79"/>
      <c r="M15" s="80"/>
      <c r="N15" s="80"/>
      <c r="O15" s="104"/>
    </row>
    <row r="16" spans="1:15">
      <c r="A16" s="78"/>
      <c r="B16" s="80">
        <v>9.1999999999999993</v>
      </c>
      <c r="C16" s="81">
        <v>9.5</v>
      </c>
      <c r="D16" s="104">
        <v>2.8</v>
      </c>
      <c r="F16" s="117"/>
      <c r="G16" s="117"/>
      <c r="H16" s="117"/>
      <c r="I16" s="117"/>
      <c r="J16" s="117"/>
      <c r="K16" s="117"/>
      <c r="L16" s="79"/>
      <c r="M16" s="80"/>
      <c r="N16" s="80"/>
      <c r="O16" s="104"/>
    </row>
    <row r="17" spans="1:15">
      <c r="A17" s="78" t="s">
        <v>257</v>
      </c>
      <c r="B17" s="80">
        <v>10</v>
      </c>
      <c r="C17" s="81">
        <v>10.1</v>
      </c>
      <c r="D17" s="104">
        <v>2.1</v>
      </c>
      <c r="F17" s="117"/>
      <c r="G17" s="117"/>
      <c r="H17" s="117"/>
      <c r="I17" s="117"/>
      <c r="J17" s="117"/>
      <c r="K17" s="117"/>
      <c r="L17" s="79"/>
      <c r="M17" s="80"/>
      <c r="N17" s="80"/>
      <c r="O17" s="104"/>
    </row>
    <row r="18" spans="1:15">
      <c r="A18" s="79"/>
      <c r="B18" s="80">
        <v>10.9</v>
      </c>
      <c r="C18" s="80">
        <v>10.1</v>
      </c>
      <c r="D18" s="104">
        <v>2.6</v>
      </c>
      <c r="F18" s="117"/>
      <c r="G18" s="117"/>
      <c r="H18" s="117"/>
      <c r="I18" s="117"/>
      <c r="J18" s="117"/>
      <c r="K18" s="117"/>
      <c r="L18" s="79"/>
      <c r="M18" s="80"/>
      <c r="N18" s="80"/>
      <c r="O18" s="104"/>
    </row>
    <row r="19" spans="1:15">
      <c r="A19" s="79" t="s">
        <v>259</v>
      </c>
      <c r="B19" s="80">
        <v>9.8000000000000007</v>
      </c>
      <c r="C19" s="80">
        <v>9.8000000000000007</v>
      </c>
      <c r="D19" s="104">
        <v>2</v>
      </c>
      <c r="F19" s="91" t="str">
        <f>IF(Content!$E$1=1,F20,F21)</f>
        <v>Джерело: ДССУ, розрахунки НБУ.</v>
      </c>
      <c r="L19" s="79"/>
      <c r="M19" s="80"/>
      <c r="N19" s="80"/>
      <c r="O19" s="104"/>
    </row>
    <row r="20" spans="1:15">
      <c r="A20" s="78"/>
      <c r="B20" s="81">
        <v>9.6</v>
      </c>
      <c r="C20" s="81">
        <v>9.6</v>
      </c>
      <c r="D20" s="104">
        <v>2.6</v>
      </c>
      <c r="F20" s="84" t="s">
        <v>30</v>
      </c>
      <c r="L20" s="78"/>
      <c r="M20" s="81"/>
      <c r="N20" s="81"/>
      <c r="O20" s="104"/>
    </row>
    <row r="21" spans="1:15">
      <c r="A21" s="78" t="s">
        <v>607</v>
      </c>
      <c r="B21" s="81">
        <v>9.5</v>
      </c>
      <c r="C21" s="81">
        <v>9.4</v>
      </c>
      <c r="D21" s="104">
        <v>2</v>
      </c>
      <c r="F21" s="84" t="s">
        <v>31</v>
      </c>
      <c r="L21" s="78"/>
      <c r="M21" s="81"/>
      <c r="N21" s="81"/>
      <c r="O21" s="104"/>
    </row>
    <row r="22" spans="1:15">
      <c r="A22" s="79"/>
      <c r="B22" s="80">
        <v>9.5</v>
      </c>
      <c r="C22" s="80">
        <v>9.3000000000000007</v>
      </c>
      <c r="D22" s="104">
        <v>2.5</v>
      </c>
      <c r="L22" s="79"/>
      <c r="M22" s="80"/>
      <c r="N22" s="80"/>
      <c r="O22" s="104"/>
    </row>
    <row r="23" spans="1:15">
      <c r="A23" s="79" t="s">
        <v>609</v>
      </c>
      <c r="B23" s="80">
        <v>9.1999999999999993</v>
      </c>
      <c r="C23" s="80">
        <v>9.1</v>
      </c>
      <c r="D23" s="104">
        <v>1.7</v>
      </c>
      <c r="L23" s="79"/>
      <c r="M23" s="80"/>
      <c r="N23" s="80"/>
      <c r="O23" s="104"/>
    </row>
    <row r="26" spans="1:15">
      <c r="B26" s="146"/>
      <c r="C26" s="104"/>
      <c r="D26" s="146"/>
      <c r="F26" s="102"/>
    </row>
    <row r="27" spans="1:15">
      <c r="B27" s="146"/>
      <c r="C27" s="104"/>
      <c r="D27" s="146"/>
      <c r="E27" s="101"/>
    </row>
    <row r="28" spans="1:15">
      <c r="B28" s="146"/>
      <c r="C28" s="104"/>
      <c r="D28" s="146"/>
      <c r="E28" s="101"/>
      <c r="F28" s="102"/>
    </row>
    <row r="29" spans="1:15">
      <c r="B29" s="146"/>
      <c r="C29" s="104"/>
      <c r="D29" s="146"/>
    </row>
    <row r="30" spans="1:15">
      <c r="B30" s="146"/>
      <c r="C30" s="104"/>
      <c r="D30" s="146"/>
    </row>
    <row r="31" spans="1:15">
      <c r="B31" s="146"/>
      <c r="C31" s="104"/>
      <c r="D31" s="146"/>
    </row>
    <row r="32" spans="1:15">
      <c r="B32" s="146"/>
      <c r="C32" s="104"/>
      <c r="D32" s="146"/>
    </row>
    <row r="33" spans="2:4">
      <c r="B33" s="146"/>
      <c r="C33" s="104"/>
      <c r="D33" s="146"/>
    </row>
    <row r="34" spans="2:4">
      <c r="B34" s="146"/>
      <c r="C34" s="104"/>
      <c r="D34" s="146"/>
    </row>
    <row r="35" spans="2:4">
      <c r="B35" s="146"/>
      <c r="C35" s="104"/>
      <c r="D35" s="146"/>
    </row>
    <row r="36" spans="2:4">
      <c r="B36" s="146"/>
      <c r="C36" s="104"/>
      <c r="D36" s="146"/>
    </row>
    <row r="37" spans="2:4">
      <c r="B37" s="146"/>
      <c r="C37" s="104"/>
      <c r="D37" s="146"/>
    </row>
    <row r="38" spans="2:4">
      <c r="B38" s="146"/>
      <c r="C38" s="104"/>
      <c r="D38" s="146"/>
    </row>
    <row r="39" spans="2:4">
      <c r="B39" s="146"/>
      <c r="C39" s="104"/>
      <c r="D39" s="146"/>
    </row>
    <row r="40" spans="2:4">
      <c r="B40" s="146"/>
      <c r="C40" s="104"/>
      <c r="D40" s="146"/>
    </row>
    <row r="41" spans="2:4">
      <c r="B41" s="146"/>
      <c r="C41" s="104"/>
      <c r="D41" s="146"/>
    </row>
    <row r="42" spans="2:4">
      <c r="B42" s="146"/>
      <c r="C42" s="104"/>
      <c r="D42" s="146"/>
    </row>
    <row r="43" spans="2:4">
      <c r="B43" s="146"/>
      <c r="C43" s="104"/>
      <c r="D43" s="146"/>
    </row>
    <row r="44" spans="2:4">
      <c r="B44" s="146"/>
      <c r="C44" s="104"/>
      <c r="D44" s="146"/>
    </row>
    <row r="45" spans="2:4">
      <c r="B45" s="146"/>
      <c r="C45" s="104"/>
      <c r="D45" s="146"/>
    </row>
    <row r="46" spans="2:4">
      <c r="B46" s="104"/>
      <c r="C46" s="104"/>
      <c r="D46" s="104"/>
    </row>
    <row r="47" spans="2:4">
      <c r="B47" s="104"/>
      <c r="C47" s="104"/>
      <c r="D47" s="104"/>
    </row>
    <row r="48" spans="2:4">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31"/>
  <sheetViews>
    <sheetView workbookViewId="0">
      <selection activeCell="J24" sqref="J24"/>
    </sheetView>
  </sheetViews>
  <sheetFormatPr defaultColWidth="9.140625" defaultRowHeight="14.25"/>
  <cols>
    <col min="1" max="1" width="9.140625" style="549"/>
    <col min="2" max="2" width="5" style="549" bestFit="1" customWidth="1"/>
    <col min="3" max="3" width="6.28515625" style="549" customWidth="1"/>
    <col min="4" max="4" width="5.85546875" style="549" customWidth="1"/>
    <col min="5" max="5" width="6.140625" style="549" bestFit="1" customWidth="1"/>
    <col min="6" max="6" width="5.42578125" style="549" bestFit="1" customWidth="1"/>
    <col min="7" max="7" width="6" style="549" bestFit="1" customWidth="1"/>
    <col min="8" max="8" width="5.85546875" style="549" bestFit="1" customWidth="1"/>
    <col min="9" max="9" width="6.140625" style="549" bestFit="1" customWidth="1"/>
    <col min="10" max="10" width="5.42578125" style="549" bestFit="1" customWidth="1"/>
    <col min="11" max="12" width="6" style="549" bestFit="1" customWidth="1"/>
    <col min="13" max="13" width="6.28515625" style="549" bestFit="1" customWidth="1"/>
    <col min="14" max="14" width="5.42578125" style="549" bestFit="1" customWidth="1"/>
    <col min="15" max="15" width="6.28515625" style="549" bestFit="1" customWidth="1"/>
    <col min="16" max="16384" width="9.140625" style="549"/>
  </cols>
  <sheetData>
    <row r="1" spans="1:21">
      <c r="A1" s="547" t="s">
        <v>71</v>
      </c>
      <c r="B1" s="548"/>
      <c r="C1" s="548"/>
      <c r="D1" s="548"/>
      <c r="E1" s="548"/>
      <c r="F1" s="548"/>
      <c r="G1" s="548"/>
      <c r="H1" s="548"/>
      <c r="I1" s="548"/>
      <c r="J1" s="548"/>
      <c r="K1" s="548"/>
      <c r="L1" s="548"/>
      <c r="M1" s="548"/>
      <c r="N1" s="548"/>
      <c r="O1" s="548"/>
      <c r="P1" s="548"/>
      <c r="Q1" s="548" t="str">
        <f>IF(Content!$E$1=1,Q2,Q3)</f>
        <v xml:space="preserve">Історія прогнозів: ІСЦ (2017-2019 рр), % р/р </v>
      </c>
      <c r="R1" s="548"/>
      <c r="S1" s="548"/>
      <c r="T1" s="548"/>
      <c r="U1" s="548"/>
    </row>
    <row r="2" spans="1:21" hidden="1">
      <c r="A2" s="547"/>
      <c r="B2" s="548"/>
      <c r="C2" s="548"/>
      <c r="D2" s="548"/>
      <c r="E2" s="548"/>
      <c r="F2" s="548"/>
      <c r="G2" s="548"/>
      <c r="H2" s="548"/>
      <c r="I2" s="548"/>
      <c r="J2" s="548"/>
      <c r="K2" s="548"/>
      <c r="L2" s="548"/>
      <c r="M2" s="548"/>
      <c r="N2" s="548"/>
      <c r="O2" s="548"/>
      <c r="P2" s="548"/>
      <c r="Q2" s="548" t="s">
        <v>1349</v>
      </c>
      <c r="R2" s="548"/>
      <c r="S2" s="548"/>
      <c r="T2" s="548"/>
      <c r="U2" s="548"/>
    </row>
    <row r="3" spans="1:21" hidden="1">
      <c r="A3" s="547"/>
      <c r="B3" s="548"/>
      <c r="C3" s="548"/>
      <c r="D3" s="548"/>
      <c r="E3" s="548"/>
      <c r="F3" s="548"/>
      <c r="G3" s="548"/>
      <c r="H3" s="548"/>
      <c r="I3" s="548"/>
      <c r="J3" s="548"/>
      <c r="K3" s="548"/>
      <c r="L3" s="548"/>
      <c r="M3" s="548"/>
      <c r="N3" s="548"/>
      <c r="O3" s="548"/>
      <c r="P3" s="548"/>
      <c r="Q3" s="548" t="s">
        <v>1350</v>
      </c>
      <c r="R3" s="548"/>
      <c r="S3" s="548"/>
      <c r="T3" s="548"/>
      <c r="U3" s="548"/>
    </row>
    <row r="4" spans="1:21">
      <c r="A4" s="550"/>
      <c r="B4" s="551"/>
      <c r="C4" s="550"/>
      <c r="D4" s="550"/>
      <c r="E4" s="550"/>
      <c r="F4" s="550"/>
      <c r="G4" s="550"/>
      <c r="H4" s="550"/>
      <c r="I4" s="550"/>
      <c r="J4" s="550"/>
      <c r="K4" s="550"/>
      <c r="L4" s="550"/>
      <c r="M4" s="550"/>
      <c r="N4" s="550"/>
      <c r="O4" s="550"/>
    </row>
    <row r="5" spans="1:21">
      <c r="A5" s="552" t="s">
        <v>23</v>
      </c>
      <c r="B5" s="553">
        <v>15.1</v>
      </c>
      <c r="C5" s="554">
        <v>15.1</v>
      </c>
      <c r="D5" s="554">
        <v>15.1</v>
      </c>
      <c r="E5" s="555"/>
      <c r="F5" s="554"/>
      <c r="G5" s="554"/>
      <c r="H5" s="555"/>
      <c r="I5" s="554"/>
      <c r="J5" s="554"/>
      <c r="K5" s="554"/>
      <c r="L5" s="554"/>
      <c r="M5" s="556"/>
      <c r="N5" s="556"/>
      <c r="O5" s="556"/>
    </row>
    <row r="6" spans="1:21">
      <c r="A6" s="552" t="s">
        <v>24</v>
      </c>
      <c r="B6" s="553">
        <v>15.6</v>
      </c>
      <c r="C6" s="554">
        <v>13.5</v>
      </c>
      <c r="D6" s="554">
        <v>14.8</v>
      </c>
      <c r="E6" s="554"/>
      <c r="F6" s="555"/>
      <c r="G6" s="554"/>
      <c r="H6" s="555"/>
      <c r="I6" s="554"/>
      <c r="J6" s="554"/>
      <c r="K6" s="554"/>
      <c r="L6" s="554"/>
      <c r="M6" s="556"/>
      <c r="N6" s="556"/>
      <c r="O6" s="556"/>
    </row>
    <row r="7" spans="1:21">
      <c r="A7" s="552" t="s">
        <v>25</v>
      </c>
      <c r="B7" s="553">
        <v>16.399999999999999</v>
      </c>
      <c r="C7" s="554">
        <v>12.3</v>
      </c>
      <c r="D7" s="554">
        <v>13.3</v>
      </c>
      <c r="E7" s="554">
        <v>16.399999999999999</v>
      </c>
      <c r="F7" s="554"/>
      <c r="G7" s="555"/>
      <c r="H7" s="555"/>
      <c r="I7" s="554"/>
      <c r="J7" s="554"/>
      <c r="K7" s="554"/>
      <c r="L7" s="554"/>
      <c r="M7" s="556"/>
      <c r="N7" s="556"/>
      <c r="O7" s="556"/>
    </row>
    <row r="8" spans="1:21">
      <c r="A8" s="552" t="s">
        <v>26</v>
      </c>
      <c r="B8" s="553">
        <v>13.7</v>
      </c>
      <c r="C8" s="554">
        <v>9.1</v>
      </c>
      <c r="D8" s="554">
        <v>9.1</v>
      </c>
      <c r="E8" s="554">
        <v>12.2</v>
      </c>
      <c r="F8" s="554">
        <v>13.7</v>
      </c>
      <c r="G8" s="554"/>
      <c r="H8" s="555"/>
      <c r="I8" s="555"/>
      <c r="J8" s="554"/>
      <c r="K8" s="554"/>
      <c r="L8" s="554"/>
      <c r="M8" s="556"/>
      <c r="N8" s="556"/>
      <c r="O8" s="556"/>
    </row>
    <row r="9" spans="1:21">
      <c r="A9" s="552" t="s">
        <v>27</v>
      </c>
      <c r="B9" s="557">
        <v>13.2</v>
      </c>
      <c r="C9" s="556">
        <v>8.1999999999999993</v>
      </c>
      <c r="D9" s="554">
        <v>8.1</v>
      </c>
      <c r="E9" s="554">
        <v>11.5</v>
      </c>
      <c r="F9" s="554">
        <v>12.5</v>
      </c>
      <c r="G9" s="554">
        <v>13.2</v>
      </c>
      <c r="H9" s="554"/>
      <c r="I9" s="555"/>
      <c r="J9" s="555"/>
      <c r="K9" s="555"/>
      <c r="L9" s="555"/>
      <c r="M9" s="556"/>
      <c r="N9" s="556"/>
      <c r="O9" s="556"/>
    </row>
    <row r="10" spans="1:21">
      <c r="A10" s="552" t="s">
        <v>28</v>
      </c>
      <c r="B10" s="557">
        <v>9.9</v>
      </c>
      <c r="C10" s="556">
        <v>7.8</v>
      </c>
      <c r="D10" s="554">
        <v>5.8</v>
      </c>
      <c r="E10" s="554">
        <v>9.3000000000000007</v>
      </c>
      <c r="F10" s="554">
        <v>10.8</v>
      </c>
      <c r="G10" s="554">
        <v>10.199999999999999</v>
      </c>
      <c r="H10" s="554">
        <v>9.9</v>
      </c>
      <c r="I10" s="554"/>
      <c r="J10" s="554"/>
      <c r="K10" s="554"/>
      <c r="L10" s="554"/>
      <c r="M10" s="556"/>
      <c r="N10" s="556"/>
      <c r="O10" s="556"/>
    </row>
    <row r="11" spans="1:21">
      <c r="A11" s="552" t="s">
        <v>29</v>
      </c>
      <c r="B11" s="557">
        <v>8.9</v>
      </c>
      <c r="C11" s="556">
        <v>6.9</v>
      </c>
      <c r="D11" s="554">
        <v>5.3</v>
      </c>
      <c r="E11" s="554">
        <v>7.1</v>
      </c>
      <c r="F11" s="554">
        <v>9.5</v>
      </c>
      <c r="G11" s="554">
        <v>8.8000000000000007</v>
      </c>
      <c r="H11" s="554">
        <v>8.3000000000000007</v>
      </c>
      <c r="I11" s="554">
        <v>8.9</v>
      </c>
      <c r="J11" s="554"/>
      <c r="K11" s="555"/>
      <c r="L11" s="555"/>
      <c r="M11" s="556"/>
      <c r="N11" s="556"/>
      <c r="O11" s="556"/>
    </row>
    <row r="12" spans="1:21">
      <c r="A12" s="552" t="s">
        <v>120</v>
      </c>
      <c r="B12" s="557">
        <v>9.8000000000000007</v>
      </c>
      <c r="C12" s="556">
        <v>6</v>
      </c>
      <c r="D12" s="554">
        <v>6</v>
      </c>
      <c r="E12" s="554">
        <v>7.3</v>
      </c>
      <c r="F12" s="554">
        <v>8.9</v>
      </c>
      <c r="G12" s="554">
        <v>8.9</v>
      </c>
      <c r="H12" s="554">
        <v>8.9</v>
      </c>
      <c r="I12" s="554">
        <v>10.1</v>
      </c>
      <c r="J12" s="554">
        <v>9.8000000000000007</v>
      </c>
      <c r="K12" s="558"/>
      <c r="L12" s="555"/>
      <c r="M12" s="556"/>
      <c r="N12" s="556"/>
      <c r="O12" s="556"/>
    </row>
    <row r="13" spans="1:21">
      <c r="A13" s="552" t="s">
        <v>147</v>
      </c>
      <c r="B13" s="557">
        <v>8.6</v>
      </c>
      <c r="C13" s="556">
        <v>5.4</v>
      </c>
      <c r="D13" s="556">
        <v>5.7</v>
      </c>
      <c r="E13" s="556">
        <v>6.4</v>
      </c>
      <c r="F13" s="554">
        <v>8.1999999999999993</v>
      </c>
      <c r="G13" s="554">
        <v>7.9</v>
      </c>
      <c r="H13" s="554">
        <v>8.1</v>
      </c>
      <c r="I13" s="554">
        <v>9.3000000000000007</v>
      </c>
      <c r="J13" s="554">
        <v>8.4</v>
      </c>
      <c r="K13" s="558">
        <v>8.6</v>
      </c>
      <c r="L13" s="558"/>
      <c r="M13" s="555"/>
      <c r="N13" s="556"/>
      <c r="O13" s="556"/>
    </row>
    <row r="14" spans="1:21">
      <c r="A14" s="552" t="s">
        <v>148</v>
      </c>
      <c r="B14" s="557">
        <v>9</v>
      </c>
      <c r="C14" s="556">
        <v>5.8</v>
      </c>
      <c r="D14" s="556">
        <v>5.6</v>
      </c>
      <c r="E14" s="556">
        <v>5.3</v>
      </c>
      <c r="F14" s="554">
        <v>7.3</v>
      </c>
      <c r="G14" s="554">
        <v>8.1</v>
      </c>
      <c r="H14" s="554">
        <v>8.9</v>
      </c>
      <c r="I14" s="554">
        <v>9.9</v>
      </c>
      <c r="J14" s="554">
        <v>8.4</v>
      </c>
      <c r="K14" s="558">
        <v>8.6</v>
      </c>
      <c r="L14" s="558">
        <v>9</v>
      </c>
      <c r="M14" s="558"/>
      <c r="N14" s="555"/>
      <c r="O14" s="556"/>
    </row>
    <row r="15" spans="1:21">
      <c r="A15" s="552" t="s">
        <v>149</v>
      </c>
      <c r="B15" s="557">
        <v>7.5</v>
      </c>
      <c r="C15" s="556">
        <v>5.3</v>
      </c>
      <c r="D15" s="556">
        <v>5.6</v>
      </c>
      <c r="E15" s="556">
        <v>4.9000000000000004</v>
      </c>
      <c r="F15" s="554">
        <v>6.5</v>
      </c>
      <c r="G15" s="554">
        <v>7.1</v>
      </c>
      <c r="H15" s="554">
        <v>7.7</v>
      </c>
      <c r="I15" s="554">
        <v>8.5</v>
      </c>
      <c r="J15" s="554">
        <v>7.7</v>
      </c>
      <c r="K15" s="558">
        <v>7.3</v>
      </c>
      <c r="L15" s="558">
        <v>7.7</v>
      </c>
      <c r="M15" s="558">
        <v>7.5</v>
      </c>
      <c r="N15" s="558"/>
      <c r="O15" s="555"/>
    </row>
    <row r="16" spans="1:21">
      <c r="A16" s="552" t="s">
        <v>124</v>
      </c>
      <c r="B16" s="557">
        <v>4.0999999999999996</v>
      </c>
      <c r="C16" s="554">
        <v>5</v>
      </c>
      <c r="D16" s="554">
        <v>5</v>
      </c>
      <c r="E16" s="554">
        <v>5</v>
      </c>
      <c r="F16" s="554">
        <v>5.8</v>
      </c>
      <c r="G16" s="554">
        <v>5.8</v>
      </c>
      <c r="H16" s="554">
        <v>5.8</v>
      </c>
      <c r="I16" s="554">
        <v>6.3</v>
      </c>
      <c r="J16" s="554">
        <v>6.3</v>
      </c>
      <c r="K16" s="558">
        <v>6.3</v>
      </c>
      <c r="L16" s="558">
        <v>6.3</v>
      </c>
      <c r="M16" s="558">
        <v>6.3</v>
      </c>
      <c r="N16" s="558">
        <v>4.0999999999999996</v>
      </c>
      <c r="O16" s="558"/>
    </row>
    <row r="17" spans="2:15">
      <c r="L17" s="559"/>
      <c r="M17" s="559"/>
      <c r="N17" s="559"/>
      <c r="O17" s="559"/>
    </row>
    <row r="18" spans="2:15">
      <c r="E18" s="560"/>
      <c r="N18" s="561"/>
    </row>
    <row r="19" spans="2:15">
      <c r="B19" s="561"/>
      <c r="C19" s="561"/>
      <c r="D19" s="561"/>
      <c r="E19" s="561"/>
      <c r="F19" s="561"/>
      <c r="G19" s="561"/>
      <c r="H19" s="561"/>
      <c r="I19" s="561"/>
      <c r="J19" s="561"/>
      <c r="K19" s="561"/>
      <c r="L19" s="561"/>
      <c r="M19" s="561"/>
      <c r="N19" s="561"/>
      <c r="O19" s="561"/>
    </row>
    <row r="20" spans="2:15">
      <c r="B20" s="561"/>
      <c r="C20" s="561"/>
      <c r="D20" s="561"/>
      <c r="E20" s="561"/>
      <c r="F20" s="561"/>
      <c r="G20" s="561"/>
      <c r="H20" s="561"/>
      <c r="I20" s="561"/>
      <c r="J20" s="561"/>
      <c r="K20" s="561"/>
      <c r="L20" s="561"/>
      <c r="M20" s="561"/>
      <c r="N20" s="561"/>
      <c r="O20" s="561"/>
    </row>
    <row r="21" spans="2:15">
      <c r="B21" s="561"/>
      <c r="C21" s="561"/>
      <c r="D21" s="561"/>
      <c r="E21" s="561"/>
      <c r="F21" s="561"/>
      <c r="G21" s="561"/>
      <c r="H21" s="561"/>
      <c r="I21" s="561"/>
      <c r="J21" s="561"/>
      <c r="K21" s="561"/>
      <c r="L21" s="561"/>
      <c r="M21" s="561"/>
      <c r="N21" s="561"/>
      <c r="O21" s="561"/>
    </row>
    <row r="22" spans="2:15">
      <c r="B22" s="561"/>
      <c r="C22" s="561"/>
      <c r="D22" s="561"/>
      <c r="E22" s="561"/>
      <c r="F22" s="561"/>
      <c r="G22" s="561"/>
      <c r="H22" s="561"/>
      <c r="I22" s="561"/>
      <c r="J22" s="561"/>
      <c r="K22" s="561"/>
      <c r="L22" s="561"/>
      <c r="M22" s="561"/>
      <c r="N22" s="561"/>
      <c r="O22" s="561"/>
    </row>
    <row r="23" spans="2:15">
      <c r="B23" s="561"/>
      <c r="C23" s="561"/>
      <c r="D23" s="561"/>
      <c r="E23" s="561"/>
      <c r="F23" s="561"/>
      <c r="G23" s="561"/>
      <c r="H23" s="561"/>
      <c r="I23" s="561"/>
      <c r="J23" s="561"/>
      <c r="K23" s="561"/>
      <c r="L23" s="561"/>
      <c r="M23" s="561"/>
      <c r="N23" s="561"/>
      <c r="O23" s="561"/>
    </row>
    <row r="24" spans="2:15">
      <c r="B24" s="561"/>
      <c r="C24" s="561"/>
      <c r="D24" s="561"/>
      <c r="E24" s="561"/>
      <c r="F24" s="561"/>
      <c r="G24" s="561"/>
      <c r="H24" s="561"/>
      <c r="I24" s="561"/>
      <c r="J24" s="561"/>
      <c r="K24" s="561"/>
      <c r="L24" s="561"/>
      <c r="M24" s="561"/>
      <c r="N24" s="561"/>
      <c r="O24" s="561"/>
    </row>
    <row r="25" spans="2:15">
      <c r="B25" s="561"/>
      <c r="C25" s="561"/>
      <c r="D25" s="561"/>
      <c r="E25" s="561"/>
      <c r="F25" s="561"/>
      <c r="G25" s="561"/>
      <c r="H25" s="561"/>
      <c r="I25" s="561"/>
      <c r="J25" s="561"/>
      <c r="K25" s="561"/>
      <c r="L25" s="561"/>
      <c r="M25" s="561"/>
      <c r="N25" s="561"/>
      <c r="O25" s="561"/>
    </row>
    <row r="26" spans="2:15">
      <c r="B26" s="561"/>
      <c r="C26" s="561"/>
      <c r="D26" s="561"/>
      <c r="E26" s="561"/>
      <c r="F26" s="561"/>
      <c r="G26" s="561"/>
      <c r="H26" s="561"/>
      <c r="I26" s="561"/>
      <c r="J26" s="561"/>
      <c r="K26" s="561"/>
      <c r="L26" s="561"/>
      <c r="M26" s="561"/>
      <c r="N26" s="561"/>
      <c r="O26" s="561"/>
    </row>
    <row r="27" spans="2:15">
      <c r="B27" s="561"/>
      <c r="C27" s="561"/>
      <c r="D27" s="561"/>
      <c r="E27" s="561"/>
      <c r="F27" s="561"/>
      <c r="G27" s="561"/>
      <c r="H27" s="561"/>
      <c r="I27" s="561"/>
      <c r="J27" s="561"/>
      <c r="K27" s="561"/>
      <c r="L27" s="561"/>
      <c r="M27" s="561"/>
      <c r="N27" s="561"/>
      <c r="O27" s="561"/>
    </row>
    <row r="28" spans="2:15">
      <c r="B28" s="561"/>
      <c r="C28" s="561"/>
      <c r="D28" s="561"/>
      <c r="E28" s="561"/>
      <c r="F28" s="561"/>
      <c r="G28" s="561"/>
      <c r="H28" s="561"/>
      <c r="I28" s="561"/>
      <c r="J28" s="561"/>
      <c r="K28" s="561"/>
      <c r="L28" s="561"/>
      <c r="M28" s="561"/>
      <c r="N28" s="561"/>
      <c r="O28" s="561"/>
    </row>
    <row r="29" spans="2:15">
      <c r="B29" s="561"/>
      <c r="C29" s="561"/>
      <c r="D29" s="561"/>
      <c r="E29" s="561"/>
      <c r="F29" s="561"/>
      <c r="G29" s="561"/>
      <c r="H29" s="561"/>
      <c r="I29" s="561"/>
      <c r="J29" s="561"/>
      <c r="K29" s="561"/>
      <c r="L29" s="561"/>
      <c r="M29" s="561"/>
      <c r="N29" s="561"/>
      <c r="O29" s="561"/>
    </row>
    <row r="30" spans="2:15">
      <c r="B30" s="561"/>
      <c r="C30" s="561"/>
      <c r="D30" s="561"/>
      <c r="E30" s="561"/>
      <c r="F30" s="561"/>
      <c r="G30" s="561"/>
      <c r="H30" s="561"/>
      <c r="I30" s="561"/>
      <c r="J30" s="561"/>
      <c r="K30" s="561"/>
      <c r="L30" s="561"/>
      <c r="M30" s="561"/>
      <c r="N30" s="561"/>
      <c r="O30" s="561"/>
    </row>
    <row r="31" spans="2:15">
      <c r="B31" s="561"/>
      <c r="C31" s="561"/>
      <c r="D31" s="561"/>
      <c r="E31" s="561"/>
      <c r="F31" s="561"/>
      <c r="G31" s="561"/>
      <c r="H31" s="561"/>
      <c r="I31" s="561"/>
      <c r="J31" s="561"/>
      <c r="K31" s="561"/>
      <c r="L31" s="561"/>
      <c r="M31" s="561"/>
      <c r="N31" s="561"/>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1:Q27"/>
  <sheetViews>
    <sheetView topLeftCell="C1" workbookViewId="0">
      <selection activeCell="G21" sqref="G21"/>
    </sheetView>
  </sheetViews>
  <sheetFormatPr defaultColWidth="9.140625" defaultRowHeight="14.25"/>
  <cols>
    <col min="1" max="2" width="0" style="589" hidden="1" customWidth="1"/>
    <col min="3" max="3" width="9.140625" style="589"/>
    <col min="4" max="4" width="9.140625" style="589" customWidth="1"/>
    <col min="5" max="5" width="15" style="589" hidden="1" customWidth="1"/>
    <col min="6" max="6" width="14.42578125" style="589" hidden="1" customWidth="1"/>
    <col min="7" max="7" width="18.42578125" style="589" customWidth="1"/>
    <col min="8" max="8" width="12.85546875" style="589" customWidth="1"/>
    <col min="9" max="11" width="9.140625" style="589"/>
    <col min="12" max="12" width="54.42578125" style="589" customWidth="1"/>
    <col min="13" max="16384" width="9.140625" style="589"/>
  </cols>
  <sheetData>
    <row r="1" spans="3:17" ht="51">
      <c r="C1" s="547" t="s">
        <v>71</v>
      </c>
      <c r="E1" s="502" t="str">
        <f>IF(Content!$E$1=1,E2,E3)</f>
        <v>Орагнізації</v>
      </c>
      <c r="F1" s="594" t="str">
        <f>IF(Content!$E$1=1,F2,F3)</f>
        <v>Орагнізації</v>
      </c>
      <c r="G1" s="594" t="str">
        <f>IF(Content!$E$1=1,G2,G3)</f>
        <v>Прогноз інфляції на початок звітного року, %</v>
      </c>
      <c r="H1" s="594" t="str">
        <f>IF(Content!$E$1=1,H2,H3)</f>
        <v>Фактичне значення інфляції на кінець року</v>
      </c>
      <c r="I1" s="597"/>
      <c r="J1" s="597"/>
      <c r="K1" s="597"/>
      <c r="L1" s="594" t="str">
        <f>IF(Content!$E$1=1,L2,L3)</f>
        <v xml:space="preserve">Порівняння прогнозів інфляції на 2019 рік, що були зроблені на початку 2019 року, річна зміна на кінець року, % </v>
      </c>
    </row>
    <row r="2" spans="3:17" ht="51" hidden="1">
      <c r="E2" s="593" t="s">
        <v>1021</v>
      </c>
      <c r="F2" s="595" t="s">
        <v>1021</v>
      </c>
      <c r="G2" s="595" t="s">
        <v>1017</v>
      </c>
      <c r="H2" s="595" t="s">
        <v>1018</v>
      </c>
      <c r="I2" s="597"/>
      <c r="J2" s="597"/>
      <c r="K2" s="597"/>
      <c r="L2" s="597" t="s">
        <v>1424</v>
      </c>
    </row>
    <row r="3" spans="3:17" ht="38.25" hidden="1">
      <c r="E3" s="593" t="s">
        <v>1022</v>
      </c>
      <c r="F3" s="595" t="s">
        <v>1022</v>
      </c>
      <c r="G3" s="595" t="s">
        <v>1019</v>
      </c>
      <c r="H3" s="596" t="s">
        <v>1020</v>
      </c>
      <c r="I3" s="597"/>
      <c r="J3" s="597"/>
      <c r="K3" s="597"/>
      <c r="L3" s="597" t="s">
        <v>1023</v>
      </c>
    </row>
    <row r="4" spans="3:17">
      <c r="D4" s="589" t="s">
        <v>971</v>
      </c>
      <c r="E4" s="589" t="s">
        <v>975</v>
      </c>
      <c r="F4" s="502" t="str">
        <f>IF(Content!$E$1=1,D4,E4)</f>
        <v>Факт</v>
      </c>
      <c r="G4" s="589">
        <v>4.0999999999999996</v>
      </c>
      <c r="H4" s="589">
        <f t="shared" ref="H4:H11" si="0">$G$4</f>
        <v>4.0999999999999996</v>
      </c>
    </row>
    <row r="5" spans="3:17">
      <c r="D5" s="589" t="s">
        <v>646</v>
      </c>
      <c r="E5" s="590" t="s">
        <v>647</v>
      </c>
      <c r="F5" s="502" t="str">
        <f>IF(Content!$E$1=1,D5,E5)</f>
        <v>НБУ</v>
      </c>
      <c r="G5" s="591">
        <v>6.3377169607785362</v>
      </c>
      <c r="H5" s="589">
        <f t="shared" si="0"/>
        <v>4.0999999999999996</v>
      </c>
    </row>
    <row r="6" spans="3:17">
      <c r="D6" s="589" t="s">
        <v>979</v>
      </c>
      <c r="E6" s="916" t="s">
        <v>980</v>
      </c>
      <c r="F6" s="502" t="str">
        <f>IF(Content!$E$1=1,D6,E6)</f>
        <v>О1</v>
      </c>
      <c r="G6" s="592">
        <v>6.5</v>
      </c>
      <c r="H6" s="589">
        <f t="shared" si="0"/>
        <v>4.0999999999999996</v>
      </c>
      <c r="L6" s="581"/>
      <c r="M6" s="581"/>
      <c r="N6" s="581"/>
      <c r="O6" s="581"/>
      <c r="P6" s="581"/>
      <c r="Q6" s="581"/>
    </row>
    <row r="7" spans="3:17">
      <c r="D7" s="888" t="s">
        <v>987</v>
      </c>
      <c r="E7" s="888" t="s">
        <v>987</v>
      </c>
      <c r="F7" s="502" t="str">
        <f>IF(Content!$E$1=1,D7,E7)</f>
        <v>FE</v>
      </c>
      <c r="G7" s="592">
        <v>7.8</v>
      </c>
      <c r="H7" s="589">
        <f t="shared" si="0"/>
        <v>4.0999999999999996</v>
      </c>
      <c r="L7" s="581"/>
      <c r="M7" s="581"/>
      <c r="N7" s="581"/>
      <c r="O7" s="581"/>
      <c r="P7" s="581"/>
      <c r="Q7" s="581"/>
    </row>
    <row r="8" spans="3:17">
      <c r="D8" s="589" t="s">
        <v>981</v>
      </c>
      <c r="E8" s="589" t="s">
        <v>982</v>
      </c>
      <c r="F8" s="502" t="str">
        <f>IF(Content!$E$1=1,D8,E8)</f>
        <v>Опит</v>
      </c>
      <c r="G8" s="592">
        <v>7.8375000000000004</v>
      </c>
      <c r="H8" s="589">
        <f t="shared" si="0"/>
        <v>4.0999999999999996</v>
      </c>
      <c r="L8" s="581"/>
      <c r="M8" s="581"/>
      <c r="N8" s="581"/>
      <c r="O8" s="581"/>
      <c r="P8" s="581"/>
      <c r="Q8" s="581"/>
    </row>
    <row r="9" spans="3:17">
      <c r="D9" s="589" t="s">
        <v>983</v>
      </c>
      <c r="E9" s="916" t="s">
        <v>984</v>
      </c>
      <c r="F9" s="502" t="str">
        <f>IF(Content!$E$1=1,D9,E9)</f>
        <v>О2</v>
      </c>
      <c r="G9" s="592">
        <v>8</v>
      </c>
      <c r="H9" s="589">
        <f t="shared" si="0"/>
        <v>4.0999999999999996</v>
      </c>
      <c r="L9" s="581"/>
      <c r="M9" s="581"/>
      <c r="N9" s="581"/>
      <c r="O9" s="581"/>
      <c r="P9" s="581"/>
      <c r="Q9" s="581"/>
    </row>
    <row r="10" spans="3:17">
      <c r="D10" s="589" t="s">
        <v>1015</v>
      </c>
      <c r="E10" s="916" t="s">
        <v>993</v>
      </c>
      <c r="F10" s="502" t="str">
        <f>IF(Content!$E$1=1,D10,E10)</f>
        <v>О3</v>
      </c>
      <c r="G10" s="592">
        <v>8.1999999999999993</v>
      </c>
      <c r="H10" s="589">
        <f t="shared" si="0"/>
        <v>4.0999999999999996</v>
      </c>
      <c r="L10" s="581"/>
      <c r="M10" s="581"/>
      <c r="N10" s="581"/>
      <c r="O10" s="581"/>
      <c r="P10" s="581"/>
      <c r="Q10" s="581"/>
    </row>
    <row r="11" spans="3:17">
      <c r="D11" s="589" t="s">
        <v>1016</v>
      </c>
      <c r="E11" s="916" t="s">
        <v>995</v>
      </c>
      <c r="F11" s="502" t="str">
        <f>IF(Content!$E$1=1,D11,E11)</f>
        <v>О4</v>
      </c>
      <c r="G11" s="592">
        <v>8.9</v>
      </c>
      <c r="H11" s="589">
        <f t="shared" si="0"/>
        <v>4.0999999999999996</v>
      </c>
      <c r="L11" s="581"/>
      <c r="M11" s="581"/>
      <c r="N11" s="581"/>
      <c r="O11" s="581"/>
      <c r="P11" s="581"/>
      <c r="Q11" s="581"/>
    </row>
    <row r="12" spans="3:17">
      <c r="L12" s="581"/>
      <c r="M12" s="581"/>
      <c r="N12" s="581"/>
      <c r="O12" s="581"/>
      <c r="P12" s="581"/>
      <c r="Q12" s="581"/>
    </row>
    <row r="13" spans="3:17">
      <c r="L13" s="581"/>
      <c r="M13" s="581"/>
      <c r="N13" s="581"/>
      <c r="O13" s="581"/>
      <c r="P13" s="581"/>
      <c r="Q13" s="581"/>
    </row>
    <row r="14" spans="3:17">
      <c r="L14" s="581"/>
      <c r="M14" s="581"/>
      <c r="N14" s="581"/>
      <c r="O14" s="581"/>
      <c r="P14" s="581"/>
      <c r="Q14" s="581"/>
    </row>
    <row r="15" spans="3:17">
      <c r="L15" s="581"/>
      <c r="M15" s="581"/>
      <c r="N15" s="581"/>
      <c r="O15" s="581"/>
      <c r="P15" s="581"/>
      <c r="Q15" s="581"/>
    </row>
    <row r="16" spans="3:17">
      <c r="L16" s="581"/>
      <c r="M16" s="581"/>
      <c r="N16" s="581"/>
      <c r="O16" s="581"/>
      <c r="P16" s="581"/>
      <c r="Q16" s="581"/>
    </row>
    <row r="17" spans="12:17">
      <c r="L17" s="581"/>
      <c r="M17" s="581"/>
      <c r="N17" s="581"/>
      <c r="O17" s="581"/>
      <c r="P17" s="581"/>
      <c r="Q17" s="581"/>
    </row>
    <row r="18" spans="12:17">
      <c r="L18" s="581"/>
      <c r="M18" s="581"/>
      <c r="N18" s="581"/>
      <c r="O18" s="581"/>
      <c r="P18" s="581"/>
      <c r="Q18" s="581"/>
    </row>
    <row r="19" spans="12:17">
      <c r="L19" s="581"/>
      <c r="M19" s="581"/>
      <c r="N19" s="581"/>
      <c r="O19" s="581"/>
      <c r="P19" s="581"/>
      <c r="Q19" s="581"/>
    </row>
    <row r="20" spans="12:17">
      <c r="L20" s="581"/>
      <c r="M20" s="581"/>
      <c r="N20" s="581"/>
      <c r="O20" s="581"/>
      <c r="P20" s="581"/>
      <c r="Q20" s="581"/>
    </row>
    <row r="21" spans="12:17">
      <c r="L21" s="581"/>
      <c r="M21" s="581"/>
      <c r="N21" s="581"/>
      <c r="O21" s="581"/>
      <c r="P21" s="581"/>
      <c r="Q21" s="581"/>
    </row>
    <row r="22" spans="12:17">
      <c r="L22" s="581"/>
      <c r="M22" s="581"/>
      <c r="N22" s="581"/>
      <c r="O22" s="581"/>
      <c r="P22" s="581"/>
      <c r="Q22" s="581"/>
    </row>
    <row r="23" spans="12:17">
      <c r="L23" s="581"/>
      <c r="M23" s="581"/>
      <c r="N23" s="581"/>
      <c r="O23" s="581"/>
      <c r="P23" s="581"/>
      <c r="Q23" s="581"/>
    </row>
    <row r="24" spans="12:17">
      <c r="L24" s="581"/>
      <c r="M24" s="581"/>
      <c r="N24" s="581"/>
      <c r="O24" s="581"/>
      <c r="P24" s="581"/>
      <c r="Q24" s="581"/>
    </row>
    <row r="25" spans="12:17">
      <c r="L25" s="581"/>
      <c r="M25" s="581"/>
      <c r="N25" s="581"/>
      <c r="O25" s="581"/>
      <c r="P25" s="581"/>
      <c r="Q25" s="581"/>
    </row>
    <row r="26" spans="12:17">
      <c r="L26" s="581"/>
      <c r="M26" s="581"/>
      <c r="N26" s="581"/>
      <c r="O26" s="581"/>
      <c r="P26" s="581"/>
      <c r="Q26" s="581"/>
    </row>
    <row r="27" spans="12:17">
      <c r="L27" s="581"/>
      <c r="M27" s="581"/>
      <c r="N27" s="581"/>
      <c r="O27" s="581"/>
      <c r="P27" s="581"/>
      <c r="Q27" s="581"/>
    </row>
  </sheetData>
  <hyperlinks>
    <hyperlink ref="C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J736"/>
  <sheetViews>
    <sheetView showGridLines="0" workbookViewId="0">
      <selection activeCell="I39" sqref="I39"/>
    </sheetView>
  </sheetViews>
  <sheetFormatPr defaultColWidth="8.85546875" defaultRowHeight="12.75"/>
  <cols>
    <col min="1" max="1" width="13.42578125" customWidth="1"/>
  </cols>
  <sheetData>
    <row r="1" spans="1:10">
      <c r="A1" s="18" t="s">
        <v>71</v>
      </c>
      <c r="B1" s="91" t="str">
        <f>IF(Content!$E$1=1,B2,B3)</f>
        <v>ECPI (поточний прогноз)</v>
      </c>
      <c r="C1" s="91" t="str">
        <f>IF(Content!$E$1=1,C2,C3)</f>
        <v>ЕСРІ (попередній прогноз)</v>
      </c>
      <c r="E1" s="91" t="str">
        <f>IF(Content!$E$1=1,E2,E3)</f>
        <v>Індекс світових цін на товари українського експорту (ЕСРІ), 12.2004 = 1</v>
      </c>
      <c r="I1" s="86"/>
      <c r="J1" s="86"/>
    </row>
    <row r="2" spans="1:10" hidden="1">
      <c r="A2" s="18"/>
      <c r="B2" s="1" t="s">
        <v>142</v>
      </c>
      <c r="C2" s="1" t="s">
        <v>143</v>
      </c>
      <c r="E2" s="1" t="s">
        <v>385</v>
      </c>
      <c r="I2" s="86"/>
      <c r="J2" s="86"/>
    </row>
    <row r="3" spans="1:10" hidden="1">
      <c r="B3" s="1" t="s">
        <v>144</v>
      </c>
      <c r="C3" s="1" t="s">
        <v>145</v>
      </c>
      <c r="E3" s="1" t="s">
        <v>146</v>
      </c>
      <c r="I3" s="86"/>
      <c r="J3" s="86"/>
    </row>
    <row r="4" spans="1:10">
      <c r="A4" s="357">
        <v>43101</v>
      </c>
      <c r="B4" s="355">
        <v>1.014</v>
      </c>
      <c r="C4" s="356"/>
      <c r="I4" s="86"/>
      <c r="J4" s="85"/>
    </row>
    <row r="5" spans="1:10">
      <c r="A5" s="357">
        <v>43132</v>
      </c>
      <c r="B5" s="355">
        <v>1.042</v>
      </c>
      <c r="C5" s="356"/>
      <c r="I5" s="86"/>
      <c r="J5" s="85"/>
    </row>
    <row r="6" spans="1:10">
      <c r="A6" s="357">
        <v>43160</v>
      </c>
      <c r="B6" s="355">
        <v>1.0580000000000001</v>
      </c>
      <c r="C6" s="356"/>
      <c r="I6" s="86"/>
      <c r="J6" s="85"/>
    </row>
    <row r="7" spans="1:10">
      <c r="A7" s="357">
        <v>43191</v>
      </c>
      <c r="B7" s="355">
        <v>1.0449999999999999</v>
      </c>
      <c r="C7" s="356"/>
      <c r="I7" s="86"/>
      <c r="J7" s="85"/>
    </row>
    <row r="8" spans="1:10">
      <c r="A8" s="357">
        <v>43221</v>
      </c>
      <c r="B8" s="355">
        <v>1.0549999999999999</v>
      </c>
      <c r="C8" s="356"/>
      <c r="I8" s="86"/>
      <c r="J8" s="85"/>
    </row>
    <row r="9" spans="1:10">
      <c r="A9" s="357">
        <v>43252</v>
      </c>
      <c r="B9" s="355">
        <v>1.0269999999999999</v>
      </c>
      <c r="C9" s="356"/>
      <c r="I9" s="86"/>
      <c r="J9" s="85"/>
    </row>
    <row r="10" spans="1:10">
      <c r="A10" s="357">
        <v>43282</v>
      </c>
      <c r="B10" s="355">
        <v>1.0109999999999999</v>
      </c>
      <c r="C10" s="356"/>
      <c r="I10" s="86"/>
      <c r="J10" s="85"/>
    </row>
    <row r="11" spans="1:10">
      <c r="A11" s="357">
        <v>43313</v>
      </c>
      <c r="B11" s="355">
        <v>1.0069999999999999</v>
      </c>
      <c r="C11" s="356"/>
      <c r="I11" s="86"/>
      <c r="J11" s="85"/>
    </row>
    <row r="12" spans="1:10">
      <c r="A12" s="357">
        <v>43344</v>
      </c>
      <c r="B12" s="355">
        <v>0.97399999999999998</v>
      </c>
      <c r="C12" s="358"/>
      <c r="I12" s="86"/>
      <c r="J12" s="85"/>
    </row>
    <row r="13" spans="1:10">
      <c r="A13" s="357">
        <v>43374</v>
      </c>
      <c r="B13" s="355">
        <v>0.97299999999999998</v>
      </c>
      <c r="C13" s="358"/>
      <c r="I13" s="86"/>
      <c r="J13" s="85"/>
    </row>
    <row r="14" spans="1:10">
      <c r="A14" s="357">
        <v>43405</v>
      </c>
      <c r="B14" s="355">
        <v>0.96399999999999997</v>
      </c>
      <c r="C14" s="358"/>
      <c r="I14" s="86"/>
      <c r="J14" s="85"/>
    </row>
    <row r="15" spans="1:10">
      <c r="A15" s="357">
        <v>43435</v>
      </c>
      <c r="B15" s="355">
        <v>0.95199999999999996</v>
      </c>
      <c r="C15" s="358"/>
      <c r="I15" s="86"/>
      <c r="J15" s="85"/>
    </row>
    <row r="16" spans="1:10">
      <c r="A16" s="357">
        <v>43466</v>
      </c>
      <c r="B16" s="355">
        <v>0.95199999999999996</v>
      </c>
      <c r="C16" s="358"/>
      <c r="I16" s="86"/>
      <c r="J16" s="85"/>
    </row>
    <row r="17" spans="1:10">
      <c r="A17" s="357">
        <v>43497</v>
      </c>
      <c r="B17" s="360">
        <v>0.97499999999999998</v>
      </c>
      <c r="C17" s="360"/>
      <c r="I17" s="86"/>
      <c r="J17" s="85"/>
    </row>
    <row r="18" spans="1:10">
      <c r="A18" s="357">
        <v>43525</v>
      </c>
      <c r="B18" s="361">
        <v>0.97099999999999997</v>
      </c>
      <c r="C18" s="361"/>
      <c r="E18" s="91" t="str">
        <f>IF(Content!$E$1=1,E19,E20)</f>
        <v>Джерело: розрахунки НБУ.</v>
      </c>
      <c r="I18" s="86"/>
      <c r="J18" s="85"/>
    </row>
    <row r="19" spans="1:10">
      <c r="A19" s="357">
        <v>43556</v>
      </c>
      <c r="B19" s="361">
        <v>0.96099999999999997</v>
      </c>
      <c r="C19" s="361"/>
      <c r="E19" s="2" t="s">
        <v>45</v>
      </c>
      <c r="I19" s="86"/>
      <c r="J19" s="85"/>
    </row>
    <row r="20" spans="1:10">
      <c r="A20" s="357">
        <v>43586</v>
      </c>
      <c r="B20" s="361">
        <v>0.97</v>
      </c>
      <c r="C20" s="361"/>
      <c r="E20" s="2" t="s">
        <v>46</v>
      </c>
      <c r="I20" s="86"/>
      <c r="J20" s="85"/>
    </row>
    <row r="21" spans="1:10">
      <c r="A21" s="357">
        <v>43617</v>
      </c>
      <c r="B21" s="361">
        <v>1.0029999999999999</v>
      </c>
      <c r="C21" s="361"/>
      <c r="I21" s="86"/>
      <c r="J21" s="85"/>
    </row>
    <row r="22" spans="1:10">
      <c r="A22" s="357">
        <v>43647</v>
      </c>
      <c r="B22" s="361">
        <v>1.0049999999999999</v>
      </c>
      <c r="C22" s="361"/>
      <c r="I22" s="86"/>
      <c r="J22" s="85"/>
    </row>
    <row r="23" spans="1:10">
      <c r="A23" s="357">
        <v>43678</v>
      </c>
      <c r="B23" s="361">
        <v>0.95499999999999996</v>
      </c>
      <c r="C23" s="361"/>
      <c r="I23" s="86"/>
      <c r="J23" s="85"/>
    </row>
    <row r="24" spans="1:10">
      <c r="A24" s="357">
        <v>43709</v>
      </c>
      <c r="B24" s="361">
        <v>0.91200000000000003</v>
      </c>
      <c r="C24" s="361"/>
      <c r="I24" s="86"/>
      <c r="J24" s="85"/>
    </row>
    <row r="25" spans="1:10">
      <c r="A25" s="357">
        <v>43739</v>
      </c>
      <c r="B25" s="361">
        <v>0.90200000000000002</v>
      </c>
      <c r="C25" s="361"/>
      <c r="I25" s="86"/>
      <c r="J25" s="85"/>
    </row>
    <row r="26" spans="1:10">
      <c r="A26" s="357">
        <v>43770</v>
      </c>
      <c r="B26" s="361">
        <v>0.91700000000000004</v>
      </c>
      <c r="C26" s="361"/>
      <c r="I26" s="86"/>
      <c r="J26" s="85"/>
    </row>
    <row r="27" spans="1:10">
      <c r="A27" s="357">
        <v>43800</v>
      </c>
      <c r="B27" s="361">
        <v>0.96</v>
      </c>
      <c r="C27" s="361">
        <v>0.95699999999999996</v>
      </c>
      <c r="I27" s="86"/>
      <c r="J27" s="85"/>
    </row>
    <row r="28" spans="1:10">
      <c r="A28" s="357">
        <v>43831</v>
      </c>
      <c r="B28" s="361">
        <v>0.98699999999999999</v>
      </c>
      <c r="C28" s="361">
        <v>0.94799999999999995</v>
      </c>
      <c r="I28" s="86"/>
      <c r="J28" s="85"/>
    </row>
    <row r="29" spans="1:10">
      <c r="A29" s="357">
        <v>43862</v>
      </c>
      <c r="B29" s="361">
        <v>0.94399999999999995</v>
      </c>
      <c r="C29" s="361">
        <v>0.94299999999999995</v>
      </c>
      <c r="D29" s="86"/>
      <c r="E29" s="86"/>
      <c r="F29" s="86"/>
      <c r="G29" s="86"/>
      <c r="H29" s="86"/>
      <c r="I29" s="86"/>
      <c r="J29" s="85"/>
    </row>
    <row r="30" spans="1:10">
      <c r="A30" s="357">
        <v>43891</v>
      </c>
      <c r="B30" s="361">
        <v>0.92800000000000005</v>
      </c>
      <c r="C30" s="361">
        <v>0.93799999999999994</v>
      </c>
      <c r="H30" s="12"/>
      <c r="I30" s="12"/>
    </row>
    <row r="31" spans="1:10">
      <c r="A31" s="357">
        <v>43922</v>
      </c>
      <c r="B31" s="361">
        <v>0.88500000000000001</v>
      </c>
      <c r="C31" s="361">
        <v>0.93799999999999994</v>
      </c>
      <c r="H31" s="12"/>
      <c r="I31" s="12"/>
    </row>
    <row r="32" spans="1:10">
      <c r="A32" s="357">
        <v>43952</v>
      </c>
      <c r="B32" s="361">
        <v>0.88100000000000001</v>
      </c>
      <c r="C32" s="361">
        <v>0.93899999999999995</v>
      </c>
      <c r="H32" s="12"/>
      <c r="I32" s="12"/>
    </row>
    <row r="33" spans="1:9">
      <c r="A33" s="357">
        <v>43983</v>
      </c>
      <c r="B33" s="361">
        <v>0.879</v>
      </c>
      <c r="C33" s="361">
        <v>0.94099999999999995</v>
      </c>
      <c r="H33" s="12"/>
      <c r="I33" s="12"/>
    </row>
    <row r="34" spans="1:9">
      <c r="A34" s="357">
        <v>44013</v>
      </c>
      <c r="B34" s="361">
        <v>0.88100000000000001</v>
      </c>
      <c r="C34" s="361">
        <v>0.94099999999999995</v>
      </c>
      <c r="H34" s="12"/>
      <c r="I34" s="12"/>
    </row>
    <row r="35" spans="1:9">
      <c r="A35" s="357">
        <v>44044</v>
      </c>
      <c r="B35" s="361">
        <v>0.875</v>
      </c>
      <c r="C35" s="361">
        <v>0.93700000000000006</v>
      </c>
      <c r="H35" s="12"/>
      <c r="I35" s="12"/>
    </row>
    <row r="36" spans="1:9">
      <c r="A36" s="357">
        <v>44075</v>
      </c>
      <c r="B36" s="361">
        <v>0.86899999999999999</v>
      </c>
      <c r="C36" s="361">
        <v>0.93200000000000005</v>
      </c>
      <c r="H36" s="12"/>
      <c r="I36" s="12"/>
    </row>
    <row r="37" spans="1:9">
      <c r="A37" s="357">
        <v>44105</v>
      </c>
      <c r="B37" s="361">
        <v>0.871</v>
      </c>
      <c r="C37" s="361">
        <v>0.93100000000000005</v>
      </c>
      <c r="H37" s="12"/>
      <c r="I37" s="12"/>
    </row>
    <row r="38" spans="1:9">
      <c r="A38" s="357">
        <v>44136</v>
      </c>
      <c r="B38" s="361">
        <v>0.874</v>
      </c>
      <c r="C38" s="361">
        <v>0.93300000000000005</v>
      </c>
      <c r="H38" s="12"/>
      <c r="I38" s="12"/>
    </row>
    <row r="39" spans="1:9">
      <c r="A39" s="357">
        <v>44166</v>
      </c>
      <c r="B39" s="361">
        <v>0.878</v>
      </c>
      <c r="C39" s="361">
        <v>0.93500000000000005</v>
      </c>
      <c r="H39" s="12"/>
      <c r="I39" s="12"/>
    </row>
    <row r="40" spans="1:9">
      <c r="A40" s="357">
        <v>44197</v>
      </c>
      <c r="B40" s="361">
        <v>0.89300000000000002</v>
      </c>
      <c r="C40" s="361">
        <v>0.93300000000000005</v>
      </c>
      <c r="H40" s="12"/>
      <c r="I40" s="12"/>
    </row>
    <row r="41" spans="1:9">
      <c r="A41" s="357">
        <v>44228</v>
      </c>
      <c r="B41" s="361">
        <v>0.89500000000000002</v>
      </c>
      <c r="C41" s="361">
        <v>0.93300000000000005</v>
      </c>
      <c r="H41" s="12"/>
      <c r="I41" s="12"/>
    </row>
    <row r="42" spans="1:9">
      <c r="A42" s="357">
        <v>44256</v>
      </c>
      <c r="B42" s="361">
        <v>0.89700000000000002</v>
      </c>
      <c r="C42" s="361">
        <v>0.93500000000000005</v>
      </c>
      <c r="H42" s="12"/>
      <c r="I42" s="12"/>
    </row>
    <row r="43" spans="1:9">
      <c r="A43" s="357">
        <v>44287</v>
      </c>
      <c r="B43" s="361">
        <v>0.91500000000000004</v>
      </c>
      <c r="C43" s="361">
        <v>0.93600000000000005</v>
      </c>
      <c r="H43" s="12"/>
      <c r="I43" s="12"/>
    </row>
    <row r="44" spans="1:9">
      <c r="A44" s="357">
        <v>44317</v>
      </c>
      <c r="B44" s="361">
        <v>0.91700000000000004</v>
      </c>
      <c r="C44" s="361">
        <v>0.93799999999999994</v>
      </c>
      <c r="H44" s="12"/>
      <c r="I44" s="12"/>
    </row>
    <row r="45" spans="1:9">
      <c r="A45" s="357">
        <v>44348</v>
      </c>
      <c r="B45" s="361">
        <v>0.92</v>
      </c>
      <c r="C45" s="361">
        <v>0.94099999999999995</v>
      </c>
      <c r="H45" s="12"/>
      <c r="I45" s="12"/>
    </row>
    <row r="46" spans="1:9">
      <c r="A46" s="357">
        <v>44378</v>
      </c>
      <c r="B46" s="361">
        <v>0.91500000000000004</v>
      </c>
      <c r="C46" s="361">
        <v>0.93500000000000005</v>
      </c>
      <c r="H46" s="12"/>
      <c r="I46" s="12"/>
    </row>
    <row r="47" spans="1:9">
      <c r="A47" s="357">
        <v>44409</v>
      </c>
      <c r="B47" s="361">
        <v>0.91400000000000003</v>
      </c>
      <c r="C47" s="361">
        <v>0.93500000000000005</v>
      </c>
      <c r="H47" s="12"/>
      <c r="I47" s="12"/>
    </row>
    <row r="48" spans="1:9">
      <c r="A48" s="357">
        <v>44440</v>
      </c>
      <c r="B48" s="361">
        <v>0.91200000000000003</v>
      </c>
      <c r="C48" s="361">
        <v>0.93300000000000005</v>
      </c>
      <c r="H48" s="12"/>
      <c r="I48" s="12"/>
    </row>
    <row r="49" spans="1:9">
      <c r="A49" s="357">
        <v>44470</v>
      </c>
      <c r="B49" s="361">
        <v>0.91400000000000003</v>
      </c>
      <c r="C49" s="361">
        <v>0.93500000000000005</v>
      </c>
      <c r="H49" s="12"/>
      <c r="I49" s="12"/>
    </row>
    <row r="50" spans="1:9">
      <c r="A50" s="357">
        <v>44501</v>
      </c>
      <c r="B50" s="361">
        <v>0.91700000000000004</v>
      </c>
      <c r="C50" s="361">
        <v>0.93700000000000006</v>
      </c>
      <c r="H50" s="12"/>
      <c r="I50" s="12"/>
    </row>
    <row r="51" spans="1:9">
      <c r="A51" s="357">
        <v>44531</v>
      </c>
      <c r="B51" s="361">
        <v>0.91900000000000004</v>
      </c>
      <c r="C51" s="361">
        <v>0.94</v>
      </c>
      <c r="H51" s="12"/>
      <c r="I51" s="12"/>
    </row>
    <row r="52" spans="1:9">
      <c r="A52" s="357">
        <v>44562</v>
      </c>
      <c r="B52" s="377">
        <v>0.92400000000000004</v>
      </c>
      <c r="C52" s="377">
        <v>0.93899999999999995</v>
      </c>
      <c r="H52" s="12"/>
      <c r="I52" s="12"/>
    </row>
    <row r="53" spans="1:9">
      <c r="A53" s="357">
        <v>44593</v>
      </c>
      <c r="B53" s="377">
        <v>0.92200000000000004</v>
      </c>
      <c r="C53" s="378">
        <v>0.93799999999999994</v>
      </c>
      <c r="H53" s="12"/>
      <c r="I53" s="12"/>
    </row>
    <row r="54" spans="1:9">
      <c r="A54" s="357">
        <v>44621</v>
      </c>
      <c r="B54" s="377">
        <v>0.92200000000000004</v>
      </c>
      <c r="C54" s="378">
        <v>0.93700000000000006</v>
      </c>
      <c r="H54" s="12"/>
      <c r="I54" s="12"/>
    </row>
    <row r="55" spans="1:9">
      <c r="A55" s="357">
        <v>44652</v>
      </c>
      <c r="B55" s="377">
        <v>0.92400000000000004</v>
      </c>
      <c r="C55" s="378">
        <v>0.93700000000000006</v>
      </c>
      <c r="H55" s="12"/>
      <c r="I55" s="12"/>
    </row>
    <row r="56" spans="1:9">
      <c r="A56" s="357">
        <v>44682</v>
      </c>
      <c r="B56" s="377">
        <v>0.92600000000000005</v>
      </c>
      <c r="C56" s="378">
        <v>0.93899999999999995</v>
      </c>
      <c r="H56" s="12"/>
      <c r="I56" s="12"/>
    </row>
    <row r="57" spans="1:9">
      <c r="A57" s="357">
        <v>44713</v>
      </c>
      <c r="B57" s="377">
        <v>0.92800000000000005</v>
      </c>
      <c r="C57" s="378">
        <v>0.94199999999999995</v>
      </c>
      <c r="H57" s="12"/>
      <c r="I57" s="12"/>
    </row>
    <row r="58" spans="1:9">
      <c r="A58" s="357">
        <v>44743</v>
      </c>
      <c r="B58" s="377">
        <v>0.92400000000000004</v>
      </c>
      <c r="C58" s="378">
        <v>0.93600000000000005</v>
      </c>
      <c r="H58" s="12"/>
      <c r="I58" s="12"/>
    </row>
    <row r="59" spans="1:9">
      <c r="A59" s="357">
        <v>44774</v>
      </c>
      <c r="B59" s="377">
        <v>0.92200000000000004</v>
      </c>
      <c r="C59" s="378">
        <v>0.93600000000000005</v>
      </c>
      <c r="H59" s="12"/>
      <c r="I59" s="12"/>
    </row>
    <row r="60" spans="1:9">
      <c r="A60" s="357">
        <v>44805</v>
      </c>
      <c r="B60" s="377">
        <v>0.92100000000000004</v>
      </c>
      <c r="C60" s="378">
        <v>0.93400000000000005</v>
      </c>
      <c r="H60" s="12"/>
      <c r="I60" s="12"/>
    </row>
    <row r="61" spans="1:9">
      <c r="A61" s="357">
        <v>44835</v>
      </c>
      <c r="B61" s="377">
        <v>0.92200000000000004</v>
      </c>
      <c r="C61" s="378">
        <v>0.93600000000000005</v>
      </c>
      <c r="H61" s="12"/>
      <c r="I61" s="12"/>
    </row>
    <row r="62" spans="1:9">
      <c r="A62" s="357">
        <v>44866</v>
      </c>
      <c r="B62" s="377">
        <v>0.92500000000000004</v>
      </c>
      <c r="C62" s="378">
        <v>0.93799999999999994</v>
      </c>
      <c r="H62" s="12"/>
      <c r="I62" s="12"/>
    </row>
    <row r="63" spans="1:9">
      <c r="A63" s="357">
        <v>44896</v>
      </c>
      <c r="B63" s="377">
        <v>0.92800000000000005</v>
      </c>
      <c r="C63" s="378">
        <v>0.94099999999999995</v>
      </c>
      <c r="H63" s="12"/>
      <c r="I63" s="12"/>
    </row>
    <row r="64" spans="1:9">
      <c r="A64" s="68"/>
    </row>
    <row r="65" spans="1:1">
      <c r="A65" s="68"/>
    </row>
    <row r="66" spans="1:1">
      <c r="A66" s="68"/>
    </row>
    <row r="67" spans="1:1">
      <c r="A67" s="68"/>
    </row>
    <row r="68" spans="1:1">
      <c r="A68" s="68"/>
    </row>
    <row r="69" spans="1:1">
      <c r="A69" s="68"/>
    </row>
    <row r="70" spans="1:1">
      <c r="A70" s="68"/>
    </row>
    <row r="71" spans="1:1">
      <c r="A71" s="68"/>
    </row>
    <row r="72" spans="1:1">
      <c r="A72" s="68"/>
    </row>
    <row r="73" spans="1:1">
      <c r="A73" s="68"/>
    </row>
    <row r="74" spans="1:1">
      <c r="A74" s="68"/>
    </row>
    <row r="75" spans="1:1">
      <c r="A75" s="68"/>
    </row>
    <row r="76" spans="1:1">
      <c r="A76" s="68"/>
    </row>
    <row r="77" spans="1:1">
      <c r="A77" s="68"/>
    </row>
    <row r="78" spans="1:1">
      <c r="A78" s="68"/>
    </row>
    <row r="79" spans="1:1">
      <c r="A79" s="68"/>
    </row>
    <row r="80" spans="1:1">
      <c r="A80" s="68"/>
    </row>
    <row r="81" spans="1:1">
      <c r="A81" s="68"/>
    </row>
    <row r="82" spans="1:1">
      <c r="A82" s="68"/>
    </row>
    <row r="83" spans="1:1">
      <c r="A83" s="68"/>
    </row>
    <row r="84" spans="1:1">
      <c r="A84" s="68"/>
    </row>
    <row r="85" spans="1:1">
      <c r="A85" s="68"/>
    </row>
    <row r="86" spans="1:1">
      <c r="A86" s="68"/>
    </row>
    <row r="87" spans="1:1">
      <c r="A87" s="68"/>
    </row>
    <row r="88" spans="1:1">
      <c r="A88" s="68"/>
    </row>
    <row r="89" spans="1:1">
      <c r="A89" s="68"/>
    </row>
    <row r="90" spans="1:1">
      <c r="A90" s="68"/>
    </row>
    <row r="91" spans="1:1">
      <c r="A91" s="68"/>
    </row>
    <row r="92" spans="1:1">
      <c r="A92" s="68"/>
    </row>
    <row r="93" spans="1:1">
      <c r="A93" s="68"/>
    </row>
    <row r="94" spans="1:1">
      <c r="A94" s="68"/>
    </row>
    <row r="95" spans="1:1">
      <c r="A95" s="68"/>
    </row>
    <row r="96" spans="1:1">
      <c r="A96" s="68"/>
    </row>
    <row r="97" spans="1:1">
      <c r="A97" s="68"/>
    </row>
    <row r="98" spans="1:1">
      <c r="A98" s="68"/>
    </row>
    <row r="99" spans="1:1">
      <c r="A99" s="68"/>
    </row>
    <row r="100" spans="1:1">
      <c r="A100" s="68"/>
    </row>
    <row r="101" spans="1:1">
      <c r="A101" s="68"/>
    </row>
    <row r="102" spans="1:1">
      <c r="A102" s="68"/>
    </row>
    <row r="103" spans="1:1">
      <c r="A103" s="68"/>
    </row>
    <row r="104" spans="1:1">
      <c r="A104" s="68"/>
    </row>
    <row r="105" spans="1:1">
      <c r="A105" s="68"/>
    </row>
    <row r="106" spans="1:1">
      <c r="A106" s="68"/>
    </row>
    <row r="107" spans="1:1">
      <c r="A107" s="68"/>
    </row>
    <row r="108" spans="1:1">
      <c r="A108" s="68"/>
    </row>
    <row r="109" spans="1:1">
      <c r="A109" s="68"/>
    </row>
    <row r="110" spans="1:1">
      <c r="A110" s="68"/>
    </row>
    <row r="111" spans="1:1">
      <c r="A111" s="68"/>
    </row>
    <row r="112" spans="1:1">
      <c r="A112" s="68"/>
    </row>
    <row r="113" spans="1:1">
      <c r="A113" s="68"/>
    </row>
    <row r="114" spans="1:1">
      <c r="A114" s="68"/>
    </row>
    <row r="115" spans="1:1">
      <c r="A115" s="68"/>
    </row>
    <row r="116" spans="1:1">
      <c r="A116" s="68"/>
    </row>
    <row r="117" spans="1:1">
      <c r="A117" s="68"/>
    </row>
    <row r="118" spans="1:1">
      <c r="A118" s="68"/>
    </row>
    <row r="119" spans="1:1">
      <c r="A119" s="68"/>
    </row>
    <row r="120" spans="1:1">
      <c r="A120" s="68"/>
    </row>
    <row r="121" spans="1:1">
      <c r="A121" s="68"/>
    </row>
    <row r="122" spans="1:1">
      <c r="A122" s="68"/>
    </row>
    <row r="123" spans="1:1">
      <c r="A123" s="68"/>
    </row>
    <row r="124" spans="1:1">
      <c r="A124" s="68"/>
    </row>
    <row r="125" spans="1:1">
      <c r="A125" s="68"/>
    </row>
    <row r="126" spans="1:1">
      <c r="A126" s="68"/>
    </row>
    <row r="127" spans="1:1">
      <c r="A127" s="68"/>
    </row>
    <row r="128" spans="1:1">
      <c r="A128" s="68"/>
    </row>
    <row r="129" spans="1:1">
      <c r="A129" s="68"/>
    </row>
    <row r="130" spans="1:1">
      <c r="A130" s="68"/>
    </row>
    <row r="131" spans="1:1">
      <c r="A131" s="68"/>
    </row>
    <row r="132" spans="1:1">
      <c r="A132" s="68"/>
    </row>
    <row r="133" spans="1:1">
      <c r="A133" s="68"/>
    </row>
    <row r="134" spans="1:1">
      <c r="A134" s="68"/>
    </row>
    <row r="135" spans="1:1">
      <c r="A135" s="68"/>
    </row>
    <row r="136" spans="1:1">
      <c r="A136" s="68"/>
    </row>
    <row r="137" spans="1:1">
      <c r="A137" s="68"/>
    </row>
    <row r="138" spans="1:1">
      <c r="A138" s="68"/>
    </row>
    <row r="139" spans="1:1">
      <c r="A139" s="68"/>
    </row>
    <row r="140" spans="1:1">
      <c r="A140" s="68"/>
    </row>
    <row r="141" spans="1:1">
      <c r="A141" s="68"/>
    </row>
    <row r="142" spans="1:1">
      <c r="A142" s="68"/>
    </row>
    <row r="143" spans="1:1">
      <c r="A143" s="68"/>
    </row>
    <row r="144" spans="1:1">
      <c r="A144" s="68"/>
    </row>
    <row r="145" spans="1:1">
      <c r="A145" s="68"/>
    </row>
    <row r="146" spans="1:1">
      <c r="A146" s="68"/>
    </row>
    <row r="147" spans="1:1">
      <c r="A147" s="68"/>
    </row>
    <row r="148" spans="1:1">
      <c r="A148" s="68"/>
    </row>
    <row r="149" spans="1:1">
      <c r="A149" s="68"/>
    </row>
    <row r="150" spans="1:1">
      <c r="A150" s="68"/>
    </row>
    <row r="151" spans="1:1">
      <c r="A151" s="68"/>
    </row>
    <row r="152" spans="1:1">
      <c r="A152" s="68"/>
    </row>
    <row r="153" spans="1:1">
      <c r="A153" s="68"/>
    </row>
    <row r="154" spans="1:1">
      <c r="A154" s="68"/>
    </row>
    <row r="155" spans="1:1">
      <c r="A155" s="68"/>
    </row>
    <row r="156" spans="1:1">
      <c r="A156" s="68"/>
    </row>
    <row r="157" spans="1:1">
      <c r="A157" s="68"/>
    </row>
    <row r="158" spans="1:1">
      <c r="A158" s="68"/>
    </row>
    <row r="159" spans="1:1">
      <c r="A159" s="68"/>
    </row>
    <row r="160" spans="1:1">
      <c r="A160" s="68"/>
    </row>
    <row r="161" spans="1:1">
      <c r="A161" s="68"/>
    </row>
    <row r="162" spans="1:1">
      <c r="A162" s="68"/>
    </row>
    <row r="163" spans="1:1">
      <c r="A163" s="68"/>
    </row>
    <row r="164" spans="1:1">
      <c r="A164" s="68"/>
    </row>
    <row r="165" spans="1:1">
      <c r="A165" s="68"/>
    </row>
    <row r="166" spans="1:1">
      <c r="A166" s="68"/>
    </row>
    <row r="167" spans="1:1">
      <c r="A167" s="68"/>
    </row>
    <row r="168" spans="1:1">
      <c r="A168" s="68"/>
    </row>
    <row r="169" spans="1:1">
      <c r="A169" s="68"/>
    </row>
    <row r="170" spans="1:1">
      <c r="A170" s="68"/>
    </row>
    <row r="171" spans="1:1">
      <c r="A171" s="68"/>
    </row>
    <row r="172" spans="1:1">
      <c r="A172" s="68"/>
    </row>
    <row r="173" spans="1:1">
      <c r="A173" s="68"/>
    </row>
    <row r="174" spans="1:1">
      <c r="A174" s="68"/>
    </row>
    <row r="175" spans="1:1">
      <c r="A175" s="68"/>
    </row>
    <row r="176" spans="1:1">
      <c r="A176" s="68"/>
    </row>
    <row r="177" spans="1:1">
      <c r="A177" s="68"/>
    </row>
    <row r="178" spans="1:1">
      <c r="A178" s="68"/>
    </row>
    <row r="179" spans="1:1">
      <c r="A179" s="68"/>
    </row>
    <row r="180" spans="1:1">
      <c r="A180" s="68"/>
    </row>
    <row r="181" spans="1:1">
      <c r="A181" s="68"/>
    </row>
    <row r="182" spans="1:1">
      <c r="A182" s="68"/>
    </row>
    <row r="183" spans="1:1">
      <c r="A183" s="68"/>
    </row>
    <row r="184" spans="1:1">
      <c r="A184" s="68"/>
    </row>
    <row r="185" spans="1:1">
      <c r="A185" s="68"/>
    </row>
    <row r="186" spans="1:1">
      <c r="A186" s="68"/>
    </row>
    <row r="187" spans="1:1">
      <c r="A187" s="68"/>
    </row>
    <row r="188" spans="1:1">
      <c r="A188" s="68"/>
    </row>
    <row r="189" spans="1:1">
      <c r="A189" s="68"/>
    </row>
    <row r="190" spans="1:1">
      <c r="A190" s="68"/>
    </row>
    <row r="191" spans="1:1">
      <c r="A191" s="68"/>
    </row>
    <row r="192" spans="1:1">
      <c r="A192" s="68"/>
    </row>
    <row r="193" spans="1:1">
      <c r="A193" s="68"/>
    </row>
    <row r="194" spans="1:1">
      <c r="A194" s="68"/>
    </row>
    <row r="195" spans="1:1">
      <c r="A195" s="68"/>
    </row>
    <row r="196" spans="1:1">
      <c r="A196" s="68"/>
    </row>
    <row r="197" spans="1:1">
      <c r="A197" s="68"/>
    </row>
    <row r="198" spans="1:1">
      <c r="A198" s="68"/>
    </row>
    <row r="199" spans="1:1">
      <c r="A199" s="68"/>
    </row>
    <row r="200" spans="1:1">
      <c r="A200" s="68"/>
    </row>
    <row r="201" spans="1:1">
      <c r="A201" s="68"/>
    </row>
    <row r="202" spans="1:1">
      <c r="A202" s="68"/>
    </row>
    <row r="203" spans="1:1">
      <c r="A203" s="68"/>
    </row>
    <row r="204" spans="1:1">
      <c r="A204" s="68"/>
    </row>
    <row r="205" spans="1:1">
      <c r="A205" s="68"/>
    </row>
    <row r="206" spans="1:1">
      <c r="A206" s="68"/>
    </row>
    <row r="207" spans="1:1">
      <c r="A207" s="68"/>
    </row>
    <row r="208" spans="1:1">
      <c r="A208" s="68"/>
    </row>
    <row r="209" spans="1:1">
      <c r="A209" s="68"/>
    </row>
    <row r="210" spans="1:1">
      <c r="A210" s="68"/>
    </row>
    <row r="211" spans="1:1">
      <c r="A211" s="68"/>
    </row>
    <row r="212" spans="1:1">
      <c r="A212" s="68"/>
    </row>
    <row r="213" spans="1:1">
      <c r="A213" s="68"/>
    </row>
    <row r="214" spans="1:1">
      <c r="A214" s="68"/>
    </row>
    <row r="215" spans="1:1">
      <c r="A215" s="68"/>
    </row>
    <row r="216" spans="1:1">
      <c r="A216" s="68"/>
    </row>
    <row r="217" spans="1:1">
      <c r="A217" s="68"/>
    </row>
    <row r="218" spans="1:1">
      <c r="A218" s="68"/>
    </row>
    <row r="219" spans="1:1">
      <c r="A219" s="68"/>
    </row>
    <row r="220" spans="1:1">
      <c r="A220" s="68"/>
    </row>
    <row r="221" spans="1:1">
      <c r="A221" s="68"/>
    </row>
    <row r="222" spans="1:1">
      <c r="A222" s="68"/>
    </row>
    <row r="223" spans="1:1">
      <c r="A223" s="68"/>
    </row>
    <row r="224" spans="1:1">
      <c r="A224" s="68"/>
    </row>
    <row r="225" spans="1:1">
      <c r="A225" s="68"/>
    </row>
    <row r="226" spans="1:1">
      <c r="A226" s="68"/>
    </row>
    <row r="227" spans="1:1">
      <c r="A227" s="68"/>
    </row>
    <row r="228" spans="1:1">
      <c r="A228" s="68"/>
    </row>
    <row r="229" spans="1:1">
      <c r="A229" s="68"/>
    </row>
    <row r="230" spans="1:1">
      <c r="A230" s="68"/>
    </row>
    <row r="231" spans="1:1">
      <c r="A231" s="68"/>
    </row>
    <row r="232" spans="1:1">
      <c r="A232" s="68"/>
    </row>
    <row r="233" spans="1:1">
      <c r="A233" s="68"/>
    </row>
    <row r="234" spans="1:1">
      <c r="A234" s="68"/>
    </row>
    <row r="235" spans="1:1">
      <c r="A235" s="68"/>
    </row>
    <row r="236" spans="1:1">
      <c r="A236" s="68"/>
    </row>
    <row r="237" spans="1:1">
      <c r="A237" s="68"/>
    </row>
    <row r="238" spans="1:1">
      <c r="A238" s="68"/>
    </row>
    <row r="239" spans="1:1">
      <c r="A239" s="68"/>
    </row>
    <row r="240" spans="1:1">
      <c r="A240" s="68"/>
    </row>
    <row r="241" spans="1:1">
      <c r="A241" s="68"/>
    </row>
    <row r="242" spans="1:1">
      <c r="A242" s="68"/>
    </row>
    <row r="243" spans="1:1">
      <c r="A243" s="68"/>
    </row>
    <row r="244" spans="1:1">
      <c r="A244" s="68"/>
    </row>
    <row r="245" spans="1:1">
      <c r="A245" s="68"/>
    </row>
    <row r="246" spans="1:1">
      <c r="A246" s="68"/>
    </row>
    <row r="247" spans="1:1">
      <c r="A247" s="68"/>
    </row>
    <row r="248" spans="1:1">
      <c r="A248" s="68"/>
    </row>
    <row r="249" spans="1:1">
      <c r="A249" s="68"/>
    </row>
    <row r="250" spans="1:1">
      <c r="A250" s="68"/>
    </row>
    <row r="251" spans="1:1">
      <c r="A251" s="68"/>
    </row>
    <row r="252" spans="1:1">
      <c r="A252" s="68"/>
    </row>
    <row r="253" spans="1:1">
      <c r="A253" s="68"/>
    </row>
    <row r="254" spans="1:1">
      <c r="A254" s="68"/>
    </row>
    <row r="255" spans="1:1">
      <c r="A255" s="68"/>
    </row>
    <row r="256" spans="1:1">
      <c r="A256" s="68"/>
    </row>
    <row r="257" spans="1:1">
      <c r="A257" s="68"/>
    </row>
    <row r="258" spans="1:1">
      <c r="A258" s="68"/>
    </row>
    <row r="259" spans="1:1">
      <c r="A259" s="68"/>
    </row>
    <row r="260" spans="1:1">
      <c r="A260" s="68"/>
    </row>
    <row r="261" spans="1:1">
      <c r="A261" s="68"/>
    </row>
    <row r="262" spans="1:1">
      <c r="A262" s="68"/>
    </row>
    <row r="263" spans="1:1">
      <c r="A263" s="68"/>
    </row>
    <row r="264" spans="1:1">
      <c r="A264" s="68"/>
    </row>
    <row r="265" spans="1:1">
      <c r="A265" s="68"/>
    </row>
    <row r="266" spans="1:1">
      <c r="A266" s="68"/>
    </row>
    <row r="267" spans="1:1">
      <c r="A267" s="68"/>
    </row>
    <row r="268" spans="1:1">
      <c r="A268" s="68"/>
    </row>
    <row r="269" spans="1:1">
      <c r="A269" s="68"/>
    </row>
    <row r="270" spans="1:1">
      <c r="A270" s="68"/>
    </row>
    <row r="271" spans="1:1">
      <c r="A271" s="68"/>
    </row>
    <row r="272" spans="1:1">
      <c r="A272" s="68"/>
    </row>
    <row r="273" spans="1:1">
      <c r="A273" s="68"/>
    </row>
    <row r="274" spans="1:1">
      <c r="A274" s="68"/>
    </row>
    <row r="275" spans="1:1">
      <c r="A275" s="68"/>
    </row>
    <row r="276" spans="1:1">
      <c r="A276" s="68"/>
    </row>
    <row r="277" spans="1:1">
      <c r="A277" s="68"/>
    </row>
    <row r="278" spans="1:1">
      <c r="A278" s="68"/>
    </row>
    <row r="279" spans="1:1">
      <c r="A279" s="68"/>
    </row>
    <row r="280" spans="1:1">
      <c r="A280" s="68"/>
    </row>
    <row r="281" spans="1:1">
      <c r="A281" s="68"/>
    </row>
    <row r="282" spans="1:1">
      <c r="A282" s="68"/>
    </row>
    <row r="283" spans="1:1">
      <c r="A283" s="68"/>
    </row>
    <row r="284" spans="1:1">
      <c r="A284" s="68"/>
    </row>
    <row r="285" spans="1:1">
      <c r="A285" s="68"/>
    </row>
    <row r="286" spans="1:1">
      <c r="A286" s="68"/>
    </row>
    <row r="287" spans="1:1">
      <c r="A287" s="68"/>
    </row>
    <row r="288" spans="1:1">
      <c r="A288" s="68"/>
    </row>
    <row r="289" spans="1:1">
      <c r="A289" s="68"/>
    </row>
    <row r="290" spans="1:1" ht="13.5" thickBot="1">
      <c r="A290" s="69"/>
    </row>
    <row r="291" spans="1:1" ht="13.5" thickBot="1">
      <c r="A291" s="69"/>
    </row>
    <row r="292" spans="1:1" ht="13.5" thickBot="1">
      <c r="A292" s="69"/>
    </row>
    <row r="293" spans="1:1" ht="13.5" thickBot="1">
      <c r="A293" s="69"/>
    </row>
    <row r="294" spans="1:1" ht="13.5" thickBot="1">
      <c r="A294" s="69"/>
    </row>
    <row r="295" spans="1:1" ht="13.5" thickBot="1">
      <c r="A295" s="69"/>
    </row>
    <row r="296" spans="1:1" ht="13.5" thickBot="1">
      <c r="A296" s="69"/>
    </row>
    <row r="297" spans="1:1" ht="13.5" thickBot="1">
      <c r="A297" s="69"/>
    </row>
    <row r="298" spans="1:1" ht="13.5" thickBot="1">
      <c r="A298" s="69"/>
    </row>
    <row r="299" spans="1:1" ht="13.5" thickBot="1">
      <c r="A299" s="69"/>
    </row>
    <row r="300" spans="1:1" ht="13.5" thickBot="1">
      <c r="A300" s="69"/>
    </row>
    <row r="301" spans="1:1" ht="13.5" thickBot="1">
      <c r="A301" s="69"/>
    </row>
    <row r="302" spans="1:1" ht="13.5" thickBot="1">
      <c r="A302" s="69"/>
    </row>
    <row r="303" spans="1:1" ht="13.5" thickBot="1">
      <c r="A303" s="69"/>
    </row>
    <row r="304" spans="1:1" ht="13.5" thickBot="1">
      <c r="A304" s="69"/>
    </row>
    <row r="305" spans="1:1">
      <c r="A305" s="68"/>
    </row>
    <row r="306" spans="1:1">
      <c r="A306" s="68"/>
    </row>
    <row r="307" spans="1:1">
      <c r="A307" s="68"/>
    </row>
    <row r="308" spans="1:1">
      <c r="A308" s="68"/>
    </row>
    <row r="309" spans="1:1">
      <c r="A309" s="68"/>
    </row>
    <row r="310" spans="1:1">
      <c r="A310" s="68"/>
    </row>
    <row r="311" spans="1:1">
      <c r="A311" s="68"/>
    </row>
    <row r="312" spans="1:1">
      <c r="A312" s="68"/>
    </row>
    <row r="313" spans="1:1">
      <c r="A313" s="68"/>
    </row>
    <row r="314" spans="1:1">
      <c r="A314" s="68"/>
    </row>
    <row r="315" spans="1:1">
      <c r="A315" s="68"/>
    </row>
    <row r="316" spans="1:1">
      <c r="A316" s="68"/>
    </row>
    <row r="317" spans="1:1">
      <c r="A317" s="68"/>
    </row>
    <row r="318" spans="1:1">
      <c r="A318" s="68"/>
    </row>
    <row r="319" spans="1:1">
      <c r="A319" s="68"/>
    </row>
    <row r="320" spans="1:1">
      <c r="A320" s="68"/>
    </row>
    <row r="321" spans="1:1">
      <c r="A321" s="68"/>
    </row>
    <row r="322" spans="1:1">
      <c r="A322" s="68"/>
    </row>
    <row r="323" spans="1:1">
      <c r="A323" s="68"/>
    </row>
    <row r="324" spans="1:1">
      <c r="A324" s="68"/>
    </row>
    <row r="325" spans="1:1">
      <c r="A325" s="68"/>
    </row>
    <row r="326" spans="1:1">
      <c r="A326" s="68"/>
    </row>
    <row r="327" spans="1:1">
      <c r="A327" s="68"/>
    </row>
    <row r="328" spans="1:1">
      <c r="A328" s="68"/>
    </row>
    <row r="329" spans="1:1">
      <c r="A329" s="68"/>
    </row>
    <row r="330" spans="1:1">
      <c r="A330" s="68"/>
    </row>
    <row r="331" spans="1:1">
      <c r="A331" s="68"/>
    </row>
    <row r="332" spans="1:1">
      <c r="A332" s="68"/>
    </row>
    <row r="333" spans="1:1">
      <c r="A333" s="68"/>
    </row>
    <row r="334" spans="1:1">
      <c r="A334" s="68"/>
    </row>
    <row r="335" spans="1:1">
      <c r="A335" s="68"/>
    </row>
    <row r="336" spans="1:1">
      <c r="A336" s="68"/>
    </row>
    <row r="337" spans="1:1">
      <c r="A337" s="68"/>
    </row>
    <row r="338" spans="1:1">
      <c r="A338" s="68"/>
    </row>
    <row r="339" spans="1:1">
      <c r="A339" s="68"/>
    </row>
    <row r="340" spans="1:1">
      <c r="A340" s="68"/>
    </row>
    <row r="341" spans="1:1">
      <c r="A341" s="68"/>
    </row>
    <row r="342" spans="1:1">
      <c r="A342" s="68"/>
    </row>
    <row r="343" spans="1:1">
      <c r="A343" s="68"/>
    </row>
    <row r="344" spans="1:1">
      <c r="A344" s="68"/>
    </row>
    <row r="345" spans="1:1">
      <c r="A345" s="68"/>
    </row>
    <row r="346" spans="1:1">
      <c r="A346" s="68"/>
    </row>
    <row r="347" spans="1:1">
      <c r="A347" s="68"/>
    </row>
    <row r="348" spans="1:1">
      <c r="A348" s="68"/>
    </row>
    <row r="349" spans="1:1">
      <c r="A349" s="68"/>
    </row>
    <row r="350" spans="1:1">
      <c r="A350" s="68"/>
    </row>
    <row r="351" spans="1:1">
      <c r="A351" s="68"/>
    </row>
    <row r="352" spans="1:1">
      <c r="A352" s="68"/>
    </row>
    <row r="353" spans="1:1">
      <c r="A353" s="68"/>
    </row>
    <row r="354" spans="1:1">
      <c r="A354" s="68"/>
    </row>
    <row r="355" spans="1:1">
      <c r="A355" s="68"/>
    </row>
    <row r="356" spans="1:1">
      <c r="A356" s="68"/>
    </row>
    <row r="357" spans="1:1">
      <c r="A357" s="68"/>
    </row>
    <row r="358" spans="1:1">
      <c r="A358" s="68"/>
    </row>
    <row r="359" spans="1:1">
      <c r="A359" s="68"/>
    </row>
    <row r="360" spans="1:1">
      <c r="A360" s="68"/>
    </row>
    <row r="361" spans="1:1">
      <c r="A361" s="68"/>
    </row>
    <row r="362" spans="1:1">
      <c r="A362" s="68"/>
    </row>
    <row r="363" spans="1:1">
      <c r="A363" s="68"/>
    </row>
    <row r="364" spans="1:1">
      <c r="A364" s="68"/>
    </row>
    <row r="365" spans="1:1">
      <c r="A365" s="68"/>
    </row>
    <row r="366" spans="1:1">
      <c r="A366" s="68"/>
    </row>
    <row r="367" spans="1:1">
      <c r="A367" s="68"/>
    </row>
    <row r="368" spans="1:1">
      <c r="A368" s="68"/>
    </row>
    <row r="369" spans="1:1">
      <c r="A369" s="68"/>
    </row>
    <row r="370" spans="1:1">
      <c r="A370" s="68"/>
    </row>
    <row r="371" spans="1:1">
      <c r="A371" s="68"/>
    </row>
    <row r="372" spans="1:1">
      <c r="A372" s="68"/>
    </row>
    <row r="373" spans="1:1">
      <c r="A373" s="68"/>
    </row>
    <row r="374" spans="1:1">
      <c r="A374" s="68"/>
    </row>
    <row r="375" spans="1:1">
      <c r="A375" s="68"/>
    </row>
    <row r="376" spans="1:1">
      <c r="A376" s="68"/>
    </row>
    <row r="377" spans="1:1">
      <c r="A377" s="68"/>
    </row>
    <row r="378" spans="1:1">
      <c r="A378" s="68"/>
    </row>
    <row r="379" spans="1:1">
      <c r="A379" s="68"/>
    </row>
    <row r="380" spans="1:1">
      <c r="A380" s="68"/>
    </row>
    <row r="381" spans="1:1">
      <c r="A381" s="68"/>
    </row>
    <row r="382" spans="1:1">
      <c r="A382" s="68"/>
    </row>
    <row r="383" spans="1:1">
      <c r="A383" s="68"/>
    </row>
    <row r="384" spans="1:1">
      <c r="A384" s="68"/>
    </row>
    <row r="385" spans="1:1">
      <c r="A385" s="68"/>
    </row>
    <row r="386" spans="1:1">
      <c r="A386" s="68"/>
    </row>
    <row r="387" spans="1:1">
      <c r="A387" s="68"/>
    </row>
    <row r="388" spans="1:1">
      <c r="A388" s="68"/>
    </row>
    <row r="389" spans="1:1">
      <c r="A389" s="68"/>
    </row>
    <row r="390" spans="1:1">
      <c r="A390" s="68"/>
    </row>
    <row r="391" spans="1:1">
      <c r="A391" s="68"/>
    </row>
    <row r="392" spans="1:1">
      <c r="A392" s="68"/>
    </row>
    <row r="393" spans="1:1">
      <c r="A393" s="68"/>
    </row>
    <row r="394" spans="1:1">
      <c r="A394" s="68"/>
    </row>
    <row r="395" spans="1:1">
      <c r="A395" s="68"/>
    </row>
    <row r="396" spans="1:1">
      <c r="A396" s="68"/>
    </row>
    <row r="397" spans="1:1">
      <c r="A397" s="68"/>
    </row>
    <row r="398" spans="1:1">
      <c r="A398" s="68"/>
    </row>
    <row r="399" spans="1:1">
      <c r="A399" s="68"/>
    </row>
    <row r="400" spans="1:1">
      <c r="A400" s="68"/>
    </row>
    <row r="401" spans="1:1">
      <c r="A401" s="68"/>
    </row>
    <row r="402" spans="1:1">
      <c r="A402" s="68"/>
    </row>
    <row r="403" spans="1:1">
      <c r="A403" s="68"/>
    </row>
    <row r="404" spans="1:1">
      <c r="A404" s="68"/>
    </row>
    <row r="405" spans="1:1">
      <c r="A405" s="68"/>
    </row>
    <row r="406" spans="1:1">
      <c r="A406" s="68"/>
    </row>
    <row r="407" spans="1:1">
      <c r="A407" s="68"/>
    </row>
    <row r="408" spans="1:1">
      <c r="A408" s="68"/>
    </row>
    <row r="409" spans="1:1">
      <c r="A409" s="68"/>
    </row>
    <row r="410" spans="1:1">
      <c r="A410" s="68"/>
    </row>
    <row r="411" spans="1:1">
      <c r="A411" s="68"/>
    </row>
    <row r="412" spans="1:1">
      <c r="A412" s="68"/>
    </row>
    <row r="413" spans="1:1">
      <c r="A413" s="68"/>
    </row>
    <row r="414" spans="1:1">
      <c r="A414" s="68"/>
    </row>
    <row r="415" spans="1:1">
      <c r="A415" s="68"/>
    </row>
    <row r="416" spans="1:1">
      <c r="A416" s="68"/>
    </row>
    <row r="417" spans="1:1">
      <c r="A417" s="68"/>
    </row>
    <row r="418" spans="1:1">
      <c r="A418" s="68"/>
    </row>
    <row r="419" spans="1:1">
      <c r="A419" s="68"/>
    </row>
    <row r="420" spans="1:1">
      <c r="A420" s="68"/>
    </row>
    <row r="421" spans="1:1">
      <c r="A421" s="68"/>
    </row>
    <row r="422" spans="1:1">
      <c r="A422" s="68"/>
    </row>
    <row r="423" spans="1:1">
      <c r="A423" s="68"/>
    </row>
    <row r="424" spans="1:1">
      <c r="A424" s="68"/>
    </row>
    <row r="425" spans="1:1">
      <c r="A425" s="68"/>
    </row>
    <row r="426" spans="1:1">
      <c r="A426" s="68"/>
    </row>
    <row r="427" spans="1:1">
      <c r="A427" s="68"/>
    </row>
    <row r="428" spans="1:1">
      <c r="A428" s="68"/>
    </row>
    <row r="429" spans="1:1">
      <c r="A429" s="68"/>
    </row>
    <row r="430" spans="1:1">
      <c r="A430" s="68"/>
    </row>
    <row r="431" spans="1:1">
      <c r="A431" s="68"/>
    </row>
    <row r="432" spans="1:1">
      <c r="A432" s="68"/>
    </row>
    <row r="433" spans="1:1">
      <c r="A433" s="68"/>
    </row>
    <row r="434" spans="1:1">
      <c r="A434" s="68"/>
    </row>
    <row r="435" spans="1:1">
      <c r="A435" s="68"/>
    </row>
    <row r="436" spans="1:1">
      <c r="A436" s="68"/>
    </row>
    <row r="437" spans="1:1">
      <c r="A437" s="68"/>
    </row>
    <row r="438" spans="1:1">
      <c r="A438" s="68"/>
    </row>
    <row r="439" spans="1:1">
      <c r="A439" s="68"/>
    </row>
    <row r="440" spans="1:1">
      <c r="A440" s="68"/>
    </row>
    <row r="441" spans="1:1">
      <c r="A441" s="68"/>
    </row>
    <row r="442" spans="1:1">
      <c r="A442" s="68"/>
    </row>
    <row r="443" spans="1:1">
      <c r="A443" s="68"/>
    </row>
    <row r="444" spans="1:1">
      <c r="A444" s="68"/>
    </row>
    <row r="445" spans="1:1">
      <c r="A445" s="68"/>
    </row>
    <row r="446" spans="1:1">
      <c r="A446" s="68"/>
    </row>
    <row r="447" spans="1:1">
      <c r="A447" s="68"/>
    </row>
    <row r="448" spans="1:1">
      <c r="A448" s="68"/>
    </row>
    <row r="449" spans="1:1">
      <c r="A449" s="68"/>
    </row>
    <row r="450" spans="1:1">
      <c r="A450" s="68"/>
    </row>
    <row r="451" spans="1:1">
      <c r="A451" s="68"/>
    </row>
    <row r="452" spans="1:1">
      <c r="A452" s="68"/>
    </row>
    <row r="453" spans="1:1">
      <c r="A453" s="68"/>
    </row>
    <row r="454" spans="1:1">
      <c r="A454" s="68"/>
    </row>
    <row r="455" spans="1:1">
      <c r="A455" s="68"/>
    </row>
    <row r="456" spans="1:1">
      <c r="A456" s="68"/>
    </row>
    <row r="457" spans="1:1">
      <c r="A457" s="68"/>
    </row>
    <row r="458" spans="1:1">
      <c r="A458" s="68"/>
    </row>
    <row r="459" spans="1:1">
      <c r="A459" s="68"/>
    </row>
    <row r="460" spans="1:1">
      <c r="A460" s="68"/>
    </row>
    <row r="461" spans="1:1">
      <c r="A461" s="68"/>
    </row>
    <row r="462" spans="1:1">
      <c r="A462" s="68"/>
    </row>
    <row r="463" spans="1:1">
      <c r="A463" s="68"/>
    </row>
    <row r="464" spans="1:1">
      <c r="A464" s="68"/>
    </row>
    <row r="465" spans="1:1">
      <c r="A465" s="68"/>
    </row>
    <row r="466" spans="1:1">
      <c r="A466" s="68"/>
    </row>
    <row r="467" spans="1:1">
      <c r="A467" s="68"/>
    </row>
    <row r="468" spans="1:1">
      <c r="A468" s="68"/>
    </row>
    <row r="469" spans="1:1">
      <c r="A469" s="68"/>
    </row>
    <row r="470" spans="1:1">
      <c r="A470" s="68"/>
    </row>
    <row r="471" spans="1:1">
      <c r="A471" s="68"/>
    </row>
    <row r="472" spans="1:1">
      <c r="A472" s="68"/>
    </row>
    <row r="473" spans="1:1">
      <c r="A473" s="68"/>
    </row>
    <row r="474" spans="1:1">
      <c r="A474" s="68"/>
    </row>
    <row r="475" spans="1:1">
      <c r="A475" s="68"/>
    </row>
    <row r="476" spans="1:1">
      <c r="A476" s="68"/>
    </row>
    <row r="477" spans="1:1">
      <c r="A477" s="68"/>
    </row>
    <row r="478" spans="1:1">
      <c r="A478" s="68"/>
    </row>
    <row r="479" spans="1:1">
      <c r="A479" s="68"/>
    </row>
    <row r="480" spans="1:1">
      <c r="A480" s="68"/>
    </row>
    <row r="481" spans="1:1">
      <c r="A481" s="68"/>
    </row>
    <row r="482" spans="1:1">
      <c r="A482" s="68"/>
    </row>
    <row r="483" spans="1:1">
      <c r="A483" s="68"/>
    </row>
    <row r="484" spans="1:1">
      <c r="A484" s="68"/>
    </row>
    <row r="485" spans="1:1">
      <c r="A485" s="68"/>
    </row>
    <row r="486" spans="1:1">
      <c r="A486" s="68"/>
    </row>
    <row r="487" spans="1:1">
      <c r="A487" s="68"/>
    </row>
    <row r="488" spans="1:1">
      <c r="A488" s="68"/>
    </row>
    <row r="489" spans="1:1">
      <c r="A489" s="68"/>
    </row>
    <row r="490" spans="1:1">
      <c r="A490" s="68"/>
    </row>
    <row r="491" spans="1:1">
      <c r="A491" s="68"/>
    </row>
    <row r="492" spans="1:1">
      <c r="A492" s="68"/>
    </row>
    <row r="493" spans="1:1">
      <c r="A493" s="68"/>
    </row>
    <row r="494" spans="1:1">
      <c r="A494" s="68"/>
    </row>
    <row r="495" spans="1:1">
      <c r="A495" s="68"/>
    </row>
    <row r="496" spans="1:1">
      <c r="A496" s="68"/>
    </row>
    <row r="497" spans="1:1">
      <c r="A497" s="68"/>
    </row>
    <row r="498" spans="1:1">
      <c r="A498" s="68"/>
    </row>
    <row r="499" spans="1:1">
      <c r="A499" s="68"/>
    </row>
    <row r="500" spans="1:1">
      <c r="A500" s="68"/>
    </row>
    <row r="501" spans="1:1">
      <c r="A501" s="68"/>
    </row>
    <row r="502" spans="1:1">
      <c r="A502" s="68"/>
    </row>
    <row r="503" spans="1:1">
      <c r="A503" s="68"/>
    </row>
    <row r="504" spans="1:1">
      <c r="A504" s="68"/>
    </row>
    <row r="505" spans="1:1">
      <c r="A505" s="68"/>
    </row>
    <row r="506" spans="1:1">
      <c r="A506" s="68"/>
    </row>
    <row r="507" spans="1:1">
      <c r="A507" s="68"/>
    </row>
    <row r="508" spans="1:1">
      <c r="A508" s="68"/>
    </row>
    <row r="509" spans="1:1">
      <c r="A509" s="68"/>
    </row>
    <row r="510" spans="1:1">
      <c r="A510" s="68"/>
    </row>
    <row r="511" spans="1:1">
      <c r="A511" s="68"/>
    </row>
    <row r="512" spans="1:1">
      <c r="A512" s="68"/>
    </row>
    <row r="513" spans="1:1">
      <c r="A513" s="68"/>
    </row>
    <row r="514" spans="1:1">
      <c r="A514" s="68"/>
    </row>
    <row r="515" spans="1:1">
      <c r="A515" s="68"/>
    </row>
    <row r="516" spans="1:1">
      <c r="A516" s="68"/>
    </row>
    <row r="517" spans="1:1">
      <c r="A517" s="68"/>
    </row>
    <row r="518" spans="1:1">
      <c r="A518" s="68"/>
    </row>
    <row r="519" spans="1:1">
      <c r="A519" s="68"/>
    </row>
    <row r="520" spans="1:1">
      <c r="A520" s="68"/>
    </row>
    <row r="521" spans="1:1">
      <c r="A521" s="68"/>
    </row>
    <row r="522" spans="1:1">
      <c r="A522" s="68"/>
    </row>
    <row r="523" spans="1:1">
      <c r="A523" s="68"/>
    </row>
    <row r="524" spans="1:1">
      <c r="A524" s="68"/>
    </row>
    <row r="525" spans="1:1">
      <c r="A525" s="68"/>
    </row>
    <row r="526" spans="1:1">
      <c r="A526" s="68"/>
    </row>
    <row r="527" spans="1:1">
      <c r="A527" s="68"/>
    </row>
    <row r="528" spans="1:1">
      <c r="A528" s="68"/>
    </row>
    <row r="529" spans="1:1">
      <c r="A529" s="68"/>
    </row>
    <row r="530" spans="1:1">
      <c r="A530" s="68"/>
    </row>
    <row r="531" spans="1:1">
      <c r="A531" s="68"/>
    </row>
    <row r="532" spans="1:1">
      <c r="A532" s="68"/>
    </row>
    <row r="533" spans="1:1">
      <c r="A533" s="68"/>
    </row>
    <row r="534" spans="1:1">
      <c r="A534" s="68"/>
    </row>
    <row r="535" spans="1:1">
      <c r="A535" s="68"/>
    </row>
    <row r="536" spans="1:1">
      <c r="A536" s="68"/>
    </row>
    <row r="537" spans="1:1">
      <c r="A537" s="68"/>
    </row>
    <row r="538" spans="1:1">
      <c r="A538" s="68"/>
    </row>
    <row r="539" spans="1:1">
      <c r="A539" s="68"/>
    </row>
    <row r="540" spans="1:1">
      <c r="A540" s="68"/>
    </row>
    <row r="541" spans="1:1">
      <c r="A541" s="68"/>
    </row>
    <row r="542" spans="1:1">
      <c r="A542" s="68"/>
    </row>
    <row r="543" spans="1:1">
      <c r="A543" s="68"/>
    </row>
    <row r="544" spans="1:1">
      <c r="A544" s="68"/>
    </row>
    <row r="545" spans="1:1">
      <c r="A545" s="68"/>
    </row>
    <row r="546" spans="1:1">
      <c r="A546" s="68"/>
    </row>
    <row r="547" spans="1:1">
      <c r="A547" s="68"/>
    </row>
    <row r="548" spans="1:1">
      <c r="A548" s="68"/>
    </row>
    <row r="549" spans="1:1">
      <c r="A549" s="68"/>
    </row>
    <row r="550" spans="1:1">
      <c r="A550" s="68"/>
    </row>
    <row r="551" spans="1:1">
      <c r="A551" s="68"/>
    </row>
    <row r="552" spans="1:1">
      <c r="A552" s="68"/>
    </row>
    <row r="553" spans="1:1">
      <c r="A553" s="68"/>
    </row>
    <row r="554" spans="1:1">
      <c r="A554" s="68"/>
    </row>
    <row r="555" spans="1:1">
      <c r="A555" s="68"/>
    </row>
    <row r="556" spans="1:1">
      <c r="A556" s="68"/>
    </row>
    <row r="557" spans="1:1">
      <c r="A557" s="68"/>
    </row>
    <row r="558" spans="1:1">
      <c r="A558" s="68"/>
    </row>
    <row r="559" spans="1:1">
      <c r="A559" s="68"/>
    </row>
    <row r="560" spans="1:1">
      <c r="A560" s="68"/>
    </row>
    <row r="561" spans="1:1">
      <c r="A561" s="68"/>
    </row>
    <row r="562" spans="1:1">
      <c r="A562" s="68"/>
    </row>
    <row r="563" spans="1:1">
      <c r="A563" s="68"/>
    </row>
    <row r="564" spans="1:1">
      <c r="A564" s="68"/>
    </row>
    <row r="565" spans="1:1">
      <c r="A565" s="68"/>
    </row>
    <row r="566" spans="1:1">
      <c r="A566" s="68"/>
    </row>
    <row r="567" spans="1:1">
      <c r="A567" s="68"/>
    </row>
    <row r="568" spans="1:1">
      <c r="A568" s="68"/>
    </row>
    <row r="569" spans="1:1">
      <c r="A569" s="68"/>
    </row>
    <row r="570" spans="1:1">
      <c r="A570" s="68"/>
    </row>
    <row r="571" spans="1:1">
      <c r="A571" s="68"/>
    </row>
    <row r="572" spans="1:1">
      <c r="A572" s="68"/>
    </row>
    <row r="573" spans="1:1">
      <c r="A573" s="68"/>
    </row>
    <row r="574" spans="1:1">
      <c r="A574" s="68"/>
    </row>
    <row r="575" spans="1:1">
      <c r="A575" s="68"/>
    </row>
    <row r="576" spans="1:1">
      <c r="A576" s="68"/>
    </row>
    <row r="577" spans="1:1">
      <c r="A577" s="68"/>
    </row>
    <row r="578" spans="1:1">
      <c r="A578" s="68"/>
    </row>
    <row r="579" spans="1:1">
      <c r="A579" s="68"/>
    </row>
    <row r="580" spans="1:1">
      <c r="A580" s="68"/>
    </row>
    <row r="581" spans="1:1">
      <c r="A581" s="68"/>
    </row>
    <row r="582" spans="1:1">
      <c r="A582" s="68"/>
    </row>
    <row r="583" spans="1:1">
      <c r="A583" s="68"/>
    </row>
    <row r="584" spans="1:1">
      <c r="A584" s="68"/>
    </row>
    <row r="585" spans="1:1">
      <c r="A585" s="68"/>
    </row>
    <row r="586" spans="1:1">
      <c r="A586" s="68"/>
    </row>
    <row r="587" spans="1:1">
      <c r="A587" s="68"/>
    </row>
    <row r="588" spans="1:1">
      <c r="A588" s="68"/>
    </row>
    <row r="589" spans="1:1">
      <c r="A589" s="68"/>
    </row>
    <row r="590" spans="1:1">
      <c r="A590" s="68"/>
    </row>
    <row r="591" spans="1:1">
      <c r="A591" s="68"/>
    </row>
    <row r="592" spans="1:1">
      <c r="A592" s="68"/>
    </row>
    <row r="593" spans="1:1">
      <c r="A593" s="68"/>
    </row>
    <row r="594" spans="1:1">
      <c r="A594" s="68"/>
    </row>
    <row r="595" spans="1:1">
      <c r="A595" s="68"/>
    </row>
    <row r="596" spans="1:1">
      <c r="A596" s="68"/>
    </row>
    <row r="597" spans="1:1">
      <c r="A597" s="68"/>
    </row>
    <row r="598" spans="1:1">
      <c r="A598" s="68"/>
    </row>
    <row r="599" spans="1:1">
      <c r="A599" s="68"/>
    </row>
    <row r="600" spans="1:1">
      <c r="A600" s="68"/>
    </row>
    <row r="601" spans="1:1">
      <c r="A601" s="68"/>
    </row>
    <row r="602" spans="1:1">
      <c r="A602" s="68"/>
    </row>
    <row r="603" spans="1:1">
      <c r="A603" s="68"/>
    </row>
    <row r="604" spans="1:1">
      <c r="A604" s="68"/>
    </row>
    <row r="605" spans="1:1">
      <c r="A605" s="68"/>
    </row>
    <row r="606" spans="1:1">
      <c r="A606" s="68"/>
    </row>
    <row r="607" spans="1:1">
      <c r="A607" s="68"/>
    </row>
    <row r="608" spans="1:1">
      <c r="A608" s="68"/>
    </row>
    <row r="609" spans="1:1">
      <c r="A609" s="68"/>
    </row>
    <row r="610" spans="1:1">
      <c r="A610" s="68"/>
    </row>
    <row r="611" spans="1:1">
      <c r="A611" s="68"/>
    </row>
    <row r="612" spans="1:1">
      <c r="A612" s="68"/>
    </row>
    <row r="613" spans="1:1">
      <c r="A613" s="68"/>
    </row>
    <row r="614" spans="1:1">
      <c r="A614" s="68"/>
    </row>
    <row r="615" spans="1:1">
      <c r="A615" s="68"/>
    </row>
    <row r="616" spans="1:1">
      <c r="A616" s="68"/>
    </row>
    <row r="617" spans="1:1">
      <c r="A617" s="68"/>
    </row>
    <row r="618" spans="1:1">
      <c r="A618" s="68"/>
    </row>
    <row r="619" spans="1:1">
      <c r="A619" s="68"/>
    </row>
    <row r="620" spans="1:1">
      <c r="A620" s="68"/>
    </row>
    <row r="621" spans="1:1">
      <c r="A621" s="68"/>
    </row>
    <row r="622" spans="1:1">
      <c r="A622" s="68"/>
    </row>
    <row r="623" spans="1:1">
      <c r="A623" s="68"/>
    </row>
    <row r="624" spans="1:1">
      <c r="A624" s="68"/>
    </row>
    <row r="625" spans="1:1">
      <c r="A625" s="68"/>
    </row>
    <row r="626" spans="1:1">
      <c r="A626" s="68"/>
    </row>
    <row r="627" spans="1:1">
      <c r="A627" s="68"/>
    </row>
    <row r="628" spans="1:1">
      <c r="A628" s="68"/>
    </row>
    <row r="629" spans="1:1">
      <c r="A629" s="68"/>
    </row>
    <row r="630" spans="1:1">
      <c r="A630" s="68"/>
    </row>
    <row r="631" spans="1:1">
      <c r="A631" s="68"/>
    </row>
    <row r="632" spans="1:1">
      <c r="A632" s="68"/>
    </row>
    <row r="633" spans="1:1">
      <c r="A633" s="68"/>
    </row>
    <row r="634" spans="1:1">
      <c r="A634" s="68"/>
    </row>
    <row r="635" spans="1:1">
      <c r="A635" s="68"/>
    </row>
    <row r="636" spans="1:1">
      <c r="A636" s="68"/>
    </row>
    <row r="637" spans="1:1">
      <c r="A637" s="68"/>
    </row>
    <row r="638" spans="1:1">
      <c r="A638" s="68"/>
    </row>
    <row r="639" spans="1:1">
      <c r="A639" s="68"/>
    </row>
    <row r="640" spans="1:1">
      <c r="A640" s="68"/>
    </row>
    <row r="641" spans="1:1">
      <c r="A641" s="68"/>
    </row>
    <row r="642" spans="1:1">
      <c r="A642" s="68"/>
    </row>
    <row r="643" spans="1:1">
      <c r="A643" s="68"/>
    </row>
    <row r="644" spans="1:1">
      <c r="A644" s="68"/>
    </row>
    <row r="645" spans="1:1">
      <c r="A645" s="68"/>
    </row>
    <row r="646" spans="1:1">
      <c r="A646" s="68"/>
    </row>
    <row r="647" spans="1:1">
      <c r="A647" s="68"/>
    </row>
    <row r="648" spans="1:1">
      <c r="A648" s="68"/>
    </row>
    <row r="649" spans="1:1">
      <c r="A649" s="68"/>
    </row>
    <row r="650" spans="1:1">
      <c r="A650" s="68"/>
    </row>
    <row r="651" spans="1:1">
      <c r="A651" s="68"/>
    </row>
    <row r="652" spans="1:1">
      <c r="A652" s="68"/>
    </row>
    <row r="653" spans="1:1">
      <c r="A653" s="68"/>
    </row>
    <row r="654" spans="1:1">
      <c r="A654" s="68"/>
    </row>
    <row r="655" spans="1:1">
      <c r="A655" s="68"/>
    </row>
    <row r="656" spans="1:1">
      <c r="A656" s="68"/>
    </row>
    <row r="657" spans="1:1">
      <c r="A657" s="68"/>
    </row>
    <row r="658" spans="1:1">
      <c r="A658" s="68"/>
    </row>
    <row r="659" spans="1:1">
      <c r="A659" s="68"/>
    </row>
    <row r="660" spans="1:1">
      <c r="A660" s="68"/>
    </row>
    <row r="661" spans="1:1">
      <c r="A661" s="68"/>
    </row>
    <row r="662" spans="1:1">
      <c r="A662" s="68"/>
    </row>
    <row r="663" spans="1:1">
      <c r="A663" s="68"/>
    </row>
    <row r="664" spans="1:1">
      <c r="A664" s="68"/>
    </row>
    <row r="665" spans="1:1">
      <c r="A665" s="68"/>
    </row>
    <row r="666" spans="1:1">
      <c r="A666" s="68"/>
    </row>
    <row r="667" spans="1:1">
      <c r="A667" s="68"/>
    </row>
    <row r="668" spans="1:1">
      <c r="A668" s="68"/>
    </row>
    <row r="669" spans="1:1">
      <c r="A669" s="68"/>
    </row>
    <row r="670" spans="1:1">
      <c r="A670" s="68"/>
    </row>
    <row r="671" spans="1:1">
      <c r="A671" s="68"/>
    </row>
    <row r="672" spans="1:1">
      <c r="A672" s="68"/>
    </row>
    <row r="673" spans="1:1">
      <c r="A673" s="68"/>
    </row>
    <row r="674" spans="1:1">
      <c r="A674" s="68"/>
    </row>
    <row r="675" spans="1:1">
      <c r="A675" s="68"/>
    </row>
    <row r="676" spans="1:1">
      <c r="A676" s="68"/>
    </row>
    <row r="677" spans="1:1">
      <c r="A677" s="68"/>
    </row>
    <row r="678" spans="1:1">
      <c r="A678" s="68"/>
    </row>
    <row r="679" spans="1:1">
      <c r="A679" s="68"/>
    </row>
    <row r="680" spans="1:1">
      <c r="A680" s="68"/>
    </row>
    <row r="681" spans="1:1">
      <c r="A681" s="68"/>
    </row>
    <row r="682" spans="1:1">
      <c r="A682" s="68"/>
    </row>
    <row r="683" spans="1:1">
      <c r="A683" s="68"/>
    </row>
    <row r="684" spans="1:1">
      <c r="A684" s="68"/>
    </row>
    <row r="685" spans="1:1">
      <c r="A685" s="68"/>
    </row>
    <row r="686" spans="1:1">
      <c r="A686" s="68"/>
    </row>
    <row r="687" spans="1:1">
      <c r="A687" s="68"/>
    </row>
    <row r="688" spans="1:1">
      <c r="A688" s="68"/>
    </row>
    <row r="689" spans="1:1">
      <c r="A689" s="68"/>
    </row>
    <row r="690" spans="1:1">
      <c r="A690" s="68"/>
    </row>
    <row r="691" spans="1:1">
      <c r="A691" s="68"/>
    </row>
    <row r="692" spans="1:1">
      <c r="A692" s="68"/>
    </row>
    <row r="693" spans="1:1">
      <c r="A693" s="68"/>
    </row>
    <row r="694" spans="1:1">
      <c r="A694" s="68"/>
    </row>
    <row r="695" spans="1:1">
      <c r="A695" s="68"/>
    </row>
    <row r="696" spans="1:1">
      <c r="A696" s="68"/>
    </row>
    <row r="697" spans="1:1">
      <c r="A697" s="68"/>
    </row>
    <row r="698" spans="1:1">
      <c r="A698" s="68"/>
    </row>
    <row r="699" spans="1:1">
      <c r="A699" s="68"/>
    </row>
    <row r="700" spans="1:1">
      <c r="A700" s="68"/>
    </row>
    <row r="701" spans="1:1">
      <c r="A701" s="68"/>
    </row>
    <row r="702" spans="1:1">
      <c r="A702" s="68"/>
    </row>
    <row r="703" spans="1:1">
      <c r="A703" s="68"/>
    </row>
    <row r="704" spans="1:1">
      <c r="A704" s="68"/>
    </row>
    <row r="705" spans="1:1">
      <c r="A705" s="68"/>
    </row>
    <row r="706" spans="1:1">
      <c r="A706" s="68"/>
    </row>
    <row r="707" spans="1:1">
      <c r="A707" s="68"/>
    </row>
    <row r="708" spans="1:1">
      <c r="A708" s="68"/>
    </row>
    <row r="709" spans="1:1">
      <c r="A709" s="68"/>
    </row>
    <row r="710" spans="1:1">
      <c r="A710" s="68"/>
    </row>
    <row r="711" spans="1:1">
      <c r="A711" s="68"/>
    </row>
    <row r="712" spans="1:1">
      <c r="A712" s="68"/>
    </row>
    <row r="713" spans="1:1">
      <c r="A713" s="68"/>
    </row>
    <row r="714" spans="1:1">
      <c r="A714" s="68"/>
    </row>
    <row r="715" spans="1:1">
      <c r="A715" s="68"/>
    </row>
    <row r="716" spans="1:1">
      <c r="A716" s="68"/>
    </row>
    <row r="717" spans="1:1">
      <c r="A717" s="68"/>
    </row>
    <row r="718" spans="1:1">
      <c r="A718" s="68"/>
    </row>
    <row r="719" spans="1:1">
      <c r="A719" s="68"/>
    </row>
    <row r="720" spans="1:1">
      <c r="A720" s="68"/>
    </row>
    <row r="721" spans="1:1">
      <c r="A721" s="68"/>
    </row>
    <row r="722" spans="1:1">
      <c r="A722" s="68"/>
    </row>
    <row r="723" spans="1:1">
      <c r="A723" s="68"/>
    </row>
    <row r="724" spans="1:1">
      <c r="A724" s="68"/>
    </row>
    <row r="725" spans="1:1">
      <c r="A725" s="68"/>
    </row>
    <row r="726" spans="1:1">
      <c r="A726" s="68"/>
    </row>
    <row r="727" spans="1:1">
      <c r="A727" s="68"/>
    </row>
    <row r="728" spans="1:1">
      <c r="A728" s="68"/>
    </row>
    <row r="729" spans="1:1">
      <c r="A729" s="68"/>
    </row>
    <row r="730" spans="1:1">
      <c r="A730" s="68"/>
    </row>
    <row r="731" spans="1:1">
      <c r="A731" s="68"/>
    </row>
    <row r="732" spans="1:1">
      <c r="A732" s="68"/>
    </row>
    <row r="733" spans="1:1">
      <c r="A733" s="68"/>
    </row>
    <row r="734" spans="1:1">
      <c r="A734" s="68"/>
    </row>
    <row r="735" spans="1:1">
      <c r="A735" s="68"/>
    </row>
    <row r="736" spans="1:1">
      <c r="A736" s="68"/>
    </row>
  </sheetData>
  <customSheetViews>
    <customSheetView guid="{ACF06C40-177A-4CED-8E17-2347D4DD1C3A}" showGridLines="0">
      <selection activeCell="E2" sqref="E2"/>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27"/>
  <sheetViews>
    <sheetView workbookViewId="0"/>
  </sheetViews>
  <sheetFormatPr defaultColWidth="9.140625" defaultRowHeight="14.25"/>
  <cols>
    <col min="1" max="16384" width="9.140625" style="563"/>
  </cols>
  <sheetData>
    <row r="1" spans="1:12">
      <c r="A1" s="547" t="s">
        <v>71</v>
      </c>
      <c r="B1" s="91" t="str">
        <f>IF(Content!$E$1=1,B2,B3)</f>
        <v>2016 НБУ</v>
      </c>
      <c r="C1" s="91" t="str">
        <f>IF(Content!$E$1=1,C2,C3)</f>
        <v>2017 НБУ</v>
      </c>
      <c r="D1" s="91" t="str">
        <f>IF(Content!$E$1=1,D2,D3)</f>
        <v>2018 НБУ</v>
      </c>
      <c r="E1" s="91" t="str">
        <f>IF(Content!$E$1=1,E2,E3)</f>
        <v>2019 НБУ</v>
      </c>
      <c r="F1" s="91" t="str">
        <f>IF(Content!$E$1=1,F2,F3)</f>
        <v>2016 FЕ</v>
      </c>
      <c r="G1" s="91" t="str">
        <f>IF(Content!$E$1=1,G2,G3)</f>
        <v>2017 FЕ</v>
      </c>
      <c r="H1" s="91" t="str">
        <f>IF(Content!$E$1=1,H2,H3)</f>
        <v>2018 FЕ</v>
      </c>
      <c r="I1" s="91" t="str">
        <f>IF(Content!$E$1=1,I2,I3)</f>
        <v>2019 FЕ</v>
      </c>
      <c r="J1" s="91" t="str">
        <f>IF(Content!$E$1=1,J2,J3)</f>
        <v>Факт</v>
      </c>
      <c r="L1" s="91" t="str">
        <f>IF(Content!$E$1=1,L2,L3)</f>
        <v xml:space="preserve">Історія прогнозів: ІСЦ (2016-2019 рр), річна зміна на кінець року, % </v>
      </c>
    </row>
    <row r="2" spans="1:12" hidden="1">
      <c r="A2" s="564"/>
      <c r="B2" s="565" t="s">
        <v>968</v>
      </c>
      <c r="C2" s="565" t="s">
        <v>969</v>
      </c>
      <c r="D2" s="565" t="s">
        <v>970</v>
      </c>
      <c r="E2" s="565" t="s">
        <v>1005</v>
      </c>
      <c r="F2" s="565" t="s">
        <v>1696</v>
      </c>
      <c r="G2" s="565" t="s">
        <v>1697</v>
      </c>
      <c r="H2" s="565" t="s">
        <v>1698</v>
      </c>
      <c r="I2" s="565" t="s">
        <v>1699</v>
      </c>
      <c r="J2" s="566" t="s">
        <v>971</v>
      </c>
      <c r="K2" s="567"/>
      <c r="L2" s="568" t="s">
        <v>1007</v>
      </c>
    </row>
    <row r="3" spans="1:12" hidden="1">
      <c r="A3" s="564"/>
      <c r="B3" s="565" t="s">
        <v>972</v>
      </c>
      <c r="C3" s="565" t="s">
        <v>973</v>
      </c>
      <c r="D3" s="565" t="s">
        <v>974</v>
      </c>
      <c r="E3" s="565" t="s">
        <v>1006</v>
      </c>
      <c r="F3" s="565" t="s">
        <v>1692</v>
      </c>
      <c r="G3" s="565" t="s">
        <v>1693</v>
      </c>
      <c r="H3" s="565" t="s">
        <v>1694</v>
      </c>
      <c r="I3" s="565" t="s">
        <v>1695</v>
      </c>
      <c r="J3" s="566" t="s">
        <v>975</v>
      </c>
      <c r="K3" s="567"/>
      <c r="L3" s="568" t="s">
        <v>1008</v>
      </c>
    </row>
    <row r="4" spans="1:12" ht="15">
      <c r="A4" s="569"/>
      <c r="B4" s="570"/>
      <c r="C4" s="570"/>
      <c r="D4" s="570"/>
      <c r="E4" s="570"/>
      <c r="F4" s="570"/>
      <c r="G4" s="570"/>
      <c r="H4" s="570"/>
      <c r="I4" s="570"/>
      <c r="J4" s="564"/>
    </row>
    <row r="5" spans="1:12">
      <c r="A5" s="569" t="s">
        <v>16</v>
      </c>
      <c r="B5" s="571">
        <v>13</v>
      </c>
      <c r="C5" s="564"/>
      <c r="D5" s="564"/>
      <c r="E5" s="564"/>
      <c r="F5" s="564"/>
      <c r="G5" s="564"/>
      <c r="H5" s="564"/>
      <c r="I5" s="564"/>
      <c r="J5" s="564"/>
    </row>
    <row r="6" spans="1:12">
      <c r="A6" s="569"/>
      <c r="B6" s="571">
        <v>11.9</v>
      </c>
      <c r="C6" s="572"/>
      <c r="D6" s="572"/>
      <c r="E6" s="572"/>
      <c r="F6" s="571">
        <v>14.4</v>
      </c>
      <c r="G6" s="564"/>
      <c r="H6" s="564"/>
      <c r="I6" s="564"/>
      <c r="J6" s="564"/>
    </row>
    <row r="7" spans="1:12">
      <c r="A7" s="569" t="s">
        <v>18</v>
      </c>
      <c r="B7" s="571">
        <v>12</v>
      </c>
      <c r="C7" s="572"/>
      <c r="D7" s="572"/>
      <c r="E7" s="572"/>
      <c r="F7" s="571">
        <v>15.8</v>
      </c>
      <c r="G7" s="572"/>
      <c r="H7" s="572"/>
      <c r="I7" s="572"/>
      <c r="J7" s="564"/>
    </row>
    <row r="8" spans="1:12">
      <c r="A8" s="569"/>
      <c r="B8" s="571">
        <v>12</v>
      </c>
      <c r="C8" s="571">
        <v>8</v>
      </c>
      <c r="D8" s="572"/>
      <c r="E8" s="572"/>
      <c r="F8" s="571">
        <v>15</v>
      </c>
      <c r="G8" s="572"/>
      <c r="H8" s="572"/>
      <c r="I8" s="572"/>
      <c r="J8" s="564"/>
    </row>
    <row r="9" spans="1:12">
      <c r="A9" s="569" t="s">
        <v>20</v>
      </c>
      <c r="B9" s="571">
        <v>12</v>
      </c>
      <c r="C9" s="571">
        <v>8</v>
      </c>
      <c r="D9" s="572"/>
      <c r="E9" s="572"/>
      <c r="F9" s="571">
        <v>14</v>
      </c>
      <c r="G9" s="571">
        <v>9.3000000000000007</v>
      </c>
      <c r="H9" s="572"/>
      <c r="I9" s="572"/>
      <c r="J9" s="564"/>
    </row>
    <row r="10" spans="1:12">
      <c r="A10" s="569"/>
      <c r="B10" s="571">
        <v>12</v>
      </c>
      <c r="C10" s="571">
        <v>8</v>
      </c>
      <c r="D10" s="571">
        <v>6</v>
      </c>
      <c r="E10" s="571"/>
      <c r="F10" s="571">
        <v>12.3</v>
      </c>
      <c r="G10" s="571">
        <v>8.9</v>
      </c>
      <c r="H10" s="572"/>
      <c r="I10" s="572"/>
      <c r="J10" s="564"/>
    </row>
    <row r="11" spans="1:12">
      <c r="A11" s="569" t="s">
        <v>22</v>
      </c>
      <c r="B11" s="571">
        <v>12</v>
      </c>
      <c r="C11" s="571">
        <v>8</v>
      </c>
      <c r="D11" s="571">
        <v>6</v>
      </c>
      <c r="E11" s="571"/>
      <c r="F11" s="571">
        <v>10.8</v>
      </c>
      <c r="G11" s="571">
        <v>8.4</v>
      </c>
      <c r="H11" s="571"/>
      <c r="I11" s="571"/>
      <c r="J11" s="564"/>
    </row>
    <row r="12" spans="1:12">
      <c r="A12" s="569"/>
      <c r="B12" s="572"/>
      <c r="C12" s="571">
        <v>9.1</v>
      </c>
      <c r="D12" s="571">
        <v>6</v>
      </c>
      <c r="E12" s="571"/>
      <c r="F12" s="571"/>
      <c r="G12" s="571">
        <v>8.4</v>
      </c>
      <c r="H12" s="571">
        <v>7.1</v>
      </c>
      <c r="I12" s="571"/>
      <c r="J12" s="573">
        <v>12.4</v>
      </c>
    </row>
    <row r="13" spans="1:12">
      <c r="A13" s="569" t="s">
        <v>24</v>
      </c>
      <c r="B13" s="572"/>
      <c r="C13" s="571">
        <v>9.1</v>
      </c>
      <c r="D13" s="571">
        <v>6</v>
      </c>
      <c r="E13" s="571">
        <v>5</v>
      </c>
      <c r="F13" s="572"/>
      <c r="G13" s="571">
        <v>9.4</v>
      </c>
      <c r="H13" s="571">
        <v>7.2</v>
      </c>
      <c r="I13" s="571"/>
      <c r="J13" s="574"/>
      <c r="K13" s="587"/>
    </row>
    <row r="14" spans="1:12">
      <c r="A14" s="569"/>
      <c r="B14" s="572"/>
      <c r="C14" s="571">
        <v>9.1</v>
      </c>
      <c r="D14" s="571">
        <v>6</v>
      </c>
      <c r="E14" s="571">
        <v>5</v>
      </c>
      <c r="F14" s="572"/>
      <c r="G14" s="571">
        <v>9.8000000000000007</v>
      </c>
      <c r="H14" s="571">
        <v>7.4</v>
      </c>
      <c r="I14" s="571"/>
      <c r="J14" s="574"/>
      <c r="K14" s="587"/>
    </row>
    <row r="15" spans="1:12">
      <c r="A15" s="569" t="s">
        <v>26</v>
      </c>
      <c r="B15" s="572"/>
      <c r="C15" s="571">
        <v>12.2</v>
      </c>
      <c r="D15" s="571">
        <v>7.3</v>
      </c>
      <c r="E15" s="571">
        <v>5</v>
      </c>
      <c r="F15" s="572"/>
      <c r="G15" s="571">
        <v>11.7</v>
      </c>
      <c r="H15" s="571">
        <v>8</v>
      </c>
      <c r="I15" s="571"/>
      <c r="J15" s="574"/>
      <c r="K15" s="587"/>
    </row>
    <row r="16" spans="1:12">
      <c r="A16" s="569"/>
      <c r="B16" s="572"/>
      <c r="C16" s="572"/>
      <c r="D16" s="571">
        <v>8.9</v>
      </c>
      <c r="E16" s="571">
        <v>5.8</v>
      </c>
      <c r="F16" s="572"/>
      <c r="G16" s="571"/>
      <c r="H16" s="571">
        <v>8</v>
      </c>
      <c r="I16" s="571">
        <v>6.9</v>
      </c>
      <c r="J16" s="573">
        <v>13.7</v>
      </c>
      <c r="K16" s="587"/>
    </row>
    <row r="17" spans="1:11">
      <c r="A17" s="569" t="s">
        <v>28</v>
      </c>
      <c r="B17" s="572"/>
      <c r="C17" s="572"/>
      <c r="D17" s="571">
        <v>8.9</v>
      </c>
      <c r="E17" s="571">
        <v>5.8</v>
      </c>
      <c r="F17" s="572"/>
      <c r="G17" s="572"/>
      <c r="H17" s="571">
        <v>9.4</v>
      </c>
      <c r="I17" s="571">
        <v>7.5</v>
      </c>
      <c r="J17" s="574"/>
      <c r="K17" s="587"/>
    </row>
    <row r="18" spans="1:11">
      <c r="A18" s="569"/>
      <c r="B18" s="572"/>
      <c r="C18" s="572"/>
      <c r="D18" s="571">
        <v>8.9</v>
      </c>
      <c r="E18" s="571">
        <v>5.8</v>
      </c>
      <c r="F18" s="572"/>
      <c r="G18" s="572"/>
      <c r="H18" s="571">
        <v>9.3000000000000007</v>
      </c>
      <c r="I18" s="571">
        <v>7.3</v>
      </c>
      <c r="J18" s="574"/>
      <c r="K18" s="587"/>
    </row>
    <row r="19" spans="1:11">
      <c r="A19" s="569" t="s">
        <v>120</v>
      </c>
      <c r="B19" s="572"/>
      <c r="C19" s="572"/>
      <c r="D19" s="571">
        <v>10.1</v>
      </c>
      <c r="E19" s="571">
        <v>6.3</v>
      </c>
      <c r="F19" s="572"/>
      <c r="G19" s="572"/>
      <c r="H19" s="571">
        <v>9.1</v>
      </c>
      <c r="I19" s="571">
        <v>7.8</v>
      </c>
      <c r="J19" s="574"/>
      <c r="K19" s="587"/>
    </row>
    <row r="20" spans="1:11">
      <c r="A20" s="585"/>
      <c r="B20" s="572"/>
      <c r="C20" s="572"/>
      <c r="D20" s="572"/>
      <c r="E20" s="572">
        <v>6.3</v>
      </c>
      <c r="F20" s="572"/>
      <c r="G20" s="572"/>
      <c r="H20" s="572"/>
      <c r="I20" s="572">
        <v>7.8</v>
      </c>
      <c r="J20" s="573">
        <v>9.8000000000000007</v>
      </c>
      <c r="K20" s="587"/>
    </row>
    <row r="21" spans="1:11">
      <c r="A21" s="585" t="s">
        <v>148</v>
      </c>
      <c r="B21" s="564"/>
      <c r="C21" s="564"/>
      <c r="D21" s="564"/>
      <c r="E21" s="564">
        <v>6.3</v>
      </c>
      <c r="F21" s="564"/>
      <c r="G21" s="564"/>
      <c r="H21" s="564"/>
      <c r="I21" s="564">
        <v>7.3</v>
      </c>
      <c r="J21" s="564"/>
      <c r="K21" s="587"/>
    </row>
    <row r="22" spans="1:11">
      <c r="A22" s="585"/>
      <c r="B22" s="564"/>
      <c r="C22" s="564"/>
      <c r="D22" s="564"/>
      <c r="E22" s="564">
        <v>6.3</v>
      </c>
      <c r="F22" s="564"/>
      <c r="G22" s="564"/>
      <c r="H22" s="564"/>
      <c r="I22" s="564">
        <v>7.5</v>
      </c>
      <c r="J22" s="564"/>
      <c r="K22" s="587"/>
    </row>
    <row r="23" spans="1:11">
      <c r="A23" s="586" t="s">
        <v>124</v>
      </c>
      <c r="B23" s="564"/>
      <c r="C23" s="564"/>
      <c r="D23" s="564"/>
      <c r="E23" s="564">
        <v>6.3</v>
      </c>
      <c r="F23" s="564"/>
      <c r="G23" s="564"/>
      <c r="H23" s="564"/>
      <c r="I23" s="564">
        <v>7.4</v>
      </c>
      <c r="J23" s="564"/>
      <c r="K23" s="587"/>
    </row>
    <row r="24" spans="1:11">
      <c r="A24" s="569"/>
      <c r="B24" s="564"/>
      <c r="C24" s="564"/>
      <c r="D24" s="564"/>
      <c r="E24" s="564"/>
      <c r="F24" s="564"/>
      <c r="G24" s="564"/>
      <c r="H24" s="564"/>
      <c r="I24" s="564"/>
      <c r="J24">
        <v>4.0999999999999996</v>
      </c>
      <c r="K24" s="587"/>
    </row>
    <row r="25" spans="1:11">
      <c r="K25" s="587"/>
    </row>
    <row r="27" spans="1:11" ht="15">
      <c r="F27" s="575"/>
      <c r="G27" s="575"/>
      <c r="H27" s="575"/>
      <c r="I27" s="57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24"/>
  <sheetViews>
    <sheetView workbookViewId="0"/>
  </sheetViews>
  <sheetFormatPr defaultColWidth="9.140625" defaultRowHeight="15"/>
  <cols>
    <col min="1" max="5" width="9.140625" style="577"/>
    <col min="6" max="16384" width="9.140625" style="578"/>
  </cols>
  <sheetData>
    <row r="1" spans="1:13">
      <c r="A1" s="576" t="s">
        <v>71</v>
      </c>
      <c r="F1" s="91" t="str">
        <f>IF(Content!$E$1=1,F2,F3)</f>
        <v>Рейтинг прогнозів: ІСЦ (2016-2019 рр), річна зміна на кінець року, %</v>
      </c>
    </row>
    <row r="2" spans="1:13" hidden="1">
      <c r="F2" s="562" t="s">
        <v>1352</v>
      </c>
    </row>
    <row r="3" spans="1:13" hidden="1">
      <c r="F3" s="562" t="s">
        <v>1351</v>
      </c>
    </row>
    <row r="4" spans="1:13">
      <c r="A4" s="577" t="s">
        <v>976</v>
      </c>
      <c r="B4" s="577" t="s">
        <v>977</v>
      </c>
      <c r="C4" s="577" t="s">
        <v>978</v>
      </c>
      <c r="M4" s="885"/>
    </row>
    <row r="5" spans="1:13">
      <c r="A5" s="887">
        <v>-0.83699999999999997</v>
      </c>
      <c r="B5" s="887">
        <v>-0.86899999999999999</v>
      </c>
      <c r="C5" s="91" t="str">
        <f>IF(Content!$E$1=1,D5,E5)</f>
        <v>O1</v>
      </c>
      <c r="D5" s="562" t="s">
        <v>980</v>
      </c>
      <c r="E5" s="577" t="s">
        <v>980</v>
      </c>
      <c r="M5" s="885"/>
    </row>
    <row r="6" spans="1:13">
      <c r="A6" s="887">
        <v>-0.73099999999999998</v>
      </c>
      <c r="B6" s="887">
        <v>-0.83299999999999996</v>
      </c>
      <c r="C6" s="562" t="str">
        <f>IF(Content!$E$1=1,D6,E6)</f>
        <v>Опит</v>
      </c>
      <c r="D6" s="562" t="s">
        <v>981</v>
      </c>
      <c r="E6" s="577" t="s">
        <v>982</v>
      </c>
      <c r="M6" s="885"/>
    </row>
    <row r="7" spans="1:13">
      <c r="A7" s="887">
        <v>-0.66700000000000004</v>
      </c>
      <c r="B7" s="887">
        <v>-0.19700000000000001</v>
      </c>
      <c r="C7" s="562" t="str">
        <f>IF(Content!$E$1=1,D7,E7)</f>
        <v>O2</v>
      </c>
      <c r="D7" s="562" t="s">
        <v>984</v>
      </c>
      <c r="E7" s="577" t="s">
        <v>984</v>
      </c>
      <c r="M7" s="886" t="str">
        <f>IF(Content!$E$1=1,M8,M9)</f>
        <v>Найбільша середня помилка прогнозу серед обраних організацій (найменш точний прогноз)</v>
      </c>
    </row>
    <row r="8" spans="1:13">
      <c r="A8" s="887">
        <v>-0.39800000000000002</v>
      </c>
      <c r="B8" s="887">
        <v>-0.161</v>
      </c>
      <c r="C8" s="562" t="str">
        <f>IF(Content!$E$1=1,D8,E8)</f>
        <v xml:space="preserve">МВФ </v>
      </c>
      <c r="D8" s="562" t="s">
        <v>989</v>
      </c>
      <c r="E8" s="577" t="s">
        <v>990</v>
      </c>
      <c r="M8" s="580" t="s">
        <v>986</v>
      </c>
    </row>
    <row r="9" spans="1:13">
      <c r="A9" s="887">
        <v>-0.315</v>
      </c>
      <c r="B9" s="887">
        <v>-4.7E-2</v>
      </c>
      <c r="C9" s="562" t="str">
        <f>IF(Content!$E$1=1,D9,E9)</f>
        <v>O6</v>
      </c>
      <c r="D9" s="562" t="s">
        <v>991</v>
      </c>
      <c r="E9" s="577" t="s">
        <v>991</v>
      </c>
      <c r="M9" s="579" t="s">
        <v>988</v>
      </c>
    </row>
    <row r="10" spans="1:13">
      <c r="A10" s="887">
        <v>-0.22700000000000001</v>
      </c>
      <c r="B10" s="887">
        <v>-0.311</v>
      </c>
      <c r="C10" s="562" t="str">
        <f>IF(Content!$E$1=1,D10,E10)</f>
        <v>FE</v>
      </c>
      <c r="D10" s="562" t="s">
        <v>987</v>
      </c>
      <c r="E10" s="577" t="s">
        <v>987</v>
      </c>
      <c r="M10" s="579"/>
    </row>
    <row r="11" spans="1:13">
      <c r="A11" s="887">
        <v>-0.14299999999999999</v>
      </c>
      <c r="B11" s="887">
        <v>-0.64300000000000002</v>
      </c>
      <c r="C11" s="562" t="str">
        <f>IF(Content!$E$1=1,D11,E11)</f>
        <v>НБУ</v>
      </c>
      <c r="D11" s="562" t="s">
        <v>646</v>
      </c>
      <c r="E11" s="577" t="s">
        <v>647</v>
      </c>
      <c r="M11" s="580" t="str">
        <f>IF(Content!$E$1=1,M12,M13)</f>
        <v>Середня помилка прогнозу за всіма організаціями</v>
      </c>
    </row>
    <row r="12" spans="1:13">
      <c r="A12" s="887">
        <v>0.20200000000000001</v>
      </c>
      <c r="B12" s="887">
        <v>4.7E-2</v>
      </c>
      <c r="C12" s="562" t="str">
        <f>IF(Content!$E$1=1,D12,E12)</f>
        <v>O5</v>
      </c>
      <c r="D12" s="562" t="s">
        <v>985</v>
      </c>
      <c r="E12" s="577" t="s">
        <v>985</v>
      </c>
      <c r="M12" s="580" t="s">
        <v>992</v>
      </c>
    </row>
    <row r="13" spans="1:13">
      <c r="A13" s="887">
        <v>1.006</v>
      </c>
      <c r="B13" s="887">
        <v>1.2490000000000001</v>
      </c>
      <c r="C13" s="562" t="str">
        <f>IF(Content!$E$1=1,D13,E13)</f>
        <v>O3</v>
      </c>
      <c r="D13" s="562" t="s">
        <v>993</v>
      </c>
      <c r="E13" s="577" t="s">
        <v>993</v>
      </c>
      <c r="M13" s="579" t="s">
        <v>994</v>
      </c>
    </row>
    <row r="14" spans="1:13">
      <c r="A14" s="887">
        <v>2.11</v>
      </c>
      <c r="B14" s="887">
        <v>1.7629999999999999</v>
      </c>
      <c r="C14" s="562" t="str">
        <f>IF(Content!$E$1=1,D14,E14)</f>
        <v>O4</v>
      </c>
      <c r="D14" s="562" t="s">
        <v>995</v>
      </c>
      <c r="E14" s="577" t="s">
        <v>995</v>
      </c>
      <c r="M14" s="579"/>
    </row>
    <row r="15" spans="1:13">
      <c r="M15" s="580" t="str">
        <f>IF(Content!$E$1=1,M16,M17)</f>
        <v>Найменша середня помилка прогнозу (найточніший прогноз)</v>
      </c>
    </row>
    <row r="16" spans="1:13">
      <c r="M16" s="580" t="s">
        <v>996</v>
      </c>
    </row>
    <row r="17" spans="13:13">
      <c r="M17" s="579" t="s">
        <v>997</v>
      </c>
    </row>
    <row r="18" spans="13:13">
      <c r="M18" s="579"/>
    </row>
    <row r="19" spans="13:13">
      <c r="M19" s="885"/>
    </row>
    <row r="20" spans="13:13">
      <c r="M20" s="885"/>
    </row>
    <row r="21" spans="13:13">
      <c r="M21" s="885"/>
    </row>
    <row r="22" spans="13:13">
      <c r="M22" s="885"/>
    </row>
    <row r="23" spans="13:13">
      <c r="M23" s="885"/>
    </row>
    <row r="24" spans="13:13">
      <c r="M24" s="88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27"/>
  <sheetViews>
    <sheetView workbookViewId="0">
      <selection activeCell="A2" sqref="A2:XFD3"/>
    </sheetView>
  </sheetViews>
  <sheetFormatPr defaultColWidth="9.140625" defaultRowHeight="14.25"/>
  <cols>
    <col min="1" max="16384" width="9.140625" style="581"/>
  </cols>
  <sheetData>
    <row r="1" spans="1:12">
      <c r="A1" s="547" t="s">
        <v>71</v>
      </c>
      <c r="B1" s="91" t="str">
        <f>IF(Content!$E$1=1,B2,B3)</f>
        <v>2016 НБУ</v>
      </c>
      <c r="C1" s="91" t="str">
        <f>IF(Content!$E$1=1,C2,C3)</f>
        <v>2017 НБУ</v>
      </c>
      <c r="D1" s="91" t="str">
        <f>IF(Content!$E$1=1,D2,D3)</f>
        <v>2018 НБУ</v>
      </c>
      <c r="E1" s="91" t="str">
        <f>IF(Content!$E$1=1,E2,E3)</f>
        <v>2019 НБУ</v>
      </c>
      <c r="F1" s="91" t="str">
        <f>IF(Content!$E$1=1,F2,F3)</f>
        <v>2016 FЕ</v>
      </c>
      <c r="G1" s="91" t="str">
        <f>IF(Content!$E$1=1,G2,G3)</f>
        <v>2017 FЕ</v>
      </c>
      <c r="H1" s="91" t="str">
        <f>IF(Content!$E$1=1,H2,H3)</f>
        <v>2018 FЕ</v>
      </c>
      <c r="I1" s="91" t="str">
        <f>IF(Content!$E$1=1,I2,I3)</f>
        <v>2019 FЕ</v>
      </c>
      <c r="J1" s="91" t="str">
        <f>IF(Content!$E$1=1,J2,J3)</f>
        <v>Факт</v>
      </c>
      <c r="L1" s="91" t="str">
        <f>IF(Content!$E$1=1,L2,L3)</f>
        <v>Історія прогнозів: реальний ВВП(2015–2019 рр.), % р/р</v>
      </c>
    </row>
    <row r="2" spans="1:12" hidden="1">
      <c r="A2" s="564"/>
      <c r="B2" s="565" t="s">
        <v>968</v>
      </c>
      <c r="C2" s="565" t="s">
        <v>969</v>
      </c>
      <c r="D2" s="565" t="s">
        <v>970</v>
      </c>
      <c r="E2" s="565" t="s">
        <v>1005</v>
      </c>
      <c r="F2" s="565" t="s">
        <v>1696</v>
      </c>
      <c r="G2" s="565" t="s">
        <v>1697</v>
      </c>
      <c r="H2" s="565" t="s">
        <v>1698</v>
      </c>
      <c r="I2" s="565" t="s">
        <v>1699</v>
      </c>
      <c r="J2" s="566" t="s">
        <v>971</v>
      </c>
      <c r="K2" s="582"/>
      <c r="L2" s="568" t="s">
        <v>1009</v>
      </c>
    </row>
    <row r="3" spans="1:12" hidden="1">
      <c r="A3" s="564"/>
      <c r="B3" s="565" t="s">
        <v>972</v>
      </c>
      <c r="C3" s="565" t="s">
        <v>973</v>
      </c>
      <c r="D3" s="565" t="s">
        <v>974</v>
      </c>
      <c r="E3" s="565" t="s">
        <v>1006</v>
      </c>
      <c r="F3" s="565" t="s">
        <v>1692</v>
      </c>
      <c r="G3" s="565" t="s">
        <v>1693</v>
      </c>
      <c r="H3" s="565" t="s">
        <v>1694</v>
      </c>
      <c r="I3" s="565" t="s">
        <v>1695</v>
      </c>
      <c r="J3" s="566" t="s">
        <v>975</v>
      </c>
      <c r="K3" s="582"/>
      <c r="L3" s="568" t="s">
        <v>1010</v>
      </c>
    </row>
    <row r="4" spans="1:12" ht="15">
      <c r="A4" s="569"/>
      <c r="B4" s="570"/>
      <c r="C4" s="570"/>
      <c r="D4" s="570"/>
      <c r="E4" s="570"/>
      <c r="F4" s="570"/>
      <c r="G4" s="570"/>
      <c r="H4" s="570"/>
      <c r="I4" s="570"/>
      <c r="J4" s="564"/>
    </row>
    <row r="5" spans="1:12">
      <c r="A5" s="569" t="s">
        <v>16</v>
      </c>
      <c r="B5" s="571">
        <v>3</v>
      </c>
      <c r="C5" s="564"/>
      <c r="D5" s="564"/>
      <c r="E5" s="564"/>
      <c r="F5" s="564">
        <v>1.9</v>
      </c>
      <c r="G5" s="564"/>
      <c r="H5" s="564"/>
      <c r="I5" s="564"/>
      <c r="J5" s="564"/>
    </row>
    <row r="6" spans="1:12">
      <c r="A6" s="569"/>
      <c r="B6" s="571">
        <v>3.1</v>
      </c>
      <c r="C6" s="572"/>
      <c r="D6" s="572"/>
      <c r="E6" s="572"/>
      <c r="F6" s="571">
        <v>1.8</v>
      </c>
      <c r="G6" s="564"/>
      <c r="H6" s="564"/>
      <c r="I6" s="564"/>
      <c r="J6" s="564"/>
    </row>
    <row r="7" spans="1:12">
      <c r="A7" s="569" t="s">
        <v>18</v>
      </c>
      <c r="B7" s="571">
        <v>2.4</v>
      </c>
      <c r="C7" s="572"/>
      <c r="D7" s="572"/>
      <c r="E7" s="572"/>
      <c r="F7" s="571">
        <v>1.6</v>
      </c>
      <c r="G7" s="572"/>
      <c r="H7" s="572"/>
      <c r="I7" s="572"/>
      <c r="J7" s="564"/>
    </row>
    <row r="8" spans="1:12">
      <c r="A8" s="569"/>
      <c r="B8" s="571">
        <v>1.1000000000000001</v>
      </c>
      <c r="C8" s="571">
        <v>3</v>
      </c>
      <c r="D8" s="572"/>
      <c r="E8" s="572"/>
      <c r="F8" s="571">
        <v>1.4</v>
      </c>
      <c r="G8" s="572">
        <v>2.7</v>
      </c>
      <c r="H8" s="572"/>
      <c r="I8" s="572"/>
      <c r="J8" s="564"/>
    </row>
    <row r="9" spans="1:12">
      <c r="A9" s="569" t="s">
        <v>20</v>
      </c>
      <c r="B9" s="571">
        <v>1.1000000000000001</v>
      </c>
      <c r="C9" s="571">
        <v>3</v>
      </c>
      <c r="D9" s="572"/>
      <c r="E9" s="572"/>
      <c r="F9" s="571">
        <v>1.2</v>
      </c>
      <c r="G9" s="571">
        <v>2.6</v>
      </c>
      <c r="H9" s="572"/>
      <c r="I9" s="572"/>
      <c r="J9" s="564"/>
    </row>
    <row r="10" spans="1:12">
      <c r="A10" s="569"/>
      <c r="B10" s="571">
        <v>1.1000000000000001</v>
      </c>
      <c r="C10" s="571">
        <v>3</v>
      </c>
      <c r="D10" s="571">
        <v>4</v>
      </c>
      <c r="E10" s="571"/>
      <c r="F10" s="571">
        <v>1.2</v>
      </c>
      <c r="G10" s="571">
        <v>2.5</v>
      </c>
      <c r="H10" s="572"/>
      <c r="I10" s="572"/>
      <c r="J10" s="564"/>
    </row>
    <row r="11" spans="1:12">
      <c r="A11" s="569" t="s">
        <v>22</v>
      </c>
      <c r="B11" s="571">
        <v>1.1000000000000001</v>
      </c>
      <c r="C11" s="571">
        <v>2.5</v>
      </c>
      <c r="D11" s="571">
        <v>3.5</v>
      </c>
      <c r="E11" s="571"/>
      <c r="F11" s="571">
        <v>1.1000000000000001</v>
      </c>
      <c r="G11" s="571">
        <v>2.4</v>
      </c>
      <c r="H11" s="571"/>
      <c r="I11" s="571"/>
      <c r="J11" s="564"/>
    </row>
    <row r="12" spans="1:12">
      <c r="A12" s="569"/>
      <c r="B12" s="572">
        <v>1.8</v>
      </c>
      <c r="C12" s="571">
        <v>2.8</v>
      </c>
      <c r="D12" s="571">
        <v>3</v>
      </c>
      <c r="E12" s="571"/>
      <c r="F12" s="571"/>
      <c r="G12" s="571">
        <v>2.4</v>
      </c>
      <c r="H12" s="571">
        <v>3</v>
      </c>
      <c r="I12" s="571"/>
      <c r="J12" s="564"/>
    </row>
    <row r="13" spans="1:12">
      <c r="A13" s="569" t="s">
        <v>24</v>
      </c>
      <c r="B13" s="572"/>
      <c r="C13" s="571">
        <v>1.9</v>
      </c>
      <c r="D13" s="571">
        <v>3.2</v>
      </c>
      <c r="E13" s="571">
        <v>4</v>
      </c>
      <c r="F13" s="572"/>
      <c r="G13" s="571">
        <v>2.4</v>
      </c>
      <c r="H13" s="571">
        <v>3.1</v>
      </c>
      <c r="I13" s="571"/>
      <c r="J13" s="573">
        <v>2.2999999999999998</v>
      </c>
      <c r="K13" s="588"/>
    </row>
    <row r="14" spans="1:12">
      <c r="A14" s="569"/>
      <c r="B14" s="572"/>
      <c r="C14" s="571">
        <v>1.6</v>
      </c>
      <c r="D14" s="571">
        <v>3.2</v>
      </c>
      <c r="E14" s="571">
        <v>4</v>
      </c>
      <c r="F14" s="572"/>
      <c r="G14" s="571">
        <v>2.1</v>
      </c>
      <c r="H14" s="571">
        <v>2.9</v>
      </c>
      <c r="I14" s="571"/>
      <c r="J14" s="574"/>
      <c r="K14" s="588"/>
    </row>
    <row r="15" spans="1:12">
      <c r="A15" s="569" t="s">
        <v>26</v>
      </c>
      <c r="B15" s="572"/>
      <c r="C15" s="571">
        <v>2.2000000000000002</v>
      </c>
      <c r="D15" s="571">
        <v>3.2</v>
      </c>
      <c r="E15" s="571">
        <v>3.5</v>
      </c>
      <c r="F15" s="572"/>
      <c r="G15" s="571">
        <v>2</v>
      </c>
      <c r="H15" s="571">
        <v>2.8</v>
      </c>
      <c r="I15" s="571"/>
      <c r="J15" s="574"/>
      <c r="K15" s="588"/>
    </row>
    <row r="16" spans="1:12">
      <c r="A16" s="569"/>
      <c r="B16" s="572"/>
      <c r="C16" s="572">
        <v>2.1</v>
      </c>
      <c r="D16" s="571">
        <v>3.4</v>
      </c>
      <c r="E16" s="571">
        <v>2.9</v>
      </c>
      <c r="F16" s="572"/>
      <c r="G16" s="571"/>
      <c r="H16" s="571">
        <v>2.9</v>
      </c>
      <c r="I16" s="571">
        <v>3.2</v>
      </c>
      <c r="J16" s="574"/>
      <c r="K16" s="588"/>
    </row>
    <row r="17" spans="1:11">
      <c r="A17" s="569" t="s">
        <v>28</v>
      </c>
      <c r="B17" s="572"/>
      <c r="C17" s="572"/>
      <c r="D17" s="571">
        <v>3.4</v>
      </c>
      <c r="E17" s="571">
        <v>2.9</v>
      </c>
      <c r="F17" s="572"/>
      <c r="G17" s="572"/>
      <c r="H17" s="571">
        <v>3</v>
      </c>
      <c r="I17" s="571">
        <v>3</v>
      </c>
      <c r="J17" s="573">
        <v>2.5</v>
      </c>
      <c r="K17" s="588"/>
    </row>
    <row r="18" spans="1:11">
      <c r="A18" s="569"/>
      <c r="B18" s="572"/>
      <c r="C18" s="572"/>
      <c r="D18" s="571">
        <v>3.4</v>
      </c>
      <c r="E18" s="571">
        <v>2.5</v>
      </c>
      <c r="F18" s="572"/>
      <c r="G18" s="572"/>
      <c r="H18" s="571">
        <v>3.1</v>
      </c>
      <c r="I18" s="571">
        <v>3.1</v>
      </c>
      <c r="J18" s="574"/>
      <c r="K18" s="588"/>
    </row>
    <row r="19" spans="1:11">
      <c r="A19" s="569" t="s">
        <v>120</v>
      </c>
      <c r="B19" s="572"/>
      <c r="C19" s="572"/>
      <c r="D19" s="571">
        <v>3.4</v>
      </c>
      <c r="E19" s="571">
        <v>2.5</v>
      </c>
      <c r="F19" s="572"/>
      <c r="G19" s="572"/>
      <c r="H19" s="571">
        <v>3.2</v>
      </c>
      <c r="I19" s="571">
        <v>3</v>
      </c>
      <c r="J19" s="574"/>
      <c r="K19" s="588"/>
    </row>
    <row r="20" spans="1:11">
      <c r="A20" s="569"/>
      <c r="B20" s="572"/>
      <c r="C20" s="572"/>
      <c r="D20" s="572">
        <v>3.3</v>
      </c>
      <c r="E20" s="572">
        <v>2.5</v>
      </c>
      <c r="F20" s="572"/>
      <c r="G20" s="572"/>
      <c r="H20" s="572"/>
      <c r="I20" s="572">
        <v>3</v>
      </c>
      <c r="J20" s="573"/>
      <c r="K20" s="588"/>
    </row>
    <row r="21" spans="1:11">
      <c r="A21" s="569" t="s">
        <v>148</v>
      </c>
      <c r="B21" s="564"/>
      <c r="C21" s="564"/>
      <c r="D21" s="564"/>
      <c r="E21" s="564">
        <v>2.5</v>
      </c>
      <c r="F21" s="564"/>
      <c r="G21" s="564"/>
      <c r="H21" s="564"/>
      <c r="I21" s="564">
        <v>2.7</v>
      </c>
      <c r="J21" s="564">
        <v>3.3</v>
      </c>
      <c r="K21" s="588"/>
    </row>
    <row r="22" spans="1:11">
      <c r="A22" s="569"/>
      <c r="B22" s="564"/>
      <c r="C22" s="564"/>
      <c r="D22" s="564"/>
      <c r="E22" s="564">
        <v>3</v>
      </c>
      <c r="F22" s="564"/>
      <c r="G22" s="564"/>
      <c r="H22" s="564"/>
      <c r="I22" s="564">
        <v>2.7</v>
      </c>
      <c r="J22" s="564"/>
      <c r="K22" s="588"/>
    </row>
    <row r="23" spans="1:11">
      <c r="A23" s="569" t="s">
        <v>124</v>
      </c>
      <c r="B23" s="564"/>
      <c r="C23" s="564"/>
      <c r="D23" s="564"/>
      <c r="E23" s="564">
        <v>3.5</v>
      </c>
      <c r="F23" s="564"/>
      <c r="G23" s="564"/>
      <c r="H23" s="564"/>
      <c r="I23" s="564">
        <v>3.2</v>
      </c>
      <c r="J23" s="564"/>
      <c r="K23" s="588"/>
    </row>
    <row r="24" spans="1:11">
      <c r="A24" s="569"/>
      <c r="J24" s="581">
        <v>3.2</v>
      </c>
      <c r="K24" s="588"/>
    </row>
    <row r="25" spans="1:11">
      <c r="A25" s="569"/>
    </row>
    <row r="27" spans="1:11" ht="15">
      <c r="F27" s="583"/>
      <c r="G27" s="583"/>
      <c r="H27" s="583"/>
      <c r="I27" s="58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17"/>
  <sheetViews>
    <sheetView workbookViewId="0"/>
  </sheetViews>
  <sheetFormatPr defaultColWidth="9.140625" defaultRowHeight="15"/>
  <cols>
    <col min="1" max="5" width="9.140625" style="577"/>
    <col min="6" max="12" width="9.140625" style="578"/>
    <col min="13" max="13" width="9.140625" style="578" customWidth="1"/>
    <col min="14" max="16384" width="9.140625" style="578"/>
  </cols>
  <sheetData>
    <row r="1" spans="1:6">
      <c r="A1" s="576" t="s">
        <v>71</v>
      </c>
      <c r="F1" s="91" t="str">
        <f>IF(Content!$E$1=1,F2,F3)</f>
        <v>Рейтинг прогнозу: реальний ВВП, %</v>
      </c>
    </row>
    <row r="2" spans="1:6" hidden="1">
      <c r="F2" s="562" t="s">
        <v>998</v>
      </c>
    </row>
    <row r="3" spans="1:6" hidden="1">
      <c r="F3" s="562" t="s">
        <v>999</v>
      </c>
    </row>
    <row r="4" spans="1:6">
      <c r="A4" s="577" t="s">
        <v>976</v>
      </c>
      <c r="B4" s="577" t="s">
        <v>977</v>
      </c>
      <c r="C4" s="577" t="s">
        <v>978</v>
      </c>
    </row>
    <row r="5" spans="1:6">
      <c r="A5" s="887">
        <v>-3.5999999999999997E-2</v>
      </c>
      <c r="B5" s="887">
        <v>-0.38400000000000001</v>
      </c>
      <c r="C5" s="91" t="str">
        <f>IF(Content!$E$1=1,D5,E5)</f>
        <v>CE</v>
      </c>
      <c r="D5" s="562" t="s">
        <v>1000</v>
      </c>
      <c r="E5" s="577" t="s">
        <v>1000</v>
      </c>
    </row>
    <row r="6" spans="1:6">
      <c r="A6" s="887">
        <v>-2.8000000000000001E-2</v>
      </c>
      <c r="B6" s="887">
        <v>-0.15</v>
      </c>
      <c r="C6" s="562" t="str">
        <f>IF(Content!$E$1=1,D6,E6)</f>
        <v xml:space="preserve">МВФ </v>
      </c>
      <c r="D6" s="562" t="s">
        <v>989</v>
      </c>
      <c r="E6" s="577" t="s">
        <v>990</v>
      </c>
    </row>
    <row r="7" spans="1:6">
      <c r="A7" s="887">
        <v>-2.8000000000000001E-2</v>
      </c>
      <c r="B7" s="887">
        <v>-0.19800000000000001</v>
      </c>
      <c r="C7" s="562" t="str">
        <f>IF(Content!$E$1=1,D7,E7)</f>
        <v>Опит</v>
      </c>
      <c r="D7" s="562" t="s">
        <v>981</v>
      </c>
      <c r="E7" s="577" t="s">
        <v>982</v>
      </c>
    </row>
    <row r="8" spans="1:6">
      <c r="A8" s="887">
        <v>-2.5999999999999999E-2</v>
      </c>
      <c r="B8" s="887">
        <v>-0.23899999999999999</v>
      </c>
      <c r="C8" s="562" t="str">
        <f>IF(Content!$E$1=1,D8,E8)</f>
        <v>O6</v>
      </c>
      <c r="D8" s="562" t="s">
        <v>991</v>
      </c>
      <c r="E8" s="577" t="s">
        <v>991</v>
      </c>
    </row>
    <row r="9" spans="1:6">
      <c r="A9" s="887">
        <v>-1.4999999999999999E-2</v>
      </c>
      <c r="B9" s="887">
        <v>-0.20300000000000001</v>
      </c>
      <c r="C9" s="562" t="str">
        <f>IF(Content!$E$1=1,D9,E9)</f>
        <v>O1</v>
      </c>
      <c r="D9" s="562" t="s">
        <v>980</v>
      </c>
      <c r="E9" s="577" t="s">
        <v>980</v>
      </c>
    </row>
    <row r="10" spans="1:6">
      <c r="A10" s="887">
        <v>-1E-3</v>
      </c>
      <c r="B10" s="887">
        <v>6.0000000000000001E-3</v>
      </c>
      <c r="C10" s="562" t="str">
        <f>IF(Content!$E$1=1,D10,E10)</f>
        <v>O2</v>
      </c>
      <c r="D10" s="562" t="s">
        <v>984</v>
      </c>
      <c r="E10" s="577" t="s">
        <v>984</v>
      </c>
    </row>
    <row r="11" spans="1:6">
      <c r="A11" s="887">
        <v>1E-3</v>
      </c>
      <c r="B11" s="887">
        <v>2.8000000000000001E-2</v>
      </c>
      <c r="C11" s="562" t="str">
        <f>IF(Content!$E$1=1,D11,E11)</f>
        <v>FE</v>
      </c>
      <c r="D11" s="562" t="s">
        <v>987</v>
      </c>
      <c r="E11" s="577" t="s">
        <v>987</v>
      </c>
    </row>
    <row r="12" spans="1:6">
      <c r="A12" s="887">
        <v>8.0000000000000002E-3</v>
      </c>
      <c r="B12" s="887">
        <v>3.2000000000000001E-2</v>
      </c>
      <c r="C12" s="562" t="str">
        <f>IF(Content!$E$1=1,D12,E12)</f>
        <v>O3</v>
      </c>
      <c r="D12" s="562" t="s">
        <v>993</v>
      </c>
      <c r="E12" s="562" t="s">
        <v>995</v>
      </c>
    </row>
    <row r="13" spans="1:6">
      <c r="A13" s="887">
        <v>1.6E-2</v>
      </c>
      <c r="B13" s="887">
        <v>5.8000000000000003E-2</v>
      </c>
      <c r="C13" s="562" t="str">
        <f>IF(Content!$E$1=1,D13,E13)</f>
        <v>НБУ</v>
      </c>
      <c r="D13" s="562" t="s">
        <v>646</v>
      </c>
      <c r="E13" s="577" t="s">
        <v>647</v>
      </c>
    </row>
    <row r="14" spans="1:6">
      <c r="A14" s="887">
        <v>2.1000000000000001E-2</v>
      </c>
      <c r="B14" s="887">
        <v>0.129</v>
      </c>
      <c r="C14" s="562" t="str">
        <f>IF(Content!$E$1=1,D14,E14)</f>
        <v>O5</v>
      </c>
      <c r="D14" s="562" t="s">
        <v>985</v>
      </c>
      <c r="E14" s="562" t="s">
        <v>985</v>
      </c>
    </row>
    <row r="15" spans="1:6">
      <c r="A15" s="887">
        <v>2.8000000000000001E-2</v>
      </c>
      <c r="B15" s="887">
        <v>0.245</v>
      </c>
      <c r="C15" s="562" t="str">
        <f>IF(Content!$E$1=1,D15,E15)</f>
        <v>O7</v>
      </c>
      <c r="D15" s="562" t="s">
        <v>1002</v>
      </c>
      <c r="E15" s="562" t="s">
        <v>1002</v>
      </c>
    </row>
    <row r="16" spans="1:6">
      <c r="A16" s="887">
        <v>2.9000000000000001E-2</v>
      </c>
      <c r="B16" s="887">
        <v>0.19</v>
      </c>
      <c r="C16" s="562" t="str">
        <f>IF(Content!$E$1=1,D16,E16)</f>
        <v>O4</v>
      </c>
      <c r="D16" s="562" t="s">
        <v>995</v>
      </c>
      <c r="E16" s="562" t="s">
        <v>995</v>
      </c>
    </row>
    <row r="17" spans="1:5">
      <c r="A17" s="887">
        <v>3.1E-2</v>
      </c>
      <c r="B17" s="887">
        <v>0.48699999999999999</v>
      </c>
      <c r="C17" s="562" t="str">
        <f>IF(Content!$E$1=1,D17,E17)</f>
        <v>O8</v>
      </c>
      <c r="D17" s="562" t="s">
        <v>1003</v>
      </c>
      <c r="E17" s="562" t="s">
        <v>1003</v>
      </c>
    </row>
  </sheetData>
  <phoneticPr fontId="161" type="noConversion"/>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37"/>
  <sheetViews>
    <sheetView workbookViewId="0">
      <selection activeCell="A2" sqref="A2:XFD3"/>
    </sheetView>
  </sheetViews>
  <sheetFormatPr defaultColWidth="9.140625" defaultRowHeight="14.25"/>
  <cols>
    <col min="1" max="16384" width="9.140625" style="581"/>
  </cols>
  <sheetData>
    <row r="1" spans="1:9">
      <c r="A1" s="547" t="s">
        <v>71</v>
      </c>
      <c r="B1" s="91" t="str">
        <f>IF(Content!$E$1=1,B2,B3)</f>
        <v>2016 НБУ</v>
      </c>
      <c r="C1" s="91" t="str">
        <f>IF(Content!$E$1=1,C2,C3)</f>
        <v>2017 НБУ</v>
      </c>
      <c r="D1" s="91" t="str">
        <f>IF(Content!$E$1=1,D2,D3)</f>
        <v>2018 НБУ</v>
      </c>
      <c r="E1" s="91" t="str">
        <f>IF(Content!$E$1=1,E2,E3)</f>
        <v>2019 НБУ</v>
      </c>
      <c r="F1" s="91" t="str">
        <f>IF(Content!$E$1=1,F2,F3)</f>
        <v>2019 FE</v>
      </c>
      <c r="G1" s="91" t="str">
        <f>IF(Content!$E$1=1,G2,G3)</f>
        <v>Факт</v>
      </c>
      <c r="H1" s="564"/>
      <c r="I1" s="91" t="str">
        <f>IF(Content!$E$1=1,I2,I3)</f>
        <v>Історія прогнозів: сальдо поточного рахунку (2015-2019 роки), % ВВП</v>
      </c>
    </row>
    <row r="2" spans="1:9" hidden="1">
      <c r="A2" s="564"/>
      <c r="B2" s="565" t="s">
        <v>968</v>
      </c>
      <c r="C2" s="565" t="s">
        <v>969</v>
      </c>
      <c r="D2" s="565" t="s">
        <v>970</v>
      </c>
      <c r="E2" s="565" t="s">
        <v>1005</v>
      </c>
      <c r="F2" s="565" t="s">
        <v>1695</v>
      </c>
      <c r="G2" s="566" t="s">
        <v>971</v>
      </c>
      <c r="H2" s="584"/>
      <c r="I2" s="568" t="s">
        <v>1011</v>
      </c>
    </row>
    <row r="3" spans="1:9" hidden="1">
      <c r="A3" s="564"/>
      <c r="B3" s="565" t="s">
        <v>972</v>
      </c>
      <c r="C3" s="565" t="s">
        <v>973</v>
      </c>
      <c r="D3" s="565" t="s">
        <v>974</v>
      </c>
      <c r="E3" s="565" t="s">
        <v>1006</v>
      </c>
      <c r="F3" s="565" t="s">
        <v>1695</v>
      </c>
      <c r="G3" s="566" t="s">
        <v>975</v>
      </c>
      <c r="H3" s="584"/>
      <c r="I3" s="568" t="s">
        <v>1012</v>
      </c>
    </row>
    <row r="4" spans="1:9" ht="15">
      <c r="A4" s="569"/>
      <c r="B4" s="570"/>
      <c r="C4" s="570"/>
      <c r="D4" s="570"/>
      <c r="E4" s="570"/>
      <c r="F4" s="570"/>
      <c r="G4" s="564"/>
      <c r="H4" s="564"/>
    </row>
    <row r="5" spans="1:9">
      <c r="A5" s="569" t="s">
        <v>16</v>
      </c>
      <c r="B5" s="571">
        <v>-0.8</v>
      </c>
      <c r="C5" s="564"/>
      <c r="D5" s="564"/>
      <c r="E5" s="564"/>
      <c r="F5" s="564"/>
      <c r="G5" s="564"/>
      <c r="H5" s="564"/>
    </row>
    <row r="6" spans="1:9">
      <c r="A6" s="569"/>
      <c r="B6" s="571">
        <v>-2.1</v>
      </c>
      <c r="C6" s="572"/>
      <c r="D6" s="572"/>
      <c r="E6" s="572"/>
      <c r="F6" s="572"/>
      <c r="G6" s="564"/>
      <c r="H6" s="564"/>
    </row>
    <row r="7" spans="1:9">
      <c r="A7" s="569" t="s">
        <v>18</v>
      </c>
      <c r="B7" s="571">
        <v>-1.3</v>
      </c>
      <c r="C7" s="572"/>
      <c r="D7" s="572"/>
      <c r="E7" s="572"/>
      <c r="F7" s="572"/>
      <c r="G7" s="564"/>
      <c r="H7" s="564"/>
    </row>
    <row r="8" spans="1:9">
      <c r="A8" s="569"/>
      <c r="B8" s="571">
        <v>-3</v>
      </c>
      <c r="C8" s="571">
        <v>-2</v>
      </c>
      <c r="D8" s="572"/>
      <c r="E8" s="572"/>
      <c r="F8" s="572"/>
      <c r="G8" s="564"/>
      <c r="H8" s="564"/>
    </row>
    <row r="9" spans="1:9">
      <c r="A9" s="569" t="s">
        <v>20</v>
      </c>
      <c r="B9" s="571">
        <v>-2.7</v>
      </c>
      <c r="C9" s="571">
        <v>-1.9</v>
      </c>
      <c r="D9" s="572"/>
      <c r="E9" s="572"/>
      <c r="F9" s="572"/>
      <c r="G9" s="564"/>
      <c r="H9" s="564"/>
    </row>
    <row r="10" spans="1:9">
      <c r="A10" s="569"/>
      <c r="B10" s="571">
        <v>-2</v>
      </c>
      <c r="C10" s="571">
        <v>-2.1</v>
      </c>
      <c r="D10" s="571">
        <v>-2.2999999999999998</v>
      </c>
      <c r="E10" s="571"/>
      <c r="F10" s="571"/>
      <c r="G10" s="564"/>
      <c r="H10" s="564"/>
    </row>
    <row r="11" spans="1:9">
      <c r="A11" s="569" t="s">
        <v>22</v>
      </c>
      <c r="B11" s="571">
        <v>-2.8</v>
      </c>
      <c r="C11" s="571">
        <v>-3</v>
      </c>
      <c r="D11" s="571">
        <v>-2.6</v>
      </c>
      <c r="E11" s="571"/>
      <c r="F11" s="571"/>
      <c r="G11" s="564"/>
      <c r="H11" s="564"/>
    </row>
    <row r="12" spans="1:9">
      <c r="A12" s="569"/>
      <c r="B12" s="572"/>
      <c r="C12" s="571">
        <v>-3.5</v>
      </c>
      <c r="D12" s="571">
        <v>-3.2</v>
      </c>
      <c r="E12" s="571"/>
      <c r="F12" s="571"/>
      <c r="G12" s="573">
        <v>-3.6</v>
      </c>
      <c r="H12" s="564"/>
    </row>
    <row r="13" spans="1:9">
      <c r="A13" s="569" t="s">
        <v>24</v>
      </c>
      <c r="B13" s="572"/>
      <c r="C13" s="571">
        <v>-4.4000000000000004</v>
      </c>
      <c r="D13" s="571">
        <v>-4.0999999999999996</v>
      </c>
      <c r="E13" s="571">
        <v>-3.7</v>
      </c>
      <c r="F13" s="571"/>
      <c r="G13" s="574"/>
      <c r="H13" s="564"/>
    </row>
    <row r="14" spans="1:9">
      <c r="A14" s="569"/>
      <c r="B14" s="572"/>
      <c r="C14" s="571">
        <v>-3.9</v>
      </c>
      <c r="D14" s="571">
        <v>-4</v>
      </c>
      <c r="E14" s="571">
        <v>-3.1</v>
      </c>
      <c r="F14" s="571"/>
      <c r="G14" s="574"/>
      <c r="H14" s="564"/>
    </row>
    <row r="15" spans="1:9">
      <c r="A15" s="569" t="s">
        <v>26</v>
      </c>
      <c r="B15" s="572"/>
      <c r="C15" s="571">
        <v>-3.7</v>
      </c>
      <c r="D15" s="571">
        <v>-3.5</v>
      </c>
      <c r="E15" s="571">
        <v>-3.1</v>
      </c>
      <c r="F15" s="571"/>
      <c r="G15" s="574"/>
      <c r="H15" s="564"/>
    </row>
    <row r="16" spans="1:9">
      <c r="A16" s="569"/>
      <c r="B16" s="572"/>
      <c r="C16" s="572"/>
      <c r="D16" s="571">
        <v>-2.8</v>
      </c>
      <c r="E16" s="571">
        <v>-3.2</v>
      </c>
      <c r="F16" s="571">
        <v>-3.8</v>
      </c>
      <c r="G16" s="573">
        <v>-3.5</v>
      </c>
      <c r="H16" s="564"/>
    </row>
    <row r="17" spans="1:8">
      <c r="A17" s="569" t="s">
        <v>28</v>
      </c>
      <c r="B17" s="572"/>
      <c r="C17" s="572"/>
      <c r="D17" s="571">
        <v>-1.8</v>
      </c>
      <c r="E17" s="571">
        <v>-2.2000000000000002</v>
      </c>
      <c r="F17" s="571">
        <v>-3.3</v>
      </c>
      <c r="G17" s="574"/>
      <c r="H17" s="564"/>
    </row>
    <row r="18" spans="1:8">
      <c r="A18" s="569"/>
      <c r="B18" s="572"/>
      <c r="C18" s="572"/>
      <c r="D18" s="571">
        <v>-1.5</v>
      </c>
      <c r="E18" s="571">
        <v>-1.9</v>
      </c>
      <c r="F18" s="571">
        <v>-3.1</v>
      </c>
      <c r="G18" s="574"/>
      <c r="H18" s="564"/>
    </row>
    <row r="19" spans="1:8">
      <c r="A19" s="569" t="s">
        <v>120</v>
      </c>
      <c r="B19" s="572"/>
      <c r="C19" s="572"/>
      <c r="D19" s="571">
        <v>-3.8</v>
      </c>
      <c r="E19" s="571">
        <v>-2.5</v>
      </c>
      <c r="F19" s="571">
        <v>-3.1</v>
      </c>
      <c r="G19" s="574"/>
      <c r="H19" s="564"/>
    </row>
    <row r="20" spans="1:8">
      <c r="A20" s="585"/>
      <c r="B20" s="572"/>
      <c r="C20" s="572"/>
      <c r="D20" s="572"/>
      <c r="E20" s="572">
        <v>-3.1</v>
      </c>
      <c r="F20" s="572">
        <v>-3.6</v>
      </c>
      <c r="G20" s="573">
        <v>-3.6</v>
      </c>
      <c r="H20" s="564"/>
    </row>
    <row r="21" spans="1:8">
      <c r="A21" s="585" t="s">
        <v>148</v>
      </c>
      <c r="B21" s="564"/>
      <c r="C21" s="564"/>
      <c r="D21" s="564"/>
      <c r="E21" s="564">
        <v>-3.3</v>
      </c>
      <c r="F21" s="564">
        <v>-3.6</v>
      </c>
      <c r="G21" s="564"/>
      <c r="H21" s="564"/>
    </row>
    <row r="22" spans="1:8">
      <c r="A22" s="585"/>
      <c r="B22" s="564"/>
      <c r="C22" s="564"/>
      <c r="D22" s="564"/>
      <c r="E22" s="564">
        <v>-2.6</v>
      </c>
      <c r="F22" s="564">
        <v>-3.5</v>
      </c>
      <c r="G22" s="564"/>
      <c r="H22" s="564"/>
    </row>
    <row r="23" spans="1:8">
      <c r="A23" s="586" t="s">
        <v>124</v>
      </c>
      <c r="B23" s="572"/>
      <c r="C23" s="564"/>
      <c r="D23" s="564"/>
      <c r="E23" s="564">
        <v>-2.9</v>
      </c>
      <c r="F23" s="564">
        <v>-3.1</v>
      </c>
      <c r="G23" s="564"/>
      <c r="H23" s="564"/>
    </row>
    <row r="24" spans="1:8">
      <c r="A24" s="569"/>
      <c r="B24" s="572"/>
      <c r="C24" s="564"/>
      <c r="D24" s="564"/>
      <c r="E24" s="564"/>
      <c r="F24" s="564"/>
      <c r="G24" s="564">
        <v>-2.6</v>
      </c>
      <c r="H24" s="564"/>
    </row>
    <row r="25" spans="1:8">
      <c r="B25" s="572"/>
    </row>
    <row r="26" spans="1:8">
      <c r="B26" s="572"/>
      <c r="C26" s="572"/>
    </row>
    <row r="27" spans="1:8">
      <c r="B27" s="572"/>
      <c r="C27" s="572"/>
    </row>
    <row r="28" spans="1:8">
      <c r="B28" s="572"/>
      <c r="C28" s="572"/>
      <c r="D28" s="572"/>
      <c r="E28" s="572"/>
      <c r="F28" s="572"/>
    </row>
    <row r="29" spans="1:8">
      <c r="B29" s="572"/>
      <c r="C29" s="572"/>
      <c r="D29" s="572"/>
      <c r="E29" s="572"/>
      <c r="F29" s="572"/>
    </row>
    <row r="30" spans="1:8">
      <c r="C30" s="572"/>
      <c r="D30" s="572"/>
      <c r="E30" s="572"/>
      <c r="F30" s="572"/>
    </row>
    <row r="31" spans="1:8">
      <c r="C31" s="572"/>
      <c r="D31" s="572"/>
      <c r="E31" s="572"/>
      <c r="F31" s="572"/>
    </row>
    <row r="32" spans="1:8">
      <c r="C32" s="572"/>
      <c r="D32" s="572"/>
      <c r="E32" s="572"/>
      <c r="F32" s="572"/>
    </row>
    <row r="33" spans="3:6">
      <c r="C33" s="572"/>
      <c r="D33" s="572"/>
      <c r="E33" s="572"/>
      <c r="F33" s="572"/>
    </row>
    <row r="34" spans="3:6">
      <c r="D34" s="572"/>
      <c r="E34" s="572"/>
      <c r="F34" s="572"/>
    </row>
    <row r="35" spans="3:6">
      <c r="D35" s="572"/>
      <c r="E35" s="572"/>
      <c r="F35" s="572"/>
    </row>
    <row r="36" spans="3:6">
      <c r="D36" s="572"/>
      <c r="E36" s="572"/>
      <c r="F36" s="572"/>
    </row>
    <row r="37" spans="3:6">
      <c r="D37" s="572"/>
      <c r="E37" s="572"/>
      <c r="F37" s="572"/>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34"/>
  <sheetViews>
    <sheetView workbookViewId="0"/>
  </sheetViews>
  <sheetFormatPr defaultColWidth="9.140625" defaultRowHeight="15"/>
  <cols>
    <col min="1" max="5" width="9.140625" style="577"/>
    <col min="6" max="16384" width="9.140625" style="578"/>
  </cols>
  <sheetData>
    <row r="1" spans="1:6">
      <c r="A1" s="576" t="s">
        <v>71</v>
      </c>
      <c r="F1" s="91" t="str">
        <f>IF(Content!$E$1=1,F2,F3)</f>
        <v>Рейтинг прогнозів: сальдо поточного рахунку, % ВВП</v>
      </c>
    </row>
    <row r="2" spans="1:6" hidden="1">
      <c r="F2" s="562" t="s">
        <v>1427</v>
      </c>
    </row>
    <row r="3" spans="1:6" hidden="1">
      <c r="F3" s="562" t="s">
        <v>1004</v>
      </c>
    </row>
    <row r="4" spans="1:6">
      <c r="A4" s="577" t="s">
        <v>976</v>
      </c>
      <c r="B4" s="577" t="s">
        <v>977</v>
      </c>
      <c r="C4" s="577" t="s">
        <v>978</v>
      </c>
    </row>
    <row r="5" spans="1:6">
      <c r="A5" s="887">
        <v>-7.8E-2</v>
      </c>
      <c r="B5" s="887">
        <v>-0.16700000000000001</v>
      </c>
      <c r="C5" s="91" t="str">
        <f>IF(Content!$E$1=1,D5,E5)</f>
        <v>O1</v>
      </c>
      <c r="D5" s="562" t="s">
        <v>980</v>
      </c>
      <c r="E5" s="577" t="s">
        <v>980</v>
      </c>
    </row>
    <row r="6" spans="1:6">
      <c r="A6" s="887">
        <v>-6.0999999999999999E-2</v>
      </c>
      <c r="B6" s="887">
        <v>-0.34699999999999998</v>
      </c>
      <c r="C6" s="562" t="str">
        <f>IF(Content!$E$1=1,D6,E6)</f>
        <v>НБУ</v>
      </c>
      <c r="D6" s="562" t="s">
        <v>646</v>
      </c>
      <c r="E6" s="577" t="s">
        <v>647</v>
      </c>
    </row>
    <row r="7" spans="1:6">
      <c r="A7" s="887">
        <v>-5.8999999999999997E-2</v>
      </c>
      <c r="B7" s="887">
        <v>-0.21299999999999999</v>
      </c>
      <c r="C7" s="562" t="str">
        <f>IF(Content!$E$1=1,D7,E7)</f>
        <v xml:space="preserve">МВФ </v>
      </c>
      <c r="D7" s="562" t="s">
        <v>989</v>
      </c>
      <c r="E7" s="577" t="s">
        <v>990</v>
      </c>
    </row>
    <row r="8" spans="1:6">
      <c r="A8" s="887">
        <v>-5.2999999999999999E-2</v>
      </c>
      <c r="B8" s="887">
        <v>-0.21099999999999999</v>
      </c>
      <c r="C8" s="562" t="str">
        <f>IF(Content!$E$1=1,D8,E8)</f>
        <v>Опит</v>
      </c>
      <c r="D8" s="562" t="s">
        <v>981</v>
      </c>
      <c r="E8" s="577" t="s">
        <v>982</v>
      </c>
    </row>
    <row r="9" spans="1:6">
      <c r="A9" s="887">
        <v>-4.2999999999999997E-2</v>
      </c>
      <c r="B9" s="887">
        <v>-0.252</v>
      </c>
      <c r="C9" s="562" t="str">
        <f>IF(Content!$E$1=1,D9,E9)</f>
        <v>FE</v>
      </c>
      <c r="D9" s="562" t="s">
        <v>987</v>
      </c>
      <c r="E9" s="577" t="s">
        <v>1001</v>
      </c>
    </row>
    <row r="10" spans="1:6">
      <c r="A10" s="887">
        <v>-2.8000000000000001E-2</v>
      </c>
      <c r="B10" s="887">
        <v>-5.5E-2</v>
      </c>
      <c r="C10" s="562" t="str">
        <f>IF(Content!$E$1=1,D10,E10)</f>
        <v>O7</v>
      </c>
      <c r="D10" s="562" t="s">
        <v>1002</v>
      </c>
      <c r="E10" s="577" t="s">
        <v>1002</v>
      </c>
    </row>
    <row r="11" spans="1:6">
      <c r="A11" s="887">
        <v>-2.1999999999999999E-2</v>
      </c>
      <c r="B11" s="887">
        <v>8.0000000000000002E-3</v>
      </c>
      <c r="C11" s="562" t="str">
        <f>IF(Content!$E$1=1,D11,E11)</f>
        <v>O3</v>
      </c>
      <c r="D11" s="562" t="s">
        <v>993</v>
      </c>
      <c r="E11" s="577" t="s">
        <v>985</v>
      </c>
    </row>
    <row r="12" spans="1:6">
      <c r="A12" s="887">
        <v>2.9000000000000001E-2</v>
      </c>
      <c r="B12" s="887">
        <v>-1.0999999999999999E-2</v>
      </c>
      <c r="C12" s="562" t="str">
        <f>IF(Content!$E$1=1,D12,E12)</f>
        <v>O5</v>
      </c>
      <c r="D12" s="562" t="s">
        <v>985</v>
      </c>
      <c r="E12" s="577" t="s">
        <v>993</v>
      </c>
    </row>
    <row r="13" spans="1:6">
      <c r="A13" s="887">
        <v>4.5999999999999999E-2</v>
      </c>
      <c r="B13" s="887">
        <v>0.313</v>
      </c>
      <c r="C13" s="562" t="str">
        <f>IF(Content!$E$1=1,D13,E13)</f>
        <v>O2</v>
      </c>
      <c r="D13" s="562" t="s">
        <v>984</v>
      </c>
      <c r="E13" s="577" t="s">
        <v>984</v>
      </c>
    </row>
    <row r="14" spans="1:6">
      <c r="A14" s="887">
        <v>0.127</v>
      </c>
      <c r="B14" s="887">
        <v>0.26200000000000001</v>
      </c>
      <c r="C14" s="562" t="str">
        <f>IF(Content!$E$1=1,D14,E14)</f>
        <v>O4</v>
      </c>
      <c r="D14" s="562" t="s">
        <v>995</v>
      </c>
      <c r="E14" s="577" t="s">
        <v>995</v>
      </c>
    </row>
    <row r="15" spans="1:6">
      <c r="A15" s="887">
        <v>0.14399999999999999</v>
      </c>
      <c r="B15" s="887">
        <v>0.67300000000000004</v>
      </c>
      <c r="C15" s="562" t="str">
        <f>IF(Content!$E$1=1,D15,E15)</f>
        <v>O8</v>
      </c>
      <c r="D15" s="562" t="s">
        <v>1003</v>
      </c>
      <c r="E15" s="577" t="s">
        <v>1003</v>
      </c>
    </row>
    <row r="19" spans="1:2">
      <c r="A19" s="648"/>
      <c r="B19" s="648"/>
    </row>
    <row r="20" spans="1:2">
      <c r="A20" s="648"/>
      <c r="B20" s="648"/>
    </row>
    <row r="21" spans="1:2">
      <c r="A21" s="648"/>
      <c r="B21" s="648"/>
    </row>
    <row r="22" spans="1:2">
      <c r="A22" s="648"/>
      <c r="B22" s="648"/>
    </row>
    <row r="23" spans="1:2">
      <c r="A23" s="648"/>
      <c r="B23" s="648"/>
    </row>
    <row r="24" spans="1:2">
      <c r="A24" s="648"/>
      <c r="B24" s="648"/>
    </row>
    <row r="25" spans="1:2">
      <c r="A25" s="648"/>
      <c r="B25" s="648"/>
    </row>
    <row r="26" spans="1:2">
      <c r="A26" s="648"/>
      <c r="B26" s="648"/>
    </row>
    <row r="27" spans="1:2">
      <c r="A27" s="648"/>
      <c r="B27" s="648"/>
    </row>
    <row r="28" spans="1:2">
      <c r="A28" s="648"/>
      <c r="B28" s="648"/>
    </row>
    <row r="29" spans="1:2">
      <c r="A29" s="648"/>
      <c r="B29" s="648"/>
    </row>
    <row r="30" spans="1:2">
      <c r="A30" s="648"/>
      <c r="B30" s="648"/>
    </row>
    <row r="31" spans="1:2">
      <c r="A31" s="648"/>
      <c r="B31" s="648"/>
    </row>
    <row r="32" spans="1:2">
      <c r="A32" s="648"/>
      <c r="B32" s="648"/>
    </row>
    <row r="33" spans="1:2">
      <c r="A33" s="648"/>
      <c r="B33" s="648"/>
    </row>
    <row r="34" spans="1:2">
      <c r="A34" s="648"/>
      <c r="B34" s="648"/>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15"/>
  <sheetViews>
    <sheetView workbookViewId="0"/>
  </sheetViews>
  <sheetFormatPr defaultColWidth="9.140625" defaultRowHeight="15"/>
  <cols>
    <col min="1" max="5" width="9.140625" style="577"/>
    <col min="6" max="16384" width="9.140625" style="578"/>
  </cols>
  <sheetData>
    <row r="1" spans="1:6">
      <c r="A1" s="576" t="s">
        <v>71</v>
      </c>
      <c r="F1" s="91" t="str">
        <f>IF(Content!$E$1=1,F2,F3)</f>
        <v>Рейтинг прогнозів: ключова ставка на кінець року (2016–2019 рр.), %</v>
      </c>
    </row>
    <row r="2" spans="1:6" hidden="1">
      <c r="F2" s="562" t="s">
        <v>1425</v>
      </c>
    </row>
    <row r="3" spans="1:6" hidden="1">
      <c r="F3" s="562" t="s">
        <v>1426</v>
      </c>
    </row>
    <row r="4" spans="1:6">
      <c r="A4" s="577" t="s">
        <v>976</v>
      </c>
      <c r="B4" s="577" t="s">
        <v>977</v>
      </c>
      <c r="C4" s="577" t="s">
        <v>978</v>
      </c>
    </row>
    <row r="5" spans="1:6">
      <c r="A5" s="648">
        <v>-3.5373382568359375</v>
      </c>
      <c r="B5" s="648">
        <v>-0.86070609092712402</v>
      </c>
      <c r="C5" s="91" t="str">
        <f>IF(Content!$E$1=1,D5,E5)</f>
        <v>O1</v>
      </c>
      <c r="D5" s="562" t="s">
        <v>980</v>
      </c>
      <c r="E5" s="562" t="s">
        <v>980</v>
      </c>
    </row>
    <row r="6" spans="1:6">
      <c r="A6" s="648">
        <v>-0.42264938354492188</v>
      </c>
      <c r="B6" s="648">
        <v>2.9293909668922424E-2</v>
      </c>
      <c r="C6" s="562" t="str">
        <f>IF(Content!$E$1=1,D6,E6)</f>
        <v>O2</v>
      </c>
      <c r="D6" s="562" t="s">
        <v>984</v>
      </c>
      <c r="E6" s="562" t="s">
        <v>984</v>
      </c>
    </row>
    <row r="7" spans="1:6">
      <c r="A7" s="648">
        <v>-0.36101436614990234</v>
      </c>
      <c r="B7" s="648">
        <v>-0.69916760921478271</v>
      </c>
      <c r="C7" s="562" t="str">
        <f>IF(Content!$E$1=1,D7,E7)</f>
        <v>НБУ</v>
      </c>
      <c r="D7" s="562" t="s">
        <v>646</v>
      </c>
      <c r="E7" s="577" t="s">
        <v>647</v>
      </c>
    </row>
    <row r="8" spans="1:6">
      <c r="A8" s="648">
        <v>-0.32423496246337891</v>
      </c>
      <c r="B8" s="648">
        <v>-6.0706090182065964E-2</v>
      </c>
      <c r="C8" s="562" t="str">
        <f>IF(Content!$E$1=1,D8,E8)</f>
        <v>O3</v>
      </c>
      <c r="D8" s="562" t="s">
        <v>993</v>
      </c>
      <c r="E8" s="562" t="s">
        <v>993</v>
      </c>
    </row>
    <row r="9" spans="1:6">
      <c r="A9" s="648">
        <v>7.6112747192382813E-2</v>
      </c>
      <c r="B9" s="648">
        <v>-0.14765053987503052</v>
      </c>
      <c r="C9" s="562" t="str">
        <f>IF(Content!$E$1=1,D9,E9)</f>
        <v>FE</v>
      </c>
      <c r="D9" s="562" t="s">
        <v>987</v>
      </c>
      <c r="E9" s="562" t="s">
        <v>987</v>
      </c>
    </row>
    <row r="10" spans="1:6">
      <c r="A10" s="648">
        <v>2.0369052886962891</v>
      </c>
      <c r="B10" s="648">
        <v>0.74223506450653076</v>
      </c>
      <c r="C10" s="562" t="str">
        <f>IF(Content!$E$1=1,D10,E10)</f>
        <v>O4</v>
      </c>
      <c r="D10" s="562" t="s">
        <v>995</v>
      </c>
      <c r="E10" s="562" t="s">
        <v>995</v>
      </c>
    </row>
    <row r="11" spans="1:6">
      <c r="A11" s="648">
        <v>2.5322179794311523</v>
      </c>
      <c r="B11" s="648">
        <v>0.99670130014419556</v>
      </c>
      <c r="C11" s="91" t="str">
        <f>IF(Content!$E$1=1,D11,E11)</f>
        <v>O5</v>
      </c>
      <c r="D11" s="562" t="s">
        <v>985</v>
      </c>
      <c r="E11" s="562" t="s">
        <v>985</v>
      </c>
    </row>
    <row r="12" spans="1:6">
      <c r="A12" s="648"/>
      <c r="B12" s="648"/>
      <c r="C12" s="562"/>
      <c r="D12" s="562"/>
    </row>
    <row r="13" spans="1:6">
      <c r="A13" s="648"/>
      <c r="B13" s="648"/>
      <c r="C13" s="562"/>
      <c r="D13" s="562"/>
    </row>
    <row r="14" spans="1:6">
      <c r="A14" s="648"/>
      <c r="B14" s="648"/>
      <c r="C14" s="562"/>
      <c r="D14" s="562"/>
    </row>
    <row r="15" spans="1:6">
      <c r="A15" s="648"/>
      <c r="B15" s="648"/>
      <c r="C15" s="562"/>
      <c r="D15" s="562"/>
    </row>
  </sheetData>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23"/>
  <sheetViews>
    <sheetView workbookViewId="0">
      <selection activeCell="A4" sqref="A4:XFD7"/>
    </sheetView>
  </sheetViews>
  <sheetFormatPr defaultColWidth="9.140625" defaultRowHeight="14.25"/>
  <cols>
    <col min="1" max="16384" width="9.140625" style="563"/>
  </cols>
  <sheetData>
    <row r="1" spans="1:10">
      <c r="A1" s="547" t="s">
        <v>71</v>
      </c>
      <c r="B1" s="91" t="str">
        <f>IF(Content!$E$1=1,B2,B3)</f>
        <v>2017 НБУ</v>
      </c>
      <c r="C1" s="91" t="str">
        <f>IF(Content!$E$1=1,C2,C3)</f>
        <v>2018 НБУ</v>
      </c>
      <c r="D1" s="91" t="str">
        <f>IF(Content!$E$1=1,D2,D3)</f>
        <v>2019 НБУ</v>
      </c>
      <c r="E1" s="91" t="str">
        <f>IF(Content!$E$1=1,E2,E3)</f>
        <v>2017 FE</v>
      </c>
      <c r="F1" s="91" t="str">
        <f>IF(Content!$E$1=1,F2,F3)</f>
        <v>2018 FE</v>
      </c>
      <c r="G1" s="91" t="str">
        <f>IF(Content!$E$1=1,G2,G3)</f>
        <v>2019 FE</v>
      </c>
      <c r="H1" s="91" t="str">
        <f>IF(Content!$E$1=1,H2,H3)</f>
        <v>Факт</v>
      </c>
      <c r="J1" s="91" t="str">
        <f>IF(Content!$E$1=1,J2,J3)</f>
        <v xml:space="preserve">Історія прогнозів: ключова ставка (2017–2019 рр.), на кінець року, %. </v>
      </c>
    </row>
    <row r="2" spans="1:10" hidden="1">
      <c r="A2" s="564"/>
      <c r="B2" s="565" t="s">
        <v>969</v>
      </c>
      <c r="C2" s="565" t="s">
        <v>970</v>
      </c>
      <c r="D2" s="565" t="s">
        <v>1005</v>
      </c>
      <c r="E2" s="565" t="s">
        <v>1693</v>
      </c>
      <c r="F2" s="565" t="s">
        <v>1694</v>
      </c>
      <c r="G2" s="566" t="s">
        <v>1695</v>
      </c>
      <c r="H2" s="565" t="s">
        <v>971</v>
      </c>
      <c r="I2" s="567"/>
      <c r="J2" s="568" t="s">
        <v>1013</v>
      </c>
    </row>
    <row r="3" spans="1:10" hidden="1">
      <c r="A3" s="564"/>
      <c r="B3" s="565" t="s">
        <v>973</v>
      </c>
      <c r="C3" s="565" t="s">
        <v>974</v>
      </c>
      <c r="D3" s="565" t="s">
        <v>1006</v>
      </c>
      <c r="E3" s="565" t="s">
        <v>1693</v>
      </c>
      <c r="F3" s="565" t="s">
        <v>1694</v>
      </c>
      <c r="G3" s="566" t="s">
        <v>1695</v>
      </c>
      <c r="H3" s="565" t="s">
        <v>975</v>
      </c>
      <c r="I3" s="567"/>
      <c r="J3" s="568" t="s">
        <v>1014</v>
      </c>
    </row>
    <row r="4" spans="1:10">
      <c r="A4" s="569"/>
      <c r="B4" s="565"/>
      <c r="C4" s="565"/>
      <c r="D4" s="565"/>
      <c r="E4" s="565"/>
      <c r="F4" s="565"/>
      <c r="G4" s="566"/>
      <c r="H4" s="565"/>
    </row>
    <row r="5" spans="1:10">
      <c r="A5" s="569" t="s">
        <v>20</v>
      </c>
      <c r="B5" s="571">
        <v>10.3</v>
      </c>
      <c r="C5" s="572"/>
      <c r="D5" s="572"/>
      <c r="E5" s="571"/>
      <c r="F5" s="572"/>
      <c r="G5" s="572"/>
      <c r="H5" s="564"/>
    </row>
    <row r="6" spans="1:10">
      <c r="A6" s="569"/>
      <c r="B6" s="571">
        <v>9.5</v>
      </c>
      <c r="C6" s="571">
        <v>8</v>
      </c>
      <c r="D6" s="571"/>
      <c r="E6" s="571">
        <v>10.67</v>
      </c>
      <c r="F6" s="572"/>
      <c r="G6" s="572"/>
      <c r="H6" s="564"/>
    </row>
    <row r="7" spans="1:10">
      <c r="A7" s="569" t="s">
        <v>22</v>
      </c>
      <c r="B7" s="571">
        <v>9.5</v>
      </c>
      <c r="C7" s="571">
        <v>7</v>
      </c>
      <c r="D7" s="571"/>
      <c r="E7" s="571">
        <v>10.86</v>
      </c>
      <c r="F7" s="571"/>
      <c r="G7" s="571"/>
      <c r="H7" s="564"/>
    </row>
    <row r="8" spans="1:10">
      <c r="A8" s="569"/>
      <c r="B8" s="571">
        <v>11</v>
      </c>
      <c r="C8" s="571">
        <v>7.5</v>
      </c>
      <c r="D8" s="571"/>
      <c r="E8" s="571">
        <v>8.4</v>
      </c>
      <c r="F8" s="571">
        <v>7.1</v>
      </c>
      <c r="G8" s="571"/>
      <c r="H8" s="573"/>
    </row>
    <row r="9" spans="1:10">
      <c r="A9" s="569" t="s">
        <v>24</v>
      </c>
      <c r="B9" s="571">
        <v>11</v>
      </c>
      <c r="C9" s="571">
        <v>7.5</v>
      </c>
      <c r="D9" s="571">
        <v>7</v>
      </c>
      <c r="E9" s="571">
        <v>11.1</v>
      </c>
      <c r="F9" s="571">
        <v>9.35</v>
      </c>
      <c r="G9" s="571"/>
      <c r="H9" s="574"/>
      <c r="I9" s="587"/>
    </row>
    <row r="10" spans="1:10">
      <c r="A10" s="569"/>
      <c r="B10" s="571">
        <v>12</v>
      </c>
      <c r="C10" s="571">
        <v>8.5</v>
      </c>
      <c r="D10" s="571">
        <v>7.5</v>
      </c>
      <c r="E10" s="571">
        <v>11</v>
      </c>
      <c r="F10" s="571">
        <v>8.99</v>
      </c>
      <c r="G10" s="571"/>
      <c r="H10" s="574"/>
      <c r="I10" s="587"/>
    </row>
    <row r="11" spans="1:10">
      <c r="A11" s="569" t="s">
        <v>26</v>
      </c>
      <c r="B11" s="571">
        <v>13.5</v>
      </c>
      <c r="C11" s="571">
        <v>12</v>
      </c>
      <c r="D11" s="571">
        <v>7</v>
      </c>
      <c r="E11" s="571">
        <v>11.7</v>
      </c>
      <c r="F11" s="571">
        <v>8</v>
      </c>
      <c r="G11" s="571"/>
      <c r="H11" s="574"/>
      <c r="I11" s="587"/>
    </row>
    <row r="12" spans="1:10">
      <c r="A12" s="569"/>
      <c r="B12" s="572"/>
      <c r="C12" s="571">
        <v>17.5</v>
      </c>
      <c r="D12" s="571">
        <v>11</v>
      </c>
      <c r="E12" s="571"/>
      <c r="F12" s="571">
        <v>10.9</v>
      </c>
      <c r="G12" s="571">
        <v>9.6999999999999993</v>
      </c>
      <c r="H12" s="573">
        <v>14.5</v>
      </c>
      <c r="I12" s="587"/>
    </row>
    <row r="13" spans="1:10">
      <c r="A13" s="569" t="s">
        <v>28</v>
      </c>
      <c r="B13" s="572"/>
      <c r="C13" s="571">
        <v>17</v>
      </c>
      <c r="D13" s="571">
        <v>13</v>
      </c>
      <c r="E13" s="572"/>
      <c r="F13" s="571">
        <v>15</v>
      </c>
      <c r="G13" s="571">
        <v>11.9</v>
      </c>
      <c r="H13" s="574"/>
      <c r="I13" s="587"/>
    </row>
    <row r="14" spans="1:10">
      <c r="A14" s="569"/>
      <c r="B14" s="572"/>
      <c r="C14" s="571">
        <v>18</v>
      </c>
      <c r="D14" s="571">
        <v>13</v>
      </c>
      <c r="E14" s="572"/>
      <c r="F14" s="571">
        <v>15.9</v>
      </c>
      <c r="G14" s="571">
        <v>13.1</v>
      </c>
      <c r="H14" s="574"/>
      <c r="I14" s="587"/>
    </row>
    <row r="15" spans="1:10">
      <c r="A15" s="569" t="s">
        <v>120</v>
      </c>
      <c r="B15" s="572"/>
      <c r="C15" s="571">
        <v>18</v>
      </c>
      <c r="D15" s="571">
        <v>15</v>
      </c>
      <c r="E15" s="572"/>
      <c r="F15" s="571">
        <v>18</v>
      </c>
      <c r="G15" s="571">
        <v>15.4</v>
      </c>
      <c r="H15" s="574"/>
      <c r="I15" s="587"/>
    </row>
    <row r="16" spans="1:10">
      <c r="A16" s="585"/>
      <c r="B16" s="572"/>
      <c r="C16" s="572"/>
      <c r="D16" s="572">
        <v>15</v>
      </c>
      <c r="E16" s="572"/>
      <c r="F16" s="572"/>
      <c r="G16" s="572">
        <v>15.5</v>
      </c>
      <c r="H16" s="573">
        <v>18</v>
      </c>
      <c r="I16" s="587"/>
    </row>
    <row r="17" spans="1:9">
      <c r="A17" s="585" t="s">
        <v>148</v>
      </c>
      <c r="B17" s="564"/>
      <c r="C17" s="564"/>
      <c r="D17" s="564">
        <v>15</v>
      </c>
      <c r="E17" s="564"/>
      <c r="F17" s="564"/>
      <c r="G17" s="564">
        <v>15.8</v>
      </c>
      <c r="H17" s="564"/>
      <c r="I17" s="587"/>
    </row>
    <row r="18" spans="1:9">
      <c r="A18" s="585"/>
      <c r="B18" s="564"/>
      <c r="C18" s="564"/>
      <c r="D18" s="564">
        <v>15</v>
      </c>
      <c r="E18" s="564"/>
      <c r="F18" s="564"/>
      <c r="G18" s="564">
        <v>15.9</v>
      </c>
      <c r="H18" s="564"/>
      <c r="I18" s="587"/>
    </row>
    <row r="19" spans="1:9">
      <c r="A19" s="586" t="s">
        <v>124</v>
      </c>
      <c r="B19" s="564"/>
      <c r="C19" s="564"/>
      <c r="D19" s="564">
        <v>14.5</v>
      </c>
      <c r="E19" s="564"/>
      <c r="F19" s="564"/>
      <c r="G19" s="564">
        <v>15.6</v>
      </c>
      <c r="H19" s="564"/>
      <c r="I19" s="587"/>
    </row>
    <row r="20" spans="1:9">
      <c r="A20" s="569"/>
      <c r="B20" s="564"/>
      <c r="C20" s="564"/>
      <c r="D20" s="564"/>
      <c r="E20" s="564"/>
      <c r="F20" s="564"/>
      <c r="G20" s="564"/>
      <c r="H20">
        <v>13.5</v>
      </c>
      <c r="I20" s="587"/>
    </row>
    <row r="21" spans="1:9">
      <c r="I21" s="587"/>
    </row>
    <row r="23" spans="1:9" ht="15">
      <c r="E23" s="575"/>
      <c r="F23" s="575"/>
      <c r="G23" s="575"/>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6"/>
  </sheetPr>
  <dimension ref="A1:O47"/>
  <sheetViews>
    <sheetView showGridLines="0" workbookViewId="0">
      <selection activeCell="A2" sqref="A2:XFD3"/>
    </sheetView>
  </sheetViews>
  <sheetFormatPr defaultColWidth="8.42578125" defaultRowHeight="12.75"/>
  <cols>
    <col min="1" max="16384" width="8.42578125" style="76"/>
  </cols>
  <sheetData>
    <row r="1" spans="1:15">
      <c r="A1" s="18" t="s">
        <v>71</v>
      </c>
      <c r="B1" s="91" t="str">
        <f>IF(Content!$E$1=1,B2,B3)</f>
        <v>Поточний прогноз</v>
      </c>
      <c r="C1" s="91" t="str">
        <f>IF(Content!$E$1=1,C2,C3)</f>
        <v>Попередній прогноз</v>
      </c>
      <c r="D1" s="101"/>
      <c r="E1" s="101"/>
      <c r="F1" s="91" t="str">
        <f>IF(Content!$E$1=1,F2,F3)</f>
        <v>Реальний ВВП, % р/р</v>
      </c>
    </row>
    <row r="2" spans="1:15" hidden="1">
      <c r="A2" s="78"/>
      <c r="B2" s="82" t="s">
        <v>194</v>
      </c>
      <c r="C2" s="82" t="s">
        <v>195</v>
      </c>
      <c r="D2" s="101"/>
      <c r="E2" s="101"/>
      <c r="F2" s="102" t="s">
        <v>187</v>
      </c>
    </row>
    <row r="3" spans="1:15" hidden="1">
      <c r="A3" s="78"/>
      <c r="B3" s="82" t="s">
        <v>192</v>
      </c>
      <c r="C3" s="82" t="s">
        <v>193</v>
      </c>
      <c r="D3" s="101"/>
      <c r="E3" s="101"/>
      <c r="F3" s="102" t="s">
        <v>248</v>
      </c>
    </row>
    <row r="4" spans="1:15">
      <c r="A4" s="79"/>
      <c r="B4" s="80">
        <v>3.5</v>
      </c>
      <c r="C4" s="80"/>
      <c r="F4" s="117"/>
      <c r="G4" s="117"/>
      <c r="H4" s="117"/>
      <c r="I4" s="117"/>
      <c r="J4" s="117"/>
      <c r="K4" s="117"/>
      <c r="L4" s="80"/>
      <c r="M4" s="80"/>
      <c r="O4" s="104"/>
    </row>
    <row r="5" spans="1:15">
      <c r="A5" s="79" t="s">
        <v>28</v>
      </c>
      <c r="B5" s="80">
        <v>3.9</v>
      </c>
      <c r="C5" s="80"/>
      <c r="F5" s="117"/>
      <c r="G5" s="117"/>
      <c r="H5" s="117"/>
      <c r="I5" s="117"/>
      <c r="J5" s="117"/>
      <c r="K5" s="117"/>
      <c r="L5" s="80"/>
      <c r="M5" s="80"/>
      <c r="O5" s="104"/>
    </row>
    <row r="6" spans="1:15">
      <c r="A6" s="79"/>
      <c r="B6" s="80">
        <v>2.7</v>
      </c>
      <c r="C6" s="80"/>
      <c r="F6" s="117"/>
      <c r="G6" s="117"/>
      <c r="H6" s="117"/>
      <c r="I6" s="117"/>
      <c r="J6" s="117"/>
      <c r="K6" s="117"/>
      <c r="L6" s="80"/>
      <c r="M6" s="80"/>
      <c r="O6" s="104"/>
    </row>
    <row r="7" spans="1:15">
      <c r="A7" s="79" t="s">
        <v>120</v>
      </c>
      <c r="B7" s="80">
        <v>3.7</v>
      </c>
      <c r="C7" s="81"/>
      <c r="F7" s="117"/>
      <c r="G7" s="117"/>
      <c r="H7" s="117"/>
      <c r="I7" s="117"/>
      <c r="J7" s="117"/>
      <c r="K7" s="117"/>
      <c r="L7" s="80"/>
      <c r="M7" s="80"/>
      <c r="O7" s="104"/>
    </row>
    <row r="8" spans="1:15">
      <c r="A8" s="79"/>
      <c r="B8" s="80">
        <v>2.9</v>
      </c>
      <c r="C8" s="81"/>
      <c r="F8" s="117"/>
      <c r="G8" s="117"/>
      <c r="H8" s="117"/>
      <c r="I8" s="117"/>
      <c r="J8" s="117"/>
      <c r="K8" s="117"/>
      <c r="L8" s="80"/>
      <c r="M8" s="80"/>
      <c r="N8" s="104"/>
      <c r="O8" s="104"/>
    </row>
    <row r="9" spans="1:15">
      <c r="A9" s="79" t="s">
        <v>148</v>
      </c>
      <c r="B9" s="80">
        <v>4.7</v>
      </c>
      <c r="C9" s="80">
        <v>4.5999999999999996</v>
      </c>
      <c r="F9" s="117"/>
      <c r="G9" s="117"/>
      <c r="H9" s="117"/>
      <c r="I9" s="117"/>
      <c r="J9" s="117"/>
      <c r="K9" s="117"/>
      <c r="L9" s="80"/>
      <c r="M9" s="80"/>
      <c r="N9" s="104"/>
      <c r="O9" s="104"/>
    </row>
    <row r="10" spans="1:15">
      <c r="A10" s="79"/>
      <c r="B10" s="80">
        <v>3.9</v>
      </c>
      <c r="C10" s="80">
        <v>4.0999999999999996</v>
      </c>
      <c r="F10" s="117"/>
      <c r="G10" s="117"/>
      <c r="H10" s="117"/>
      <c r="I10" s="117"/>
      <c r="J10" s="117"/>
      <c r="K10" s="117"/>
      <c r="L10" s="80"/>
      <c r="M10" s="80"/>
      <c r="N10" s="104"/>
      <c r="O10" s="104"/>
    </row>
    <row r="11" spans="1:15">
      <c r="A11" s="78" t="s">
        <v>124</v>
      </c>
      <c r="B11" s="81">
        <v>1.5</v>
      </c>
      <c r="C11" s="80">
        <v>2.2000000000000002</v>
      </c>
      <c r="F11" s="117"/>
      <c r="G11" s="117"/>
      <c r="H11" s="117"/>
      <c r="I11" s="117"/>
      <c r="J11" s="117"/>
      <c r="K11" s="117"/>
      <c r="L11" s="81"/>
      <c r="M11" s="81"/>
      <c r="N11" s="104"/>
      <c r="O11" s="104"/>
    </row>
    <row r="12" spans="1:15">
      <c r="A12" s="78"/>
      <c r="B12" s="81">
        <v>-0.5</v>
      </c>
      <c r="C12" s="80">
        <v>3.5</v>
      </c>
      <c r="F12" s="117"/>
      <c r="G12" s="117"/>
      <c r="H12" s="117"/>
      <c r="I12" s="117"/>
      <c r="J12" s="117"/>
      <c r="K12" s="117"/>
      <c r="L12" s="81"/>
      <c r="M12" s="81"/>
      <c r="N12" s="104"/>
    </row>
    <row r="13" spans="1:15">
      <c r="A13" s="79" t="s">
        <v>151</v>
      </c>
      <c r="B13" s="80">
        <v>-11.3</v>
      </c>
      <c r="C13" s="80">
        <v>3.1</v>
      </c>
      <c r="F13" s="117"/>
      <c r="G13" s="117"/>
      <c r="H13" s="117"/>
      <c r="I13" s="117"/>
      <c r="J13" s="117"/>
      <c r="K13" s="117"/>
      <c r="L13" s="80"/>
      <c r="M13" s="80"/>
      <c r="N13" s="104"/>
    </row>
    <row r="14" spans="1:15">
      <c r="A14" s="79"/>
      <c r="B14" s="80">
        <v>-5.3</v>
      </c>
      <c r="C14" s="80">
        <v>3.5</v>
      </c>
      <c r="F14" s="117"/>
      <c r="G14" s="117"/>
      <c r="H14" s="117"/>
      <c r="I14" s="117"/>
      <c r="J14" s="117"/>
      <c r="K14" s="117"/>
      <c r="L14" s="80"/>
      <c r="M14" s="80"/>
      <c r="N14" s="104"/>
    </row>
    <row r="15" spans="1:15">
      <c r="A15" s="79" t="s">
        <v>128</v>
      </c>
      <c r="B15" s="80">
        <v>-2.5</v>
      </c>
      <c r="C15" s="80">
        <v>3.8</v>
      </c>
      <c r="F15" s="117"/>
      <c r="G15" s="117"/>
      <c r="H15" s="117"/>
      <c r="I15" s="117"/>
      <c r="J15" s="117"/>
      <c r="K15" s="117"/>
      <c r="L15" s="80"/>
      <c r="M15" s="80"/>
      <c r="N15" s="104"/>
    </row>
    <row r="16" spans="1:15">
      <c r="A16" s="79"/>
      <c r="B16" s="80">
        <v>-0.3</v>
      </c>
      <c r="C16" s="81">
        <v>3.9</v>
      </c>
      <c r="F16" s="117"/>
      <c r="G16" s="117"/>
      <c r="H16" s="117"/>
      <c r="I16" s="117"/>
      <c r="J16" s="117"/>
      <c r="K16" s="117"/>
      <c r="L16" s="80"/>
      <c r="M16" s="80"/>
      <c r="N16" s="104"/>
    </row>
    <row r="17" spans="1:14">
      <c r="A17" s="79" t="s">
        <v>257</v>
      </c>
      <c r="B17" s="80">
        <v>11.3</v>
      </c>
      <c r="C17" s="81">
        <v>4</v>
      </c>
      <c r="F17" s="117"/>
      <c r="G17" s="117"/>
      <c r="H17" s="117"/>
      <c r="I17" s="117"/>
      <c r="J17" s="117"/>
      <c r="K17" s="117"/>
      <c r="L17" s="80"/>
      <c r="M17" s="80"/>
      <c r="N17" s="104"/>
    </row>
    <row r="18" spans="1:14">
      <c r="A18" s="79"/>
      <c r="B18" s="80">
        <v>4.5999999999999996</v>
      </c>
      <c r="C18" s="80">
        <v>4</v>
      </c>
      <c r="F18" s="117"/>
      <c r="G18" s="117"/>
      <c r="H18" s="117"/>
      <c r="I18" s="117"/>
      <c r="J18" s="117"/>
      <c r="K18" s="117"/>
      <c r="L18" s="80"/>
      <c r="M18" s="80"/>
      <c r="N18" s="104"/>
    </row>
    <row r="19" spans="1:14">
      <c r="A19" s="79" t="s">
        <v>259</v>
      </c>
      <c r="B19" s="80">
        <v>2.1</v>
      </c>
      <c r="C19" s="80">
        <v>4</v>
      </c>
      <c r="F19" s="91" t="str">
        <f>IF(Content!$E$1=1,F20,F21)</f>
        <v>Джерело: ДССУ, розрахунки НБУ.</v>
      </c>
      <c r="L19" s="80"/>
      <c r="M19" s="80"/>
      <c r="N19" s="104"/>
    </row>
    <row r="20" spans="1:14">
      <c r="A20" s="78"/>
      <c r="B20" s="81">
        <v>2.8</v>
      </c>
      <c r="C20" s="81">
        <v>4</v>
      </c>
      <c r="F20" s="84" t="s">
        <v>30</v>
      </c>
      <c r="L20" s="81"/>
      <c r="M20" s="81"/>
      <c r="N20" s="104"/>
    </row>
    <row r="21" spans="1:14">
      <c r="A21" s="78" t="s">
        <v>607</v>
      </c>
      <c r="B21" s="81">
        <v>3.5</v>
      </c>
      <c r="C21" s="81">
        <v>4</v>
      </c>
      <c r="F21" s="84" t="s">
        <v>31</v>
      </c>
      <c r="L21" s="81"/>
      <c r="M21" s="81"/>
      <c r="N21" s="104"/>
    </row>
    <row r="22" spans="1:14">
      <c r="A22" s="79"/>
      <c r="B22" s="80">
        <v>4.3</v>
      </c>
      <c r="C22" s="80">
        <v>4</v>
      </c>
      <c r="L22" s="80"/>
      <c r="M22" s="80"/>
    </row>
    <row r="23" spans="1:14">
      <c r="A23" s="79" t="s">
        <v>609</v>
      </c>
      <c r="B23" s="80">
        <v>4.9000000000000004</v>
      </c>
      <c r="C23" s="80">
        <v>4</v>
      </c>
      <c r="L23" s="80"/>
      <c r="M23" s="80"/>
    </row>
    <row r="26" spans="1:14">
      <c r="B26" s="146"/>
      <c r="C26" s="104"/>
    </row>
    <row r="27" spans="1:14">
      <c r="B27" s="146"/>
      <c r="C27" s="104"/>
    </row>
    <row r="28" spans="1:14">
      <c r="B28" s="146"/>
      <c r="C28" s="104"/>
    </row>
    <row r="29" spans="1:14">
      <c r="B29" s="146"/>
      <c r="C29" s="104"/>
    </row>
    <row r="30" spans="1:14">
      <c r="B30" s="146"/>
      <c r="C30" s="104"/>
    </row>
    <row r="31" spans="1:14">
      <c r="B31" s="146"/>
      <c r="C31" s="104"/>
    </row>
    <row r="32" spans="1:14">
      <c r="B32" s="146"/>
      <c r="C32" s="104"/>
    </row>
    <row r="33" spans="2:3">
      <c r="B33" s="146"/>
      <c r="C33" s="104"/>
    </row>
    <row r="34" spans="2:3">
      <c r="B34" s="146"/>
      <c r="C34" s="104"/>
    </row>
    <row r="35" spans="2:3">
      <c r="B35" s="146"/>
      <c r="C35" s="104"/>
    </row>
    <row r="36" spans="2:3">
      <c r="B36" s="146"/>
      <c r="C36" s="104"/>
    </row>
    <row r="37" spans="2:3">
      <c r="B37" s="146"/>
      <c r="C37" s="104"/>
    </row>
    <row r="38" spans="2:3">
      <c r="B38" s="146"/>
      <c r="C38" s="104"/>
    </row>
    <row r="39" spans="2:3">
      <c r="B39" s="146"/>
      <c r="C39" s="104"/>
    </row>
    <row r="40" spans="2:3">
      <c r="B40" s="146"/>
      <c r="C40" s="104"/>
    </row>
    <row r="41" spans="2:3">
      <c r="B41" s="146"/>
      <c r="C41" s="104"/>
    </row>
    <row r="42" spans="2:3">
      <c r="B42" s="146"/>
      <c r="C42" s="104"/>
    </row>
    <row r="43" spans="2:3">
      <c r="B43" s="146"/>
      <c r="C43" s="104"/>
    </row>
    <row r="44" spans="2:3">
      <c r="B44" s="146"/>
      <c r="C44" s="104"/>
    </row>
    <row r="45" spans="2:3">
      <c r="B45" s="146"/>
      <c r="C45" s="104"/>
    </row>
    <row r="46" spans="2:3">
      <c r="B46" s="104"/>
    </row>
    <row r="47" spans="2:3">
      <c r="B47" s="104"/>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6"/>
  </sheetPr>
  <dimension ref="A1:M32"/>
  <sheetViews>
    <sheetView showGridLines="0" workbookViewId="0">
      <selection activeCell="A2" sqref="A2:XFD3"/>
    </sheetView>
  </sheetViews>
  <sheetFormatPr defaultColWidth="8.42578125" defaultRowHeight="12.75"/>
  <cols>
    <col min="1" max="16384" width="8.42578125" style="76"/>
  </cols>
  <sheetData>
    <row r="1" spans="1:13">
      <c r="A1" s="18" t="s">
        <v>71</v>
      </c>
      <c r="B1" s="115" t="str">
        <f>IF(Content!$E$1=1,B2,B3)</f>
        <v>ВВП</v>
      </c>
      <c r="C1" s="115" t="str">
        <f>IF(Content!$E$1=1,C2,C3)</f>
        <v>Споживання</v>
      </c>
      <c r="D1" s="115" t="str">
        <f>IF(Content!$E$1=1,D2,D3)</f>
        <v>Інвестиції</v>
      </c>
      <c r="E1" s="115" t="str">
        <f>IF(Content!$E$1=1,E2,E3)</f>
        <v>Чистий експорт</v>
      </c>
      <c r="F1" s="115" t="str">
        <f>IF(Content!$E$1=1,F2,F3)</f>
        <v>Зміна запасів</v>
      </c>
      <c r="H1" s="91" t="str">
        <f>IF(Content!$E$1=1,H2,H3)</f>
        <v>Внески в річну зміну реального ВВП за категоріями кінцевого використання, в.п.</v>
      </c>
    </row>
    <row r="2" spans="1:13" hidden="1">
      <c r="A2" s="78"/>
      <c r="B2" s="82" t="s">
        <v>166</v>
      </c>
      <c r="C2" s="82" t="s">
        <v>157</v>
      </c>
      <c r="D2" s="116" t="s">
        <v>196</v>
      </c>
      <c r="E2" s="116" t="s">
        <v>160</v>
      </c>
      <c r="F2" s="117" t="s">
        <v>159</v>
      </c>
      <c r="H2" s="102" t="s">
        <v>582</v>
      </c>
    </row>
    <row r="3" spans="1:13" hidden="1">
      <c r="A3" s="78"/>
      <c r="B3" s="82" t="s">
        <v>168</v>
      </c>
      <c r="C3" s="82" t="s">
        <v>162</v>
      </c>
      <c r="D3" s="116" t="s">
        <v>197</v>
      </c>
      <c r="E3" s="116" t="s">
        <v>165</v>
      </c>
      <c r="F3" s="117" t="s">
        <v>198</v>
      </c>
      <c r="H3" s="105" t="s">
        <v>588</v>
      </c>
    </row>
    <row r="4" spans="1:13">
      <c r="A4" s="113"/>
      <c r="B4" s="80"/>
      <c r="C4" s="80"/>
      <c r="D4" s="114"/>
      <c r="E4" s="114"/>
      <c r="F4" s="114"/>
      <c r="H4" s="117"/>
      <c r="I4" s="117"/>
      <c r="J4" s="117"/>
      <c r="K4" s="117"/>
      <c r="L4" s="117"/>
      <c r="M4" s="117"/>
    </row>
    <row r="5" spans="1:13">
      <c r="A5" s="113">
        <v>2017</v>
      </c>
      <c r="B5" s="80">
        <v>2.5</v>
      </c>
      <c r="C5" s="80">
        <v>7.16</v>
      </c>
      <c r="D5" s="114">
        <v>2.4900000000000002</v>
      </c>
      <c r="E5" s="114">
        <v>-5.21</v>
      </c>
      <c r="F5" s="114">
        <v>-1.97</v>
      </c>
      <c r="H5" s="117"/>
      <c r="I5" s="117"/>
      <c r="J5" s="117"/>
      <c r="K5" s="117"/>
      <c r="L5" s="117"/>
      <c r="M5" s="117"/>
    </row>
    <row r="6" spans="1:13">
      <c r="A6" s="113">
        <v>2018</v>
      </c>
      <c r="B6" s="80">
        <v>3.4</v>
      </c>
      <c r="C6" s="80">
        <v>6.23</v>
      </c>
      <c r="D6" s="114">
        <v>2.61</v>
      </c>
      <c r="E6" s="114">
        <v>-2.29</v>
      </c>
      <c r="F6" s="114">
        <v>-3.16</v>
      </c>
      <c r="H6" s="117"/>
      <c r="I6" s="117"/>
      <c r="J6" s="117"/>
      <c r="K6" s="117"/>
      <c r="L6" s="117"/>
      <c r="M6" s="117"/>
    </row>
    <row r="7" spans="1:13">
      <c r="A7" s="113">
        <v>2019</v>
      </c>
      <c r="B7" s="80">
        <v>3.2</v>
      </c>
      <c r="C7" s="80">
        <v>7.25</v>
      </c>
      <c r="D7" s="114">
        <v>2.4300000000000002</v>
      </c>
      <c r="E7" s="114">
        <v>-0.34</v>
      </c>
      <c r="F7" s="114">
        <v>-6.11</v>
      </c>
      <c r="H7" s="117"/>
      <c r="I7" s="117"/>
      <c r="J7" s="117"/>
      <c r="K7" s="117"/>
      <c r="L7" s="117"/>
      <c r="M7" s="117"/>
    </row>
    <row r="8" spans="1:13">
      <c r="A8" s="113">
        <v>2020</v>
      </c>
      <c r="B8" s="80">
        <v>-5</v>
      </c>
      <c r="C8" s="80">
        <v>-4.17</v>
      </c>
      <c r="D8" s="114">
        <v>-2.5099999999999998</v>
      </c>
      <c r="E8" s="114">
        <v>2.06</v>
      </c>
      <c r="F8" s="114">
        <v>-0.34</v>
      </c>
      <c r="H8" s="117"/>
      <c r="I8" s="117"/>
      <c r="J8" s="117"/>
      <c r="K8" s="117"/>
      <c r="L8" s="117"/>
      <c r="M8" s="117"/>
    </row>
    <row r="9" spans="1:13">
      <c r="A9" s="113">
        <v>2021</v>
      </c>
      <c r="B9" s="80">
        <v>4.3</v>
      </c>
      <c r="C9" s="80">
        <v>5.52</v>
      </c>
      <c r="D9" s="114">
        <v>2.2200000000000002</v>
      </c>
      <c r="E9" s="114">
        <v>-3.61</v>
      </c>
      <c r="F9" s="114">
        <v>0.2</v>
      </c>
      <c r="H9" s="117"/>
      <c r="I9" s="117"/>
      <c r="J9" s="117"/>
      <c r="K9" s="117"/>
      <c r="L9" s="117"/>
      <c r="M9" s="117"/>
    </row>
    <row r="10" spans="1:13">
      <c r="A10" s="113">
        <v>2022</v>
      </c>
      <c r="B10" s="80">
        <v>4</v>
      </c>
      <c r="C10" s="80">
        <v>4.4400000000000004</v>
      </c>
      <c r="D10" s="114">
        <v>1.3</v>
      </c>
      <c r="E10" s="114">
        <v>-1.63</v>
      </c>
      <c r="F10" s="114">
        <v>-0.15</v>
      </c>
      <c r="H10" s="117"/>
      <c r="I10" s="117"/>
      <c r="J10" s="117"/>
      <c r="K10" s="117"/>
      <c r="L10" s="117"/>
      <c r="M10" s="117"/>
    </row>
    <row r="11" spans="1:13">
      <c r="A11" s="78"/>
      <c r="B11" s="81"/>
      <c r="C11" s="81"/>
      <c r="H11" s="117"/>
      <c r="I11" s="117"/>
      <c r="J11" s="117"/>
      <c r="K11" s="117"/>
      <c r="L11" s="117"/>
      <c r="M11" s="117"/>
    </row>
    <row r="12" spans="1:13">
      <c r="A12" s="78"/>
      <c r="B12" s="81"/>
      <c r="C12" s="81"/>
      <c r="D12" s="81"/>
      <c r="E12" s="81"/>
      <c r="F12" s="81"/>
      <c r="H12" s="117"/>
      <c r="I12" s="117"/>
      <c r="J12" s="117"/>
      <c r="K12" s="117"/>
      <c r="L12" s="117"/>
      <c r="M12" s="117"/>
    </row>
    <row r="13" spans="1:13">
      <c r="A13" s="79"/>
      <c r="B13" s="81"/>
      <c r="C13" s="81"/>
      <c r="D13" s="81"/>
      <c r="E13" s="81"/>
      <c r="F13" s="81"/>
      <c r="H13" s="117"/>
      <c r="I13" s="117"/>
      <c r="J13" s="117"/>
      <c r="K13" s="117"/>
      <c r="L13" s="117"/>
      <c r="M13" s="117"/>
    </row>
    <row r="14" spans="1:13">
      <c r="A14" s="79"/>
      <c r="B14" s="81"/>
      <c r="C14" s="81"/>
      <c r="D14" s="81"/>
      <c r="E14" s="81"/>
      <c r="F14" s="81"/>
      <c r="H14" s="117"/>
      <c r="I14" s="117"/>
      <c r="J14" s="117"/>
      <c r="K14" s="117"/>
      <c r="L14" s="117"/>
      <c r="M14" s="117"/>
    </row>
    <row r="15" spans="1:13">
      <c r="A15" s="79"/>
      <c r="B15" s="81"/>
      <c r="C15" s="81"/>
      <c r="D15" s="81"/>
      <c r="E15" s="81"/>
      <c r="F15" s="81"/>
      <c r="H15" s="117"/>
      <c r="I15" s="117"/>
      <c r="J15" s="117"/>
      <c r="K15" s="117"/>
      <c r="L15" s="117"/>
      <c r="M15" s="117"/>
    </row>
    <row r="16" spans="1:13">
      <c r="A16" s="79"/>
      <c r="B16" s="81"/>
      <c r="C16" s="81"/>
      <c r="D16" s="81"/>
      <c r="E16" s="81"/>
      <c r="F16" s="81"/>
      <c r="H16" s="117"/>
      <c r="I16" s="117"/>
      <c r="J16" s="117"/>
      <c r="K16" s="117"/>
      <c r="L16" s="117"/>
      <c r="M16" s="117"/>
    </row>
    <row r="17" spans="1:13">
      <c r="A17" s="79"/>
      <c r="B17" s="81"/>
      <c r="C17" s="81"/>
      <c r="D17" s="81"/>
      <c r="E17" s="81"/>
      <c r="F17" s="81"/>
      <c r="H17" s="117"/>
      <c r="I17" s="117"/>
      <c r="J17" s="117"/>
      <c r="K17" s="117"/>
      <c r="L17" s="117"/>
      <c r="M17" s="117"/>
    </row>
    <row r="18" spans="1:13">
      <c r="A18" s="79"/>
      <c r="B18" s="81"/>
      <c r="C18" s="81"/>
      <c r="D18" s="81"/>
      <c r="E18" s="81"/>
      <c r="F18" s="81"/>
      <c r="H18" s="117"/>
      <c r="I18" s="117"/>
      <c r="J18" s="117"/>
      <c r="K18" s="117"/>
      <c r="L18" s="117"/>
      <c r="M18" s="117"/>
    </row>
    <row r="19" spans="1:13">
      <c r="A19" s="79"/>
      <c r="B19" s="81"/>
      <c r="C19" s="81"/>
      <c r="D19" s="81"/>
      <c r="E19" s="81"/>
      <c r="F19" s="81"/>
      <c r="H19" s="91" t="str">
        <f>IF(Content!$E$1=1,H20,H21)</f>
        <v>Джерело: розрахунки НБУ.</v>
      </c>
    </row>
    <row r="20" spans="1:13">
      <c r="A20" s="78"/>
      <c r="B20" s="81"/>
      <c r="C20" s="81"/>
      <c r="D20" s="81"/>
      <c r="E20" s="81"/>
      <c r="F20" s="81"/>
      <c r="H20" s="84" t="s">
        <v>45</v>
      </c>
    </row>
    <row r="21" spans="1:13">
      <c r="A21" s="78"/>
      <c r="B21" s="104"/>
      <c r="C21" s="104"/>
      <c r="D21" s="104"/>
      <c r="E21" s="104"/>
      <c r="F21" s="104"/>
      <c r="H21" s="84" t="s">
        <v>46</v>
      </c>
    </row>
    <row r="22" spans="1:13">
      <c r="A22" s="79"/>
      <c r="B22" s="104"/>
      <c r="C22" s="104"/>
      <c r="D22" s="104"/>
      <c r="E22" s="104"/>
      <c r="F22" s="104"/>
    </row>
    <row r="23" spans="1:13">
      <c r="A23" s="79"/>
      <c r="B23" s="104"/>
      <c r="C23" s="104"/>
      <c r="D23" s="104"/>
      <c r="E23" s="104"/>
      <c r="F23" s="104"/>
    </row>
    <row r="24" spans="1:13">
      <c r="B24" s="104"/>
      <c r="C24" s="104"/>
      <c r="D24" s="104"/>
      <c r="E24" s="104"/>
      <c r="F24" s="104"/>
    </row>
    <row r="25" spans="1:13">
      <c r="B25" s="104"/>
      <c r="C25" s="104"/>
      <c r="D25" s="104"/>
      <c r="E25" s="104"/>
      <c r="F25" s="104"/>
    </row>
    <row r="26" spans="1:13">
      <c r="B26" s="104"/>
      <c r="C26" s="80"/>
      <c r="D26" s="104"/>
      <c r="E26" s="80"/>
      <c r="F26" s="80"/>
    </row>
    <row r="27" spans="1:13">
      <c r="B27" s="146"/>
      <c r="C27" s="146"/>
      <c r="D27" s="104"/>
      <c r="E27" s="146"/>
      <c r="F27" s="146"/>
    </row>
    <row r="28" spans="1:13">
      <c r="B28" s="146"/>
      <c r="C28" s="146"/>
      <c r="D28" s="146"/>
      <c r="E28" s="146"/>
      <c r="F28" s="146"/>
    </row>
    <row r="29" spans="1:13">
      <c r="B29" s="146"/>
      <c r="C29" s="146"/>
      <c r="D29" s="146"/>
      <c r="E29" s="146"/>
      <c r="F29" s="146"/>
    </row>
    <row r="30" spans="1:13">
      <c r="B30" s="146"/>
      <c r="C30" s="146"/>
      <c r="D30" s="146"/>
      <c r="E30" s="146"/>
      <c r="F30" s="146"/>
    </row>
    <row r="31" spans="1:13">
      <c r="B31" s="146"/>
      <c r="C31" s="146"/>
      <c r="D31" s="146"/>
      <c r="E31" s="146"/>
      <c r="F31" s="146"/>
    </row>
    <row r="32" spans="1:13">
      <c r="B32" s="146"/>
      <c r="C32" s="146"/>
      <c r="D32" s="146"/>
      <c r="E32" s="146"/>
      <c r="F32" s="146"/>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P685"/>
  <sheetViews>
    <sheetView showGridLines="0" workbookViewId="0">
      <selection activeCell="I39" sqref="I39"/>
    </sheetView>
  </sheetViews>
  <sheetFormatPr defaultColWidth="8.85546875" defaultRowHeight="12.75"/>
  <cols>
    <col min="1" max="1" width="11.42578125" style="320" bestFit="1" customWidth="1"/>
    <col min="2" max="2" width="9.42578125" style="1" customWidth="1"/>
    <col min="3" max="3" width="8.85546875" style="1"/>
    <col min="4" max="4" width="9.42578125" style="1" customWidth="1"/>
    <col min="5" max="5" width="8.85546875" style="1"/>
    <col min="6" max="7" width="9.42578125" style="1" customWidth="1"/>
    <col min="8" max="8" width="8.85546875" style="307"/>
    <col min="9" max="16" width="8.85546875" style="319"/>
  </cols>
  <sheetData>
    <row r="1" spans="1:12">
      <c r="A1" s="318" t="s">
        <v>71</v>
      </c>
      <c r="B1" s="91" t="str">
        <f>IF(Content!$E$1=1,B2,B3)</f>
        <v>Brent (поточний прогноз)</v>
      </c>
      <c r="C1" s="91" t="str">
        <f>IF(Content!$E$1=1,C2,C3)</f>
        <v>Brent (попередній прогноз)</v>
      </c>
      <c r="D1" s="91" t="str">
        <f>IF(Content!$E$1=1,D2,D3)</f>
        <v>Природний газ (поточний прогноз)</v>
      </c>
      <c r="E1" s="91" t="str">
        <f>IF(Content!$E$1=1,E2,E3)</f>
        <v>Природний газ (попередній прогноз)</v>
      </c>
      <c r="F1"/>
      <c r="G1" s="91" t="str">
        <f>IF(Content!$E$1=1,G2,G3)</f>
        <v>Світові ціни на нафту марки Brent (дол./бар.) та ціни на природний газ на німецькому хабі (дол./тис.м³)</v>
      </c>
      <c r="H1"/>
      <c r="I1"/>
      <c r="J1"/>
      <c r="K1"/>
      <c r="L1"/>
    </row>
    <row r="2" spans="1:12" hidden="1">
      <c r="B2" t="s">
        <v>153</v>
      </c>
      <c r="C2" t="s">
        <v>459</v>
      </c>
      <c r="D2" t="s">
        <v>462</v>
      </c>
      <c r="E2" t="s">
        <v>463</v>
      </c>
      <c r="F2"/>
      <c r="G2" s="1" t="s">
        <v>533</v>
      </c>
      <c r="H2"/>
      <c r="I2"/>
      <c r="J2"/>
      <c r="K2"/>
      <c r="L2"/>
    </row>
    <row r="3" spans="1:12" hidden="1">
      <c r="A3" s="321"/>
      <c r="B3" t="s">
        <v>154</v>
      </c>
      <c r="C3" t="s">
        <v>155</v>
      </c>
      <c r="D3" t="s">
        <v>460</v>
      </c>
      <c r="E3" t="s">
        <v>461</v>
      </c>
      <c r="F3"/>
      <c r="G3" s="1" t="s">
        <v>586</v>
      </c>
      <c r="H3"/>
      <c r="I3"/>
      <c r="J3"/>
      <c r="K3"/>
      <c r="L3"/>
    </row>
    <row r="4" spans="1:12">
      <c r="A4" s="72" t="s">
        <v>27</v>
      </c>
      <c r="B4" s="12"/>
      <c r="C4" s="12"/>
      <c r="D4" s="12"/>
      <c r="E4" s="12"/>
      <c r="F4"/>
      <c r="G4"/>
      <c r="H4"/>
      <c r="I4"/>
      <c r="J4"/>
      <c r="K4"/>
      <c r="L4"/>
    </row>
    <row r="5" spans="1:12">
      <c r="A5" s="72" t="s">
        <v>28</v>
      </c>
      <c r="B5" s="12"/>
      <c r="C5" s="12"/>
      <c r="D5" s="12"/>
      <c r="E5" s="12"/>
      <c r="F5"/>
      <c r="G5"/>
      <c r="H5"/>
      <c r="I5"/>
      <c r="J5"/>
      <c r="K5"/>
      <c r="L5"/>
    </row>
    <row r="6" spans="1:12">
      <c r="A6" s="72" t="s">
        <v>29</v>
      </c>
      <c r="B6" s="12"/>
      <c r="C6" s="12"/>
      <c r="D6" s="12"/>
      <c r="E6" s="12"/>
      <c r="F6"/>
      <c r="G6"/>
      <c r="H6"/>
      <c r="I6"/>
      <c r="J6"/>
      <c r="K6"/>
      <c r="L6"/>
    </row>
    <row r="7" spans="1:12">
      <c r="A7" s="72" t="s">
        <v>120</v>
      </c>
      <c r="B7" s="12"/>
      <c r="C7" s="12"/>
      <c r="D7" s="12"/>
      <c r="E7" s="12"/>
      <c r="F7"/>
      <c r="G7"/>
      <c r="H7"/>
      <c r="I7"/>
      <c r="J7"/>
      <c r="K7"/>
      <c r="L7"/>
    </row>
    <row r="8" spans="1:12">
      <c r="A8" s="72" t="s">
        <v>147</v>
      </c>
      <c r="B8" s="206"/>
      <c r="C8" s="206"/>
      <c r="D8" s="206"/>
      <c r="E8" s="206"/>
      <c r="F8"/>
      <c r="G8"/>
      <c r="H8"/>
      <c r="I8"/>
      <c r="J8"/>
      <c r="K8"/>
      <c r="L8"/>
    </row>
    <row r="9" spans="1:12">
      <c r="A9" s="72" t="s">
        <v>148</v>
      </c>
      <c r="B9" s="206"/>
      <c r="C9" s="206"/>
      <c r="D9" s="206"/>
      <c r="E9" s="206"/>
      <c r="F9"/>
      <c r="G9"/>
      <c r="H9"/>
      <c r="I9"/>
      <c r="J9"/>
      <c r="K9"/>
      <c r="L9"/>
    </row>
    <row r="10" spans="1:12">
      <c r="A10" s="72" t="s">
        <v>149</v>
      </c>
      <c r="B10" s="206"/>
      <c r="C10" s="206"/>
      <c r="D10" s="206"/>
      <c r="E10" s="206"/>
      <c r="F10"/>
      <c r="G10"/>
      <c r="H10"/>
      <c r="I10"/>
      <c r="J10"/>
      <c r="K10"/>
      <c r="L10"/>
    </row>
    <row r="11" spans="1:12">
      <c r="A11" s="72" t="s">
        <v>124</v>
      </c>
      <c r="B11" s="206"/>
      <c r="C11" s="206"/>
      <c r="D11" s="206"/>
      <c r="E11" s="206"/>
      <c r="F11"/>
      <c r="G11"/>
      <c r="H11"/>
      <c r="I11"/>
      <c r="J11"/>
      <c r="K11"/>
      <c r="L11"/>
    </row>
    <row r="12" spans="1:12">
      <c r="A12" s="72" t="s">
        <v>150</v>
      </c>
      <c r="B12" s="206"/>
      <c r="C12" s="206"/>
      <c r="D12" s="206"/>
      <c r="E12" s="206"/>
      <c r="F12"/>
      <c r="G12"/>
      <c r="H12"/>
      <c r="I12"/>
      <c r="J12"/>
      <c r="K12"/>
      <c r="L12"/>
    </row>
    <row r="13" spans="1:12">
      <c r="A13" s="72" t="s">
        <v>151</v>
      </c>
      <c r="B13" s="206">
        <v>33</v>
      </c>
      <c r="C13" s="206">
        <v>62.7</v>
      </c>
      <c r="D13" s="206">
        <v>115</v>
      </c>
      <c r="E13" s="206">
        <v>167.7</v>
      </c>
      <c r="F13"/>
      <c r="G13"/>
      <c r="H13"/>
      <c r="I13"/>
      <c r="J13"/>
      <c r="K13"/>
      <c r="L13"/>
    </row>
    <row r="14" spans="1:12">
      <c r="A14" s="72" t="s">
        <v>152</v>
      </c>
      <c r="B14" s="206">
        <v>36</v>
      </c>
      <c r="C14" s="206">
        <v>63.7</v>
      </c>
      <c r="D14" s="206">
        <v>126</v>
      </c>
      <c r="E14" s="206">
        <v>158.69999999999999</v>
      </c>
      <c r="F14"/>
      <c r="G14"/>
      <c r="H14"/>
      <c r="I14"/>
      <c r="J14"/>
      <c r="K14"/>
      <c r="L14"/>
    </row>
    <row r="15" spans="1:12">
      <c r="A15" s="72" t="s">
        <v>128</v>
      </c>
      <c r="B15" s="206">
        <v>37</v>
      </c>
      <c r="C15" s="206">
        <v>64.400000000000006</v>
      </c>
      <c r="D15" s="206">
        <v>138</v>
      </c>
      <c r="E15" s="206">
        <v>186.7</v>
      </c>
      <c r="F15"/>
      <c r="G15"/>
      <c r="H15"/>
      <c r="I15"/>
      <c r="J15"/>
      <c r="K15"/>
      <c r="L15"/>
    </row>
    <row r="16" spans="1:12">
      <c r="A16" s="376" t="s">
        <v>256</v>
      </c>
      <c r="B16" s="206">
        <v>39</v>
      </c>
      <c r="C16" s="206">
        <v>65.8</v>
      </c>
      <c r="D16" s="206">
        <v>136</v>
      </c>
      <c r="E16" s="206">
        <v>181.80000000000004</v>
      </c>
      <c r="F16"/>
      <c r="G16"/>
      <c r="H16"/>
      <c r="I16"/>
      <c r="J16"/>
      <c r="K16"/>
      <c r="L16"/>
    </row>
    <row r="17" spans="1:12">
      <c r="A17" s="376" t="s">
        <v>257</v>
      </c>
      <c r="B17" s="206">
        <v>41</v>
      </c>
      <c r="C17" s="206">
        <v>66.3</v>
      </c>
      <c r="D17" s="206">
        <v>135</v>
      </c>
      <c r="E17" s="206">
        <v>172.7</v>
      </c>
      <c r="F17"/>
      <c r="G17"/>
      <c r="H17"/>
      <c r="I17"/>
      <c r="J17"/>
      <c r="K17"/>
      <c r="L17"/>
    </row>
    <row r="18" spans="1:12">
      <c r="A18" s="376" t="s">
        <v>258</v>
      </c>
      <c r="B18" s="206">
        <v>40</v>
      </c>
      <c r="C18" s="206">
        <v>67.3</v>
      </c>
      <c r="D18" s="206">
        <v>132</v>
      </c>
      <c r="E18" s="206">
        <v>174</v>
      </c>
      <c r="F18"/>
      <c r="G18" s="91" t="str">
        <f>IF(Content!$E$1=1,G19,G20)</f>
        <v>Джерело: Refinitiv Datastream, прогноз НБУ.</v>
      </c>
      <c r="H18"/>
      <c r="I18"/>
      <c r="J18"/>
      <c r="K18"/>
      <c r="L18"/>
    </row>
    <row r="19" spans="1:12">
      <c r="A19" s="376" t="s">
        <v>259</v>
      </c>
      <c r="B19" s="206">
        <v>44</v>
      </c>
      <c r="C19" s="206">
        <v>68</v>
      </c>
      <c r="D19" s="206">
        <v>144</v>
      </c>
      <c r="E19" s="206">
        <v>186.80000000000004</v>
      </c>
      <c r="F19"/>
      <c r="G19" s="2" t="s">
        <v>562</v>
      </c>
      <c r="H19"/>
      <c r="I19"/>
      <c r="J19"/>
      <c r="K19"/>
      <c r="L19"/>
    </row>
    <row r="20" spans="1:12">
      <c r="A20" s="376" t="s">
        <v>606</v>
      </c>
      <c r="B20" s="206">
        <v>47</v>
      </c>
      <c r="C20" s="206">
        <v>67.3</v>
      </c>
      <c r="D20" s="206">
        <v>151.80000000000001</v>
      </c>
      <c r="E20" s="206">
        <v>181.80000000000004</v>
      </c>
      <c r="F20"/>
      <c r="G20" s="2" t="s">
        <v>561</v>
      </c>
      <c r="H20"/>
      <c r="I20"/>
      <c r="J20"/>
      <c r="K20"/>
      <c r="L20"/>
    </row>
    <row r="21" spans="1:12">
      <c r="A21" s="376" t="s">
        <v>607</v>
      </c>
      <c r="B21" s="206">
        <v>50</v>
      </c>
      <c r="C21" s="206">
        <v>66.3</v>
      </c>
      <c r="D21" s="206">
        <v>149.69999999999999</v>
      </c>
      <c r="E21" s="206">
        <v>172.7</v>
      </c>
      <c r="F21"/>
      <c r="G21"/>
      <c r="H21"/>
      <c r="I21"/>
      <c r="J21"/>
      <c r="K21"/>
      <c r="L21"/>
    </row>
    <row r="22" spans="1:12">
      <c r="A22" s="376" t="s">
        <v>608</v>
      </c>
      <c r="B22" s="206">
        <v>50</v>
      </c>
      <c r="C22" s="206">
        <v>67.3</v>
      </c>
      <c r="D22" s="206">
        <v>144</v>
      </c>
      <c r="E22" s="206">
        <v>174</v>
      </c>
      <c r="F22"/>
      <c r="G22" s="70"/>
      <c r="H22"/>
      <c r="I22"/>
      <c r="J22"/>
      <c r="K22"/>
      <c r="L22"/>
    </row>
    <row r="23" spans="1:12">
      <c r="A23" s="376" t="s">
        <v>609</v>
      </c>
      <c r="B23" s="206">
        <v>52</v>
      </c>
      <c r="C23" s="206">
        <v>68</v>
      </c>
      <c r="D23" s="206">
        <v>146.80000000000001</v>
      </c>
      <c r="E23" s="206">
        <v>186.80000000000004</v>
      </c>
      <c r="F23"/>
      <c r="G23"/>
      <c r="H23"/>
      <c r="I23"/>
      <c r="J23"/>
      <c r="K23"/>
      <c r="L23"/>
    </row>
    <row r="24" spans="1:12">
      <c r="A24" s="376"/>
      <c r="B24" s="206"/>
      <c r="C24" s="206"/>
      <c r="D24" s="206"/>
      <c r="E24" s="206"/>
      <c r="F24"/>
      <c r="G24"/>
      <c r="H24"/>
      <c r="I24"/>
      <c r="J24"/>
      <c r="K24"/>
      <c r="L24"/>
    </row>
    <row r="25" spans="1:12">
      <c r="A25" s="376"/>
      <c r="B25" s="206"/>
      <c r="C25"/>
      <c r="D25" s="206"/>
      <c r="E25"/>
      <c r="F25"/>
      <c r="G25"/>
      <c r="H25"/>
      <c r="I25" s="12"/>
      <c r="J25" s="12"/>
      <c r="K25"/>
      <c r="L25"/>
    </row>
    <row r="26" spans="1:12">
      <c r="A26" s="376"/>
      <c r="B26" s="206"/>
      <c r="C26"/>
      <c r="D26" s="206"/>
      <c r="E26"/>
      <c r="F26"/>
      <c r="G26"/>
      <c r="H26"/>
      <c r="I26" s="12"/>
      <c r="J26" s="12"/>
      <c r="K26"/>
      <c r="L26"/>
    </row>
    <row r="27" spans="1:12">
      <c r="A27" s="376"/>
      <c r="B27" s="206"/>
      <c r="C27"/>
      <c r="D27" s="206"/>
      <c r="E27"/>
      <c r="F27"/>
      <c r="G27"/>
      <c r="H27"/>
      <c r="I27" s="12"/>
      <c r="J27" s="12"/>
      <c r="K27"/>
      <c r="L27"/>
    </row>
    <row r="28" spans="1:12">
      <c r="H28" s="319"/>
    </row>
    <row r="29" spans="1:12">
      <c r="H29" s="319"/>
    </row>
    <row r="30" spans="1:12">
      <c r="H30" s="319"/>
    </row>
    <row r="31" spans="1:12">
      <c r="H31" s="319"/>
    </row>
    <row r="32" spans="1:12">
      <c r="H32" s="319"/>
    </row>
    <row r="33" spans="8:8">
      <c r="H33" s="319"/>
    </row>
    <row r="34" spans="8:8">
      <c r="H34" s="319"/>
    </row>
    <row r="35" spans="8:8">
      <c r="H35" s="319"/>
    </row>
    <row r="36" spans="8:8">
      <c r="H36" s="319"/>
    </row>
    <row r="37" spans="8:8">
      <c r="H37" s="319"/>
    </row>
    <row r="38" spans="8:8">
      <c r="H38" s="319"/>
    </row>
    <row r="39" spans="8:8">
      <c r="H39" s="319"/>
    </row>
    <row r="40" spans="8:8">
      <c r="H40" s="319"/>
    </row>
    <row r="41" spans="8:8">
      <c r="H41" s="319"/>
    </row>
    <row r="42" spans="8:8">
      <c r="H42" s="319"/>
    </row>
    <row r="43" spans="8:8">
      <c r="H43" s="319"/>
    </row>
    <row r="44" spans="8:8">
      <c r="H44" s="319"/>
    </row>
    <row r="45" spans="8:8">
      <c r="H45" s="319"/>
    </row>
    <row r="46" spans="8:8">
      <c r="H46" s="319"/>
    </row>
    <row r="47" spans="8:8">
      <c r="H47" s="319"/>
    </row>
    <row r="48" spans="8:8">
      <c r="H48" s="319"/>
    </row>
    <row r="49" spans="8:8">
      <c r="H49" s="319"/>
    </row>
    <row r="50" spans="8:8">
      <c r="H50" s="319"/>
    </row>
    <row r="51" spans="8:8">
      <c r="H51" s="319"/>
    </row>
    <row r="52" spans="8:8">
      <c r="H52" s="319"/>
    </row>
    <row r="53" spans="8:8">
      <c r="H53" s="319"/>
    </row>
    <row r="54" spans="8:8">
      <c r="H54" s="319"/>
    </row>
    <row r="55" spans="8:8">
      <c r="H55" s="319"/>
    </row>
    <row r="56" spans="8:8">
      <c r="H56" s="319"/>
    </row>
    <row r="57" spans="8:8">
      <c r="H57" s="319"/>
    </row>
    <row r="58" spans="8:8">
      <c r="H58" s="319"/>
    </row>
    <row r="59" spans="8:8">
      <c r="H59" s="319"/>
    </row>
    <row r="60" spans="8:8">
      <c r="H60" s="319"/>
    </row>
    <row r="61" spans="8:8">
      <c r="H61" s="319"/>
    </row>
    <row r="62" spans="8:8">
      <c r="H62" s="319"/>
    </row>
    <row r="63" spans="8:8">
      <c r="H63" s="319"/>
    </row>
    <row r="64" spans="8:8">
      <c r="H64" s="319"/>
    </row>
    <row r="65" spans="8:8">
      <c r="H65" s="319"/>
    </row>
    <row r="66" spans="8:8">
      <c r="H66" s="319"/>
    </row>
    <row r="67" spans="8:8">
      <c r="H67" s="319"/>
    </row>
    <row r="68" spans="8:8">
      <c r="H68" s="319"/>
    </row>
    <row r="69" spans="8:8">
      <c r="H69" s="319"/>
    </row>
    <row r="70" spans="8:8">
      <c r="H70" s="319"/>
    </row>
    <row r="71" spans="8:8">
      <c r="H71" s="319"/>
    </row>
    <row r="72" spans="8:8">
      <c r="H72" s="319"/>
    </row>
    <row r="73" spans="8:8">
      <c r="H73" s="319"/>
    </row>
    <row r="74" spans="8:8">
      <c r="H74" s="319"/>
    </row>
    <row r="75" spans="8:8">
      <c r="H75" s="319"/>
    </row>
    <row r="76" spans="8:8">
      <c r="H76" s="319"/>
    </row>
    <row r="77" spans="8:8">
      <c r="H77" s="319"/>
    </row>
    <row r="78" spans="8:8">
      <c r="H78" s="319"/>
    </row>
    <row r="79" spans="8:8">
      <c r="H79" s="319"/>
    </row>
    <row r="80" spans="8:8">
      <c r="H80" s="319"/>
    </row>
    <row r="81" spans="8:8">
      <c r="H81" s="319"/>
    </row>
    <row r="82" spans="8:8">
      <c r="H82" s="319"/>
    </row>
    <row r="83" spans="8:8">
      <c r="H83" s="319"/>
    </row>
    <row r="84" spans="8:8">
      <c r="H84" s="319"/>
    </row>
    <row r="85" spans="8:8">
      <c r="H85" s="319"/>
    </row>
    <row r="86" spans="8:8">
      <c r="H86" s="319"/>
    </row>
    <row r="87" spans="8:8">
      <c r="H87" s="319"/>
    </row>
    <row r="88" spans="8:8">
      <c r="H88" s="319"/>
    </row>
    <row r="89" spans="8:8">
      <c r="H89" s="319"/>
    </row>
    <row r="90" spans="8:8">
      <c r="H90" s="319"/>
    </row>
    <row r="91" spans="8:8">
      <c r="H91" s="319"/>
    </row>
    <row r="92" spans="8:8">
      <c r="H92" s="319"/>
    </row>
    <row r="93" spans="8:8">
      <c r="H93" s="319"/>
    </row>
    <row r="94" spans="8:8">
      <c r="H94" s="319"/>
    </row>
    <row r="95" spans="8:8">
      <c r="H95" s="319"/>
    </row>
    <row r="96" spans="8:8">
      <c r="H96" s="319"/>
    </row>
    <row r="97" spans="8:8">
      <c r="H97" s="319"/>
    </row>
    <row r="98" spans="8:8">
      <c r="H98" s="319"/>
    </row>
    <row r="99" spans="8:8">
      <c r="H99" s="319"/>
    </row>
    <row r="100" spans="8:8">
      <c r="H100" s="319"/>
    </row>
    <row r="101" spans="8:8">
      <c r="H101" s="319"/>
    </row>
    <row r="102" spans="8:8">
      <c r="H102" s="319"/>
    </row>
    <row r="103" spans="8:8">
      <c r="H103" s="319"/>
    </row>
    <row r="104" spans="8:8">
      <c r="H104" s="319"/>
    </row>
    <row r="105" spans="8:8">
      <c r="H105" s="319"/>
    </row>
    <row r="106" spans="8:8">
      <c r="H106" s="319"/>
    </row>
    <row r="107" spans="8:8">
      <c r="H107" s="319"/>
    </row>
    <row r="108" spans="8:8">
      <c r="H108" s="319"/>
    </row>
    <row r="109" spans="8:8">
      <c r="H109" s="319"/>
    </row>
    <row r="110" spans="8:8">
      <c r="H110" s="319"/>
    </row>
    <row r="111" spans="8:8">
      <c r="H111" s="319"/>
    </row>
    <row r="112" spans="8:8">
      <c r="H112" s="319"/>
    </row>
    <row r="113" spans="8:8">
      <c r="H113" s="319"/>
    </row>
    <row r="114" spans="8:8">
      <c r="H114" s="319"/>
    </row>
    <row r="115" spans="8:8">
      <c r="H115" s="319"/>
    </row>
    <row r="116" spans="8:8">
      <c r="H116" s="319"/>
    </row>
    <row r="117" spans="8:8">
      <c r="H117" s="319"/>
    </row>
    <row r="118" spans="8:8">
      <c r="H118" s="319"/>
    </row>
    <row r="119" spans="8:8">
      <c r="H119" s="319"/>
    </row>
    <row r="120" spans="8:8">
      <c r="H120" s="319"/>
    </row>
    <row r="121" spans="8:8">
      <c r="H121" s="319"/>
    </row>
    <row r="122" spans="8:8">
      <c r="H122" s="319"/>
    </row>
    <row r="123" spans="8:8">
      <c r="H123" s="319"/>
    </row>
    <row r="124" spans="8:8">
      <c r="H124" s="319"/>
    </row>
    <row r="125" spans="8:8">
      <c r="H125" s="319"/>
    </row>
    <row r="126" spans="8:8">
      <c r="H126" s="319"/>
    </row>
    <row r="127" spans="8:8">
      <c r="H127" s="319"/>
    </row>
    <row r="128" spans="8:8">
      <c r="H128" s="319"/>
    </row>
    <row r="129" spans="8:8">
      <c r="H129" s="319"/>
    </row>
    <row r="130" spans="8:8">
      <c r="H130" s="319"/>
    </row>
    <row r="131" spans="8:8">
      <c r="H131" s="319"/>
    </row>
    <row r="132" spans="8:8">
      <c r="H132" s="319"/>
    </row>
    <row r="133" spans="8:8">
      <c r="H133" s="319"/>
    </row>
    <row r="134" spans="8:8">
      <c r="H134" s="319"/>
    </row>
    <row r="135" spans="8:8">
      <c r="H135" s="319"/>
    </row>
    <row r="136" spans="8:8">
      <c r="H136" s="319"/>
    </row>
    <row r="137" spans="8:8">
      <c r="H137" s="319"/>
    </row>
    <row r="138" spans="8:8">
      <c r="H138" s="319"/>
    </row>
    <row r="139" spans="8:8">
      <c r="H139" s="319"/>
    </row>
    <row r="140" spans="8:8">
      <c r="H140" s="319"/>
    </row>
    <row r="141" spans="8:8">
      <c r="H141" s="319"/>
    </row>
    <row r="142" spans="8:8">
      <c r="H142" s="319"/>
    </row>
    <row r="143" spans="8:8">
      <c r="H143" s="319"/>
    </row>
    <row r="144" spans="8:8">
      <c r="H144" s="319"/>
    </row>
    <row r="145" spans="8:8">
      <c r="H145" s="319"/>
    </row>
    <row r="146" spans="8:8">
      <c r="H146" s="319"/>
    </row>
    <row r="147" spans="8:8">
      <c r="H147" s="319"/>
    </row>
    <row r="148" spans="8:8">
      <c r="H148" s="319"/>
    </row>
    <row r="149" spans="8:8">
      <c r="H149" s="319"/>
    </row>
    <row r="150" spans="8:8">
      <c r="H150" s="319"/>
    </row>
    <row r="151" spans="8:8">
      <c r="H151" s="319"/>
    </row>
    <row r="152" spans="8:8">
      <c r="H152" s="319"/>
    </row>
    <row r="153" spans="8:8">
      <c r="H153" s="319"/>
    </row>
    <row r="154" spans="8:8">
      <c r="H154" s="319"/>
    </row>
    <row r="155" spans="8:8">
      <c r="H155" s="319"/>
    </row>
    <row r="156" spans="8:8">
      <c r="H156" s="319"/>
    </row>
    <row r="157" spans="8:8">
      <c r="H157" s="319"/>
    </row>
    <row r="158" spans="8:8">
      <c r="H158" s="319"/>
    </row>
    <row r="159" spans="8:8">
      <c r="H159" s="319"/>
    </row>
    <row r="160" spans="8:8">
      <c r="H160" s="319"/>
    </row>
    <row r="161" spans="8:8">
      <c r="H161" s="319"/>
    </row>
    <row r="162" spans="8:8">
      <c r="H162" s="319"/>
    </row>
    <row r="163" spans="8:8">
      <c r="H163" s="319"/>
    </row>
    <row r="164" spans="8:8">
      <c r="H164" s="319"/>
    </row>
    <row r="165" spans="8:8">
      <c r="H165" s="319"/>
    </row>
    <row r="166" spans="8:8">
      <c r="H166" s="319"/>
    </row>
    <row r="167" spans="8:8">
      <c r="H167" s="319"/>
    </row>
    <row r="168" spans="8:8">
      <c r="H168" s="319"/>
    </row>
    <row r="169" spans="8:8">
      <c r="H169" s="319"/>
    </row>
    <row r="170" spans="8:8">
      <c r="H170" s="319"/>
    </row>
    <row r="171" spans="8:8">
      <c r="H171" s="319"/>
    </row>
    <row r="172" spans="8:8">
      <c r="H172" s="319"/>
    </row>
    <row r="173" spans="8:8">
      <c r="H173" s="319"/>
    </row>
    <row r="174" spans="8:8">
      <c r="H174" s="319"/>
    </row>
    <row r="175" spans="8:8">
      <c r="H175" s="319"/>
    </row>
    <row r="176" spans="8:8">
      <c r="H176" s="319"/>
    </row>
    <row r="177" spans="8:8">
      <c r="H177" s="319"/>
    </row>
    <row r="178" spans="8:8">
      <c r="H178" s="319"/>
    </row>
    <row r="179" spans="8:8">
      <c r="H179" s="319"/>
    </row>
    <row r="180" spans="8:8">
      <c r="H180" s="319"/>
    </row>
    <row r="181" spans="8:8">
      <c r="H181" s="319"/>
    </row>
    <row r="182" spans="8:8">
      <c r="H182" s="319"/>
    </row>
    <row r="183" spans="8:8">
      <c r="H183" s="319"/>
    </row>
    <row r="184" spans="8:8">
      <c r="H184" s="319"/>
    </row>
    <row r="185" spans="8:8">
      <c r="H185" s="319"/>
    </row>
    <row r="186" spans="8:8">
      <c r="H186" s="319"/>
    </row>
    <row r="187" spans="8:8">
      <c r="H187" s="319"/>
    </row>
    <row r="188" spans="8:8">
      <c r="H188" s="319"/>
    </row>
    <row r="189" spans="8:8">
      <c r="H189" s="319"/>
    </row>
    <row r="190" spans="8:8">
      <c r="H190" s="319"/>
    </row>
    <row r="191" spans="8:8">
      <c r="H191" s="319"/>
    </row>
    <row r="192" spans="8:8">
      <c r="H192" s="319"/>
    </row>
    <row r="193" spans="8:8">
      <c r="H193" s="319"/>
    </row>
    <row r="194" spans="8:8">
      <c r="H194" s="319"/>
    </row>
    <row r="195" spans="8:8">
      <c r="H195" s="319"/>
    </row>
    <row r="196" spans="8:8">
      <c r="H196" s="319"/>
    </row>
    <row r="197" spans="8:8">
      <c r="H197" s="319"/>
    </row>
    <row r="198" spans="8:8">
      <c r="H198" s="319"/>
    </row>
    <row r="199" spans="8:8">
      <c r="H199" s="319"/>
    </row>
    <row r="200" spans="8:8">
      <c r="H200" s="319"/>
    </row>
    <row r="201" spans="8:8">
      <c r="H201" s="319"/>
    </row>
    <row r="202" spans="8:8">
      <c r="H202" s="319"/>
    </row>
    <row r="203" spans="8:8">
      <c r="H203" s="319"/>
    </row>
    <row r="204" spans="8:8">
      <c r="H204" s="319"/>
    </row>
    <row r="205" spans="8:8">
      <c r="H205" s="319"/>
    </row>
    <row r="206" spans="8:8">
      <c r="H206" s="319"/>
    </row>
    <row r="207" spans="8:8">
      <c r="H207" s="319"/>
    </row>
    <row r="208" spans="8:8">
      <c r="H208" s="319"/>
    </row>
    <row r="209" spans="8:8">
      <c r="H209" s="319"/>
    </row>
    <row r="210" spans="8:8">
      <c r="H210" s="319"/>
    </row>
    <row r="211" spans="8:8">
      <c r="H211" s="319"/>
    </row>
    <row r="212" spans="8:8">
      <c r="H212" s="319"/>
    </row>
    <row r="213" spans="8:8">
      <c r="H213" s="319"/>
    </row>
    <row r="214" spans="8:8">
      <c r="H214" s="319"/>
    </row>
    <row r="215" spans="8:8">
      <c r="H215" s="319"/>
    </row>
    <row r="216" spans="8:8">
      <c r="H216" s="319"/>
    </row>
    <row r="217" spans="8:8">
      <c r="H217" s="319"/>
    </row>
    <row r="218" spans="8:8">
      <c r="H218" s="319"/>
    </row>
    <row r="219" spans="8:8">
      <c r="H219" s="319"/>
    </row>
    <row r="220" spans="8:8">
      <c r="H220" s="319"/>
    </row>
    <row r="221" spans="8:8">
      <c r="H221" s="319"/>
    </row>
    <row r="222" spans="8:8">
      <c r="H222" s="319"/>
    </row>
    <row r="223" spans="8:8">
      <c r="H223" s="319"/>
    </row>
    <row r="224" spans="8:8">
      <c r="H224" s="319"/>
    </row>
    <row r="225" spans="8:8">
      <c r="H225" s="319"/>
    </row>
    <row r="226" spans="8:8">
      <c r="H226" s="319"/>
    </row>
    <row r="227" spans="8:8">
      <c r="H227" s="319"/>
    </row>
    <row r="228" spans="8:8">
      <c r="H228" s="319"/>
    </row>
    <row r="229" spans="8:8">
      <c r="H229" s="319"/>
    </row>
    <row r="230" spans="8:8">
      <c r="H230" s="319"/>
    </row>
    <row r="231" spans="8:8">
      <c r="H231" s="319"/>
    </row>
    <row r="232" spans="8:8">
      <c r="H232" s="319"/>
    </row>
    <row r="233" spans="8:8">
      <c r="H233" s="319"/>
    </row>
    <row r="234" spans="8:8">
      <c r="H234" s="319"/>
    </row>
    <row r="235" spans="8:8">
      <c r="H235" s="319"/>
    </row>
    <row r="236" spans="8:8">
      <c r="H236" s="319"/>
    </row>
    <row r="237" spans="8:8">
      <c r="H237" s="319"/>
    </row>
    <row r="238" spans="8:8">
      <c r="H238" s="319"/>
    </row>
    <row r="239" spans="8:8">
      <c r="H239" s="319"/>
    </row>
    <row r="240" spans="8:8">
      <c r="H240" s="319"/>
    </row>
    <row r="241" spans="8:8">
      <c r="H241" s="319"/>
    </row>
    <row r="242" spans="8:8">
      <c r="H242" s="319"/>
    </row>
    <row r="243" spans="8:8">
      <c r="H243" s="319"/>
    </row>
    <row r="244" spans="8:8">
      <c r="H244" s="319"/>
    </row>
    <row r="245" spans="8:8">
      <c r="H245" s="319"/>
    </row>
    <row r="246" spans="8:8">
      <c r="H246" s="319"/>
    </row>
    <row r="247" spans="8:8">
      <c r="H247" s="319"/>
    </row>
    <row r="248" spans="8:8">
      <c r="H248" s="319"/>
    </row>
    <row r="249" spans="8:8">
      <c r="H249" s="319"/>
    </row>
    <row r="250" spans="8:8">
      <c r="H250" s="319"/>
    </row>
    <row r="251" spans="8:8">
      <c r="H251" s="319"/>
    </row>
    <row r="252" spans="8:8">
      <c r="H252" s="319"/>
    </row>
    <row r="253" spans="8:8">
      <c r="H253" s="319"/>
    </row>
    <row r="254" spans="8:8">
      <c r="H254" s="319"/>
    </row>
    <row r="255" spans="8:8">
      <c r="H255" s="319"/>
    </row>
    <row r="256" spans="8:8">
      <c r="H256" s="319"/>
    </row>
    <row r="257" spans="8:8">
      <c r="H257" s="319"/>
    </row>
    <row r="258" spans="8:8">
      <c r="H258" s="319"/>
    </row>
    <row r="259" spans="8:8">
      <c r="H259" s="319"/>
    </row>
    <row r="260" spans="8:8">
      <c r="H260" s="319"/>
    </row>
    <row r="261" spans="8:8">
      <c r="H261" s="319"/>
    </row>
    <row r="262" spans="8:8">
      <c r="H262" s="319"/>
    </row>
    <row r="263" spans="8:8">
      <c r="H263" s="319"/>
    </row>
    <row r="264" spans="8:8">
      <c r="H264" s="319"/>
    </row>
    <row r="265" spans="8:8">
      <c r="H265" s="319"/>
    </row>
    <row r="266" spans="8:8">
      <c r="H266" s="319"/>
    </row>
    <row r="267" spans="8:8">
      <c r="H267" s="319"/>
    </row>
    <row r="268" spans="8:8">
      <c r="H268" s="319"/>
    </row>
    <row r="269" spans="8:8">
      <c r="H269" s="319"/>
    </row>
    <row r="270" spans="8:8">
      <c r="H270" s="319"/>
    </row>
    <row r="271" spans="8:8">
      <c r="H271" s="319"/>
    </row>
    <row r="272" spans="8:8">
      <c r="H272" s="319"/>
    </row>
    <row r="273" spans="8:8">
      <c r="H273" s="319"/>
    </row>
    <row r="274" spans="8:8">
      <c r="H274" s="319"/>
    </row>
    <row r="275" spans="8:8">
      <c r="H275" s="319"/>
    </row>
    <row r="276" spans="8:8">
      <c r="H276" s="319"/>
    </row>
    <row r="277" spans="8:8">
      <c r="H277" s="319"/>
    </row>
    <row r="278" spans="8:8">
      <c r="H278" s="319"/>
    </row>
    <row r="279" spans="8:8">
      <c r="H279" s="319"/>
    </row>
    <row r="280" spans="8:8">
      <c r="H280" s="319"/>
    </row>
    <row r="281" spans="8:8">
      <c r="H281" s="319"/>
    </row>
    <row r="282" spans="8:8">
      <c r="H282" s="319"/>
    </row>
    <row r="283" spans="8:8">
      <c r="H283" s="319"/>
    </row>
    <row r="284" spans="8:8">
      <c r="H284" s="319"/>
    </row>
    <row r="285" spans="8:8">
      <c r="H285" s="319"/>
    </row>
    <row r="286" spans="8:8">
      <c r="H286" s="319"/>
    </row>
    <row r="287" spans="8:8">
      <c r="H287" s="319"/>
    </row>
    <row r="288" spans="8:8">
      <c r="H288" s="319"/>
    </row>
    <row r="289" spans="8:8">
      <c r="H289" s="319"/>
    </row>
    <row r="290" spans="8:8">
      <c r="H290" s="319"/>
    </row>
    <row r="291" spans="8:8">
      <c r="H291" s="319"/>
    </row>
    <row r="292" spans="8:8">
      <c r="H292" s="319"/>
    </row>
    <row r="293" spans="8:8">
      <c r="H293" s="319"/>
    </row>
    <row r="294" spans="8:8">
      <c r="H294" s="319"/>
    </row>
    <row r="295" spans="8:8">
      <c r="H295" s="319"/>
    </row>
    <row r="296" spans="8:8">
      <c r="H296" s="319"/>
    </row>
    <row r="297" spans="8:8">
      <c r="H297" s="319"/>
    </row>
    <row r="298" spans="8:8">
      <c r="H298" s="319"/>
    </row>
    <row r="299" spans="8:8">
      <c r="H299" s="319"/>
    </row>
    <row r="300" spans="8:8">
      <c r="H300" s="319"/>
    </row>
    <row r="301" spans="8:8">
      <c r="H301" s="319"/>
    </row>
    <row r="302" spans="8:8">
      <c r="H302" s="319"/>
    </row>
    <row r="303" spans="8:8">
      <c r="H303" s="319"/>
    </row>
    <row r="304" spans="8:8">
      <c r="H304" s="319"/>
    </row>
    <row r="305" spans="8:8">
      <c r="H305" s="319"/>
    </row>
    <row r="306" spans="8:8">
      <c r="H306" s="319"/>
    </row>
    <row r="307" spans="8:8">
      <c r="H307" s="319"/>
    </row>
    <row r="308" spans="8:8">
      <c r="H308" s="319"/>
    </row>
    <row r="309" spans="8:8">
      <c r="H309" s="319"/>
    </row>
    <row r="310" spans="8:8">
      <c r="H310" s="319"/>
    </row>
    <row r="311" spans="8:8">
      <c r="H311" s="319"/>
    </row>
    <row r="312" spans="8:8">
      <c r="H312" s="319"/>
    </row>
    <row r="313" spans="8:8">
      <c r="H313" s="319"/>
    </row>
    <row r="314" spans="8:8">
      <c r="H314" s="319"/>
    </row>
    <row r="315" spans="8:8">
      <c r="H315" s="319"/>
    </row>
    <row r="316" spans="8:8">
      <c r="H316" s="319"/>
    </row>
    <row r="317" spans="8:8">
      <c r="H317" s="319"/>
    </row>
    <row r="318" spans="8:8">
      <c r="H318" s="319"/>
    </row>
    <row r="319" spans="8:8">
      <c r="H319" s="319"/>
    </row>
    <row r="320" spans="8:8">
      <c r="H320" s="319"/>
    </row>
    <row r="321" spans="8:8">
      <c r="H321" s="319"/>
    </row>
    <row r="322" spans="8:8">
      <c r="H322" s="319"/>
    </row>
    <row r="323" spans="8:8">
      <c r="H323" s="319"/>
    </row>
    <row r="324" spans="8:8">
      <c r="H324" s="319"/>
    </row>
    <row r="325" spans="8:8">
      <c r="H325" s="319"/>
    </row>
    <row r="326" spans="8:8">
      <c r="H326" s="319"/>
    </row>
    <row r="327" spans="8:8">
      <c r="H327" s="319"/>
    </row>
    <row r="328" spans="8:8">
      <c r="H328" s="319"/>
    </row>
    <row r="329" spans="8:8">
      <c r="H329" s="319"/>
    </row>
    <row r="330" spans="8:8">
      <c r="H330" s="319"/>
    </row>
    <row r="331" spans="8:8">
      <c r="H331" s="319"/>
    </row>
    <row r="332" spans="8:8">
      <c r="H332" s="319"/>
    </row>
    <row r="333" spans="8:8">
      <c r="H333" s="319"/>
    </row>
    <row r="334" spans="8:8">
      <c r="H334" s="319"/>
    </row>
    <row r="335" spans="8:8">
      <c r="H335" s="319"/>
    </row>
    <row r="336" spans="8:8">
      <c r="H336" s="319"/>
    </row>
    <row r="337" spans="8:8">
      <c r="H337" s="319"/>
    </row>
    <row r="338" spans="8:8">
      <c r="H338" s="319"/>
    </row>
    <row r="339" spans="8:8">
      <c r="H339" s="319"/>
    </row>
    <row r="340" spans="8:8">
      <c r="H340" s="319"/>
    </row>
    <row r="341" spans="8:8">
      <c r="H341" s="319"/>
    </row>
    <row r="342" spans="8:8">
      <c r="H342" s="319"/>
    </row>
    <row r="343" spans="8:8">
      <c r="H343" s="319"/>
    </row>
    <row r="344" spans="8:8">
      <c r="H344" s="319"/>
    </row>
    <row r="345" spans="8:8">
      <c r="H345" s="319"/>
    </row>
    <row r="346" spans="8:8">
      <c r="H346" s="319"/>
    </row>
    <row r="347" spans="8:8">
      <c r="H347" s="319"/>
    </row>
    <row r="348" spans="8:8">
      <c r="H348" s="319"/>
    </row>
    <row r="349" spans="8:8">
      <c r="H349" s="319"/>
    </row>
    <row r="350" spans="8:8">
      <c r="H350" s="319"/>
    </row>
    <row r="351" spans="8:8">
      <c r="H351" s="319"/>
    </row>
    <row r="352" spans="8:8">
      <c r="H352" s="319"/>
    </row>
    <row r="353" spans="8:8">
      <c r="H353" s="319"/>
    </row>
    <row r="354" spans="8:8">
      <c r="H354" s="319"/>
    </row>
    <row r="355" spans="8:8">
      <c r="H355" s="319"/>
    </row>
    <row r="356" spans="8:8">
      <c r="H356" s="319"/>
    </row>
    <row r="357" spans="8:8">
      <c r="H357" s="319"/>
    </row>
    <row r="358" spans="8:8">
      <c r="H358" s="319"/>
    </row>
    <row r="359" spans="8:8">
      <c r="H359" s="319"/>
    </row>
    <row r="360" spans="8:8">
      <c r="H360" s="319"/>
    </row>
    <row r="361" spans="8:8">
      <c r="H361" s="319"/>
    </row>
    <row r="362" spans="8:8">
      <c r="H362" s="319"/>
    </row>
    <row r="363" spans="8:8">
      <c r="H363" s="319"/>
    </row>
    <row r="364" spans="8:8">
      <c r="H364" s="319"/>
    </row>
    <row r="365" spans="8:8">
      <c r="H365" s="319"/>
    </row>
    <row r="366" spans="8:8">
      <c r="H366" s="319"/>
    </row>
    <row r="367" spans="8:8">
      <c r="H367" s="319"/>
    </row>
    <row r="368" spans="8:8">
      <c r="H368" s="319"/>
    </row>
    <row r="369" spans="8:8">
      <c r="H369" s="319"/>
    </row>
    <row r="370" spans="8:8">
      <c r="H370" s="319"/>
    </row>
    <row r="371" spans="8:8">
      <c r="H371" s="319"/>
    </row>
    <row r="372" spans="8:8">
      <c r="H372" s="319"/>
    </row>
    <row r="373" spans="8:8">
      <c r="H373" s="319"/>
    </row>
    <row r="374" spans="8:8">
      <c r="H374" s="319"/>
    </row>
    <row r="375" spans="8:8">
      <c r="H375" s="319"/>
    </row>
    <row r="376" spans="8:8">
      <c r="H376" s="319"/>
    </row>
    <row r="377" spans="8:8">
      <c r="H377" s="319"/>
    </row>
    <row r="378" spans="8:8">
      <c r="H378" s="319"/>
    </row>
    <row r="379" spans="8:8">
      <c r="H379" s="319"/>
    </row>
    <row r="380" spans="8:8">
      <c r="H380" s="319"/>
    </row>
    <row r="381" spans="8:8">
      <c r="H381" s="319"/>
    </row>
    <row r="382" spans="8:8">
      <c r="H382" s="319"/>
    </row>
    <row r="383" spans="8:8">
      <c r="H383" s="319"/>
    </row>
    <row r="384" spans="8:8">
      <c r="H384" s="319"/>
    </row>
    <row r="385" spans="8:8">
      <c r="H385" s="319"/>
    </row>
    <row r="386" spans="8:8">
      <c r="H386" s="319"/>
    </row>
    <row r="387" spans="8:8">
      <c r="H387" s="319"/>
    </row>
    <row r="388" spans="8:8">
      <c r="H388" s="319"/>
    </row>
    <row r="389" spans="8:8">
      <c r="H389" s="319"/>
    </row>
    <row r="390" spans="8:8">
      <c r="H390" s="319"/>
    </row>
    <row r="391" spans="8:8">
      <c r="H391" s="319"/>
    </row>
    <row r="392" spans="8:8">
      <c r="H392" s="319"/>
    </row>
    <row r="393" spans="8:8">
      <c r="H393" s="319"/>
    </row>
    <row r="394" spans="8:8">
      <c r="H394" s="319"/>
    </row>
    <row r="395" spans="8:8">
      <c r="H395" s="319"/>
    </row>
    <row r="396" spans="8:8">
      <c r="H396" s="319"/>
    </row>
    <row r="397" spans="8:8">
      <c r="H397" s="319"/>
    </row>
    <row r="398" spans="8:8">
      <c r="H398" s="319"/>
    </row>
    <row r="399" spans="8:8">
      <c r="H399" s="319"/>
    </row>
    <row r="400" spans="8:8">
      <c r="H400" s="319"/>
    </row>
    <row r="401" spans="8:8">
      <c r="H401" s="319"/>
    </row>
    <row r="402" spans="8:8">
      <c r="H402" s="319"/>
    </row>
    <row r="403" spans="8:8">
      <c r="H403" s="319"/>
    </row>
    <row r="404" spans="8:8">
      <c r="H404" s="319"/>
    </row>
    <row r="405" spans="8:8">
      <c r="H405" s="319"/>
    </row>
    <row r="406" spans="8:8">
      <c r="H406" s="319"/>
    </row>
    <row r="407" spans="8:8">
      <c r="H407" s="319"/>
    </row>
    <row r="408" spans="8:8">
      <c r="H408" s="319"/>
    </row>
    <row r="409" spans="8:8">
      <c r="H409" s="319"/>
    </row>
    <row r="410" spans="8:8">
      <c r="H410" s="319"/>
    </row>
    <row r="411" spans="8:8">
      <c r="H411" s="319"/>
    </row>
    <row r="412" spans="8:8">
      <c r="H412" s="319"/>
    </row>
    <row r="413" spans="8:8">
      <c r="H413" s="319"/>
    </row>
    <row r="414" spans="8:8">
      <c r="H414" s="319"/>
    </row>
    <row r="415" spans="8:8">
      <c r="H415" s="319"/>
    </row>
    <row r="416" spans="8:8">
      <c r="H416" s="319"/>
    </row>
    <row r="417" spans="8:8">
      <c r="H417" s="319"/>
    </row>
    <row r="418" spans="8:8">
      <c r="H418" s="319"/>
    </row>
    <row r="419" spans="8:8">
      <c r="H419" s="319"/>
    </row>
    <row r="420" spans="8:8">
      <c r="H420" s="319"/>
    </row>
    <row r="421" spans="8:8">
      <c r="H421" s="319"/>
    </row>
    <row r="422" spans="8:8">
      <c r="H422" s="319"/>
    </row>
    <row r="423" spans="8:8">
      <c r="H423" s="319"/>
    </row>
    <row r="424" spans="8:8">
      <c r="H424" s="319"/>
    </row>
    <row r="425" spans="8:8">
      <c r="H425" s="319"/>
    </row>
    <row r="426" spans="8:8">
      <c r="H426" s="319"/>
    </row>
    <row r="427" spans="8:8">
      <c r="H427" s="319"/>
    </row>
    <row r="428" spans="8:8">
      <c r="H428" s="319"/>
    </row>
    <row r="429" spans="8:8">
      <c r="H429" s="319"/>
    </row>
    <row r="430" spans="8:8">
      <c r="H430" s="319"/>
    </row>
    <row r="431" spans="8:8">
      <c r="H431" s="319"/>
    </row>
    <row r="432" spans="8:8">
      <c r="H432" s="319"/>
    </row>
    <row r="433" spans="8:8">
      <c r="H433" s="319"/>
    </row>
    <row r="434" spans="8:8">
      <c r="H434" s="319"/>
    </row>
    <row r="435" spans="8:8">
      <c r="H435" s="319"/>
    </row>
    <row r="436" spans="8:8">
      <c r="H436" s="319"/>
    </row>
    <row r="437" spans="8:8">
      <c r="H437" s="319"/>
    </row>
    <row r="438" spans="8:8">
      <c r="H438" s="319"/>
    </row>
    <row r="439" spans="8:8">
      <c r="H439" s="319"/>
    </row>
    <row r="440" spans="8:8">
      <c r="H440" s="319"/>
    </row>
    <row r="441" spans="8:8">
      <c r="H441" s="319"/>
    </row>
    <row r="442" spans="8:8">
      <c r="H442" s="319"/>
    </row>
    <row r="443" spans="8:8">
      <c r="H443" s="319"/>
    </row>
    <row r="444" spans="8:8">
      <c r="H444" s="319"/>
    </row>
    <row r="445" spans="8:8">
      <c r="H445" s="319"/>
    </row>
    <row r="446" spans="8:8">
      <c r="H446" s="319"/>
    </row>
    <row r="447" spans="8:8">
      <c r="H447" s="319"/>
    </row>
    <row r="448" spans="8:8">
      <c r="H448" s="319"/>
    </row>
    <row r="449" spans="8:8">
      <c r="H449" s="319"/>
    </row>
    <row r="450" spans="8:8">
      <c r="H450" s="319"/>
    </row>
    <row r="451" spans="8:8">
      <c r="H451" s="319"/>
    </row>
    <row r="452" spans="8:8">
      <c r="H452" s="319"/>
    </row>
    <row r="453" spans="8:8">
      <c r="H453" s="319"/>
    </row>
    <row r="454" spans="8:8">
      <c r="H454" s="319"/>
    </row>
    <row r="455" spans="8:8">
      <c r="H455" s="319"/>
    </row>
    <row r="456" spans="8:8">
      <c r="H456" s="319"/>
    </row>
    <row r="457" spans="8:8">
      <c r="H457" s="319"/>
    </row>
    <row r="458" spans="8:8">
      <c r="H458" s="319"/>
    </row>
    <row r="459" spans="8:8">
      <c r="H459" s="319"/>
    </row>
    <row r="460" spans="8:8">
      <c r="H460" s="319"/>
    </row>
    <row r="461" spans="8:8">
      <c r="H461" s="319"/>
    </row>
    <row r="462" spans="8:8">
      <c r="H462" s="319"/>
    </row>
    <row r="463" spans="8:8">
      <c r="H463" s="319"/>
    </row>
    <row r="464" spans="8:8">
      <c r="H464" s="319"/>
    </row>
    <row r="465" spans="8:8">
      <c r="H465" s="319"/>
    </row>
    <row r="466" spans="8:8">
      <c r="H466" s="319"/>
    </row>
    <row r="467" spans="8:8">
      <c r="H467" s="319"/>
    </row>
    <row r="468" spans="8:8">
      <c r="H468" s="319"/>
    </row>
    <row r="469" spans="8:8">
      <c r="H469" s="319"/>
    </row>
    <row r="470" spans="8:8">
      <c r="H470" s="319"/>
    </row>
    <row r="471" spans="8:8">
      <c r="H471" s="319"/>
    </row>
    <row r="472" spans="8:8">
      <c r="H472" s="319"/>
    </row>
    <row r="473" spans="8:8">
      <c r="H473" s="319"/>
    </row>
    <row r="474" spans="8:8">
      <c r="H474" s="319"/>
    </row>
    <row r="475" spans="8:8">
      <c r="H475" s="319"/>
    </row>
    <row r="476" spans="8:8">
      <c r="H476" s="319"/>
    </row>
    <row r="477" spans="8:8">
      <c r="H477" s="319"/>
    </row>
    <row r="478" spans="8:8">
      <c r="H478" s="319"/>
    </row>
    <row r="479" spans="8:8">
      <c r="H479" s="319"/>
    </row>
    <row r="480" spans="8:8">
      <c r="H480" s="319"/>
    </row>
    <row r="481" spans="8:8">
      <c r="H481" s="319"/>
    </row>
    <row r="482" spans="8:8">
      <c r="H482" s="319"/>
    </row>
    <row r="483" spans="8:8">
      <c r="H483" s="319"/>
    </row>
    <row r="484" spans="8:8">
      <c r="H484" s="319"/>
    </row>
    <row r="485" spans="8:8">
      <c r="H485" s="319"/>
    </row>
    <row r="486" spans="8:8">
      <c r="H486" s="319"/>
    </row>
    <row r="487" spans="8:8">
      <c r="H487" s="319"/>
    </row>
    <row r="488" spans="8:8">
      <c r="H488" s="319"/>
    </row>
    <row r="489" spans="8:8">
      <c r="H489" s="319"/>
    </row>
    <row r="490" spans="8:8">
      <c r="H490" s="319"/>
    </row>
    <row r="491" spans="8:8">
      <c r="H491" s="319"/>
    </row>
    <row r="492" spans="8:8">
      <c r="H492" s="319"/>
    </row>
    <row r="493" spans="8:8">
      <c r="H493" s="319"/>
    </row>
    <row r="494" spans="8:8">
      <c r="H494" s="319"/>
    </row>
    <row r="495" spans="8:8">
      <c r="H495" s="319"/>
    </row>
    <row r="496" spans="8:8">
      <c r="H496" s="319"/>
    </row>
    <row r="497" spans="8:8">
      <c r="H497" s="319"/>
    </row>
    <row r="498" spans="8:8">
      <c r="H498" s="319"/>
    </row>
    <row r="499" spans="8:8">
      <c r="H499" s="319"/>
    </row>
    <row r="500" spans="8:8">
      <c r="H500" s="319"/>
    </row>
    <row r="501" spans="8:8">
      <c r="H501" s="319"/>
    </row>
    <row r="502" spans="8:8">
      <c r="H502" s="319"/>
    </row>
    <row r="503" spans="8:8">
      <c r="H503" s="319"/>
    </row>
    <row r="504" spans="8:8">
      <c r="H504" s="319"/>
    </row>
    <row r="505" spans="8:8">
      <c r="H505" s="319"/>
    </row>
    <row r="506" spans="8:8">
      <c r="H506" s="319"/>
    </row>
    <row r="507" spans="8:8">
      <c r="H507" s="319"/>
    </row>
    <row r="508" spans="8:8">
      <c r="H508" s="319"/>
    </row>
    <row r="509" spans="8:8">
      <c r="H509" s="319"/>
    </row>
    <row r="510" spans="8:8">
      <c r="H510" s="319"/>
    </row>
    <row r="511" spans="8:8">
      <c r="H511" s="319"/>
    </row>
    <row r="512" spans="8:8">
      <c r="H512" s="319"/>
    </row>
    <row r="513" spans="8:8">
      <c r="H513" s="319"/>
    </row>
    <row r="514" spans="8:8">
      <c r="H514" s="319"/>
    </row>
    <row r="515" spans="8:8">
      <c r="H515" s="319"/>
    </row>
    <row r="516" spans="8:8">
      <c r="H516" s="319"/>
    </row>
    <row r="517" spans="8:8">
      <c r="H517" s="319"/>
    </row>
    <row r="518" spans="8:8">
      <c r="H518" s="319"/>
    </row>
    <row r="519" spans="8:8">
      <c r="H519" s="319"/>
    </row>
    <row r="520" spans="8:8">
      <c r="H520" s="319"/>
    </row>
    <row r="521" spans="8:8">
      <c r="H521" s="319"/>
    </row>
    <row r="522" spans="8:8">
      <c r="H522" s="319"/>
    </row>
    <row r="523" spans="8:8">
      <c r="H523" s="319"/>
    </row>
    <row r="524" spans="8:8">
      <c r="H524" s="319"/>
    </row>
    <row r="525" spans="8:8">
      <c r="H525" s="319"/>
    </row>
    <row r="526" spans="8:8">
      <c r="H526" s="319"/>
    </row>
    <row r="527" spans="8:8">
      <c r="H527" s="319"/>
    </row>
    <row r="528" spans="8:8">
      <c r="H528" s="319"/>
    </row>
    <row r="529" spans="8:8">
      <c r="H529" s="319"/>
    </row>
    <row r="530" spans="8:8">
      <c r="H530" s="319"/>
    </row>
    <row r="531" spans="8:8">
      <c r="H531" s="319"/>
    </row>
    <row r="532" spans="8:8">
      <c r="H532" s="319"/>
    </row>
    <row r="533" spans="8:8">
      <c r="H533" s="319"/>
    </row>
    <row r="534" spans="8:8">
      <c r="H534" s="319"/>
    </row>
    <row r="535" spans="8:8">
      <c r="H535" s="319"/>
    </row>
    <row r="536" spans="8:8">
      <c r="H536" s="319"/>
    </row>
    <row r="537" spans="8:8">
      <c r="H537" s="319"/>
    </row>
    <row r="538" spans="8:8">
      <c r="H538" s="319"/>
    </row>
    <row r="539" spans="8:8">
      <c r="H539" s="319"/>
    </row>
    <row r="540" spans="8:8">
      <c r="H540" s="319"/>
    </row>
    <row r="541" spans="8:8">
      <c r="H541" s="319"/>
    </row>
    <row r="542" spans="8:8">
      <c r="H542" s="319"/>
    </row>
    <row r="543" spans="8:8">
      <c r="H543" s="319"/>
    </row>
    <row r="544" spans="8:8">
      <c r="H544" s="319"/>
    </row>
    <row r="545" spans="8:8">
      <c r="H545" s="319"/>
    </row>
    <row r="546" spans="8:8">
      <c r="H546" s="319"/>
    </row>
    <row r="547" spans="8:8">
      <c r="H547" s="319"/>
    </row>
    <row r="548" spans="8:8">
      <c r="H548" s="319"/>
    </row>
    <row r="549" spans="8:8">
      <c r="H549" s="319"/>
    </row>
    <row r="550" spans="8:8">
      <c r="H550" s="319"/>
    </row>
    <row r="551" spans="8:8">
      <c r="H551" s="319"/>
    </row>
    <row r="552" spans="8:8">
      <c r="H552" s="319"/>
    </row>
    <row r="553" spans="8:8">
      <c r="H553" s="319"/>
    </row>
    <row r="554" spans="8:8">
      <c r="H554" s="319"/>
    </row>
    <row r="555" spans="8:8">
      <c r="H555" s="319"/>
    </row>
    <row r="556" spans="8:8">
      <c r="H556" s="319"/>
    </row>
    <row r="557" spans="8:8">
      <c r="H557" s="319"/>
    </row>
    <row r="558" spans="8:8">
      <c r="H558" s="319"/>
    </row>
    <row r="559" spans="8:8">
      <c r="H559" s="319"/>
    </row>
    <row r="560" spans="8:8">
      <c r="H560" s="319"/>
    </row>
    <row r="561" spans="8:8">
      <c r="H561" s="319"/>
    </row>
    <row r="562" spans="8:8">
      <c r="H562" s="319"/>
    </row>
    <row r="563" spans="8:8">
      <c r="H563" s="319"/>
    </row>
    <row r="564" spans="8:8">
      <c r="H564" s="319"/>
    </row>
    <row r="565" spans="8:8">
      <c r="H565" s="319"/>
    </row>
    <row r="566" spans="8:8">
      <c r="H566" s="319"/>
    </row>
    <row r="567" spans="8:8">
      <c r="H567" s="319"/>
    </row>
    <row r="568" spans="8:8">
      <c r="H568" s="319"/>
    </row>
    <row r="569" spans="8:8">
      <c r="H569" s="319"/>
    </row>
    <row r="570" spans="8:8">
      <c r="H570" s="319"/>
    </row>
    <row r="571" spans="8:8">
      <c r="H571" s="319"/>
    </row>
    <row r="572" spans="8:8">
      <c r="H572" s="319"/>
    </row>
    <row r="573" spans="8:8">
      <c r="H573" s="319"/>
    </row>
    <row r="574" spans="8:8">
      <c r="H574" s="319"/>
    </row>
    <row r="575" spans="8:8">
      <c r="H575" s="319"/>
    </row>
    <row r="576" spans="8:8">
      <c r="H576" s="319"/>
    </row>
    <row r="577" spans="8:8">
      <c r="H577" s="319"/>
    </row>
    <row r="578" spans="8:8">
      <c r="H578" s="319"/>
    </row>
    <row r="579" spans="8:8">
      <c r="H579" s="319"/>
    </row>
    <row r="580" spans="8:8">
      <c r="H580" s="319"/>
    </row>
    <row r="581" spans="8:8">
      <c r="H581" s="319"/>
    </row>
    <row r="582" spans="8:8">
      <c r="H582" s="319"/>
    </row>
    <row r="583" spans="8:8">
      <c r="H583" s="319"/>
    </row>
    <row r="584" spans="8:8">
      <c r="H584" s="319"/>
    </row>
    <row r="585" spans="8:8">
      <c r="H585" s="319"/>
    </row>
    <row r="586" spans="8:8">
      <c r="H586" s="319"/>
    </row>
    <row r="587" spans="8:8">
      <c r="H587" s="319"/>
    </row>
    <row r="588" spans="8:8">
      <c r="H588" s="319"/>
    </row>
    <row r="589" spans="8:8">
      <c r="H589" s="319"/>
    </row>
    <row r="590" spans="8:8">
      <c r="H590" s="319"/>
    </row>
    <row r="591" spans="8:8">
      <c r="H591" s="319"/>
    </row>
    <row r="592" spans="8:8">
      <c r="H592" s="319"/>
    </row>
    <row r="593" spans="8:8">
      <c r="H593" s="319"/>
    </row>
    <row r="594" spans="8:8">
      <c r="H594" s="319"/>
    </row>
    <row r="595" spans="8:8">
      <c r="H595" s="319"/>
    </row>
    <row r="596" spans="8:8">
      <c r="H596" s="319"/>
    </row>
    <row r="597" spans="8:8">
      <c r="H597" s="319"/>
    </row>
    <row r="598" spans="8:8">
      <c r="H598" s="319"/>
    </row>
    <row r="599" spans="8:8">
      <c r="H599" s="319"/>
    </row>
    <row r="600" spans="8:8">
      <c r="H600" s="319"/>
    </row>
    <row r="601" spans="8:8">
      <c r="H601" s="319"/>
    </row>
    <row r="602" spans="8:8">
      <c r="H602" s="319"/>
    </row>
    <row r="603" spans="8:8">
      <c r="H603" s="319"/>
    </row>
    <row r="604" spans="8:8">
      <c r="H604" s="319"/>
    </row>
    <row r="605" spans="8:8">
      <c r="H605" s="319"/>
    </row>
    <row r="606" spans="8:8">
      <c r="H606" s="319"/>
    </row>
    <row r="607" spans="8:8">
      <c r="H607" s="319"/>
    </row>
    <row r="608" spans="8:8">
      <c r="H608" s="319"/>
    </row>
    <row r="609" spans="8:8">
      <c r="H609" s="319"/>
    </row>
    <row r="610" spans="8:8">
      <c r="H610" s="319"/>
    </row>
    <row r="611" spans="8:8">
      <c r="H611" s="319"/>
    </row>
    <row r="612" spans="8:8">
      <c r="H612" s="319"/>
    </row>
    <row r="613" spans="8:8">
      <c r="H613" s="319"/>
    </row>
    <row r="614" spans="8:8">
      <c r="H614" s="319"/>
    </row>
    <row r="615" spans="8:8">
      <c r="H615" s="319"/>
    </row>
    <row r="616" spans="8:8">
      <c r="H616" s="319"/>
    </row>
    <row r="617" spans="8:8">
      <c r="H617" s="319"/>
    </row>
    <row r="618" spans="8:8">
      <c r="H618" s="319"/>
    </row>
    <row r="619" spans="8:8">
      <c r="H619" s="319"/>
    </row>
    <row r="620" spans="8:8">
      <c r="H620" s="319"/>
    </row>
    <row r="621" spans="8:8">
      <c r="H621" s="319"/>
    </row>
    <row r="622" spans="8:8">
      <c r="H622" s="319"/>
    </row>
    <row r="623" spans="8:8">
      <c r="H623" s="319"/>
    </row>
    <row r="624" spans="8:8">
      <c r="H624" s="319"/>
    </row>
    <row r="625" spans="8:8">
      <c r="H625" s="319"/>
    </row>
    <row r="626" spans="8:8">
      <c r="H626" s="319"/>
    </row>
    <row r="627" spans="8:8">
      <c r="H627" s="319"/>
    </row>
    <row r="628" spans="8:8">
      <c r="H628" s="319"/>
    </row>
    <row r="629" spans="8:8">
      <c r="H629" s="319"/>
    </row>
    <row r="630" spans="8:8">
      <c r="H630" s="319"/>
    </row>
    <row r="631" spans="8:8">
      <c r="H631" s="319"/>
    </row>
    <row r="632" spans="8:8">
      <c r="H632" s="319"/>
    </row>
    <row r="633" spans="8:8">
      <c r="H633" s="319"/>
    </row>
    <row r="634" spans="8:8">
      <c r="H634" s="319"/>
    </row>
    <row r="635" spans="8:8">
      <c r="H635" s="319"/>
    </row>
    <row r="636" spans="8:8">
      <c r="H636" s="319"/>
    </row>
    <row r="637" spans="8:8">
      <c r="H637" s="319"/>
    </row>
    <row r="638" spans="8:8">
      <c r="H638" s="319"/>
    </row>
    <row r="639" spans="8:8">
      <c r="H639" s="319"/>
    </row>
    <row r="640" spans="8:8">
      <c r="H640" s="319"/>
    </row>
    <row r="641" spans="8:8">
      <c r="H641" s="319"/>
    </row>
    <row r="642" spans="8:8">
      <c r="H642" s="319"/>
    </row>
    <row r="643" spans="8:8">
      <c r="H643" s="319"/>
    </row>
    <row r="644" spans="8:8">
      <c r="H644" s="319"/>
    </row>
    <row r="645" spans="8:8">
      <c r="H645" s="319"/>
    </row>
    <row r="646" spans="8:8">
      <c r="H646" s="319"/>
    </row>
    <row r="647" spans="8:8">
      <c r="H647" s="319"/>
    </row>
    <row r="648" spans="8:8">
      <c r="H648" s="319"/>
    </row>
    <row r="649" spans="8:8">
      <c r="H649" s="319"/>
    </row>
    <row r="650" spans="8:8">
      <c r="H650" s="319"/>
    </row>
    <row r="651" spans="8:8">
      <c r="H651" s="319"/>
    </row>
    <row r="652" spans="8:8">
      <c r="H652" s="319"/>
    </row>
    <row r="653" spans="8:8">
      <c r="H653" s="319"/>
    </row>
    <row r="654" spans="8:8">
      <c r="H654" s="319"/>
    </row>
    <row r="655" spans="8:8">
      <c r="H655" s="319"/>
    </row>
    <row r="656" spans="8:8">
      <c r="H656" s="319"/>
    </row>
    <row r="657" spans="8:8">
      <c r="H657" s="319"/>
    </row>
    <row r="658" spans="8:8">
      <c r="H658" s="319"/>
    </row>
    <row r="659" spans="8:8">
      <c r="H659" s="319"/>
    </row>
    <row r="660" spans="8:8">
      <c r="H660" s="319"/>
    </row>
    <row r="661" spans="8:8">
      <c r="H661" s="319"/>
    </row>
    <row r="662" spans="8:8">
      <c r="H662" s="319"/>
    </row>
    <row r="663" spans="8:8">
      <c r="H663" s="319"/>
    </row>
    <row r="664" spans="8:8">
      <c r="H664" s="319"/>
    </row>
    <row r="665" spans="8:8">
      <c r="H665" s="319"/>
    </row>
    <row r="666" spans="8:8">
      <c r="H666" s="319"/>
    </row>
    <row r="667" spans="8:8">
      <c r="H667" s="319"/>
    </row>
    <row r="668" spans="8:8">
      <c r="H668" s="319"/>
    </row>
    <row r="669" spans="8:8">
      <c r="H669" s="319"/>
    </row>
    <row r="670" spans="8:8">
      <c r="H670" s="319"/>
    </row>
    <row r="671" spans="8:8">
      <c r="H671" s="319"/>
    </row>
    <row r="672" spans="8:8">
      <c r="H672" s="319"/>
    </row>
    <row r="673" spans="8:8">
      <c r="H673" s="319"/>
    </row>
    <row r="674" spans="8:8">
      <c r="H674" s="319"/>
    </row>
    <row r="675" spans="8:8">
      <c r="H675" s="319"/>
    </row>
    <row r="676" spans="8:8">
      <c r="H676" s="319"/>
    </row>
    <row r="677" spans="8:8">
      <c r="H677" s="319"/>
    </row>
    <row r="678" spans="8:8">
      <c r="H678" s="319"/>
    </row>
    <row r="679" spans="8:8">
      <c r="H679" s="319"/>
    </row>
    <row r="680" spans="8:8">
      <c r="H680" s="319"/>
    </row>
    <row r="681" spans="8:8">
      <c r="H681" s="319"/>
    </row>
    <row r="682" spans="8:8">
      <c r="H682" s="319"/>
    </row>
    <row r="683" spans="8:8">
      <c r="H683" s="319"/>
    </row>
    <row r="684" spans="8:8">
      <c r="H684" s="319"/>
    </row>
    <row r="685" spans="8:8">
      <c r="H685" s="319"/>
    </row>
  </sheetData>
  <customSheetViews>
    <customSheetView guid="{ACF06C40-177A-4CED-8E17-2347D4DD1C3A}" showGridLines="0" hiddenRows="1">
      <selection activeCell="I21" sqref="I21"/>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6"/>
  </sheetPr>
  <dimension ref="A1:L35"/>
  <sheetViews>
    <sheetView showGridLines="0" workbookViewId="0">
      <selection activeCell="A2" sqref="A2:XFD3"/>
    </sheetView>
  </sheetViews>
  <sheetFormatPr defaultColWidth="8.42578125" defaultRowHeight="12.75"/>
  <cols>
    <col min="1" max="16384" width="8.42578125" style="76"/>
  </cols>
  <sheetData>
    <row r="1" spans="1:12">
      <c r="A1" s="18" t="s">
        <v>71</v>
      </c>
      <c r="B1" s="91" t="str">
        <f>IF(Content!$E$1=1,B2,B3)</f>
        <v>Споживання</v>
      </c>
      <c r="C1" s="91" t="str">
        <f>IF(Content!$E$1=1,C2,C3)</f>
        <v>Інвестиції в основний капітал</v>
      </c>
      <c r="D1" s="91" t="str">
        <f>IF(Content!$E$1=1,D2,D3)</f>
        <v>Експорт</v>
      </c>
      <c r="E1" s="91" t="str">
        <f>IF(Content!$E$1=1,E2,E3)</f>
        <v>Імпорт</v>
      </c>
      <c r="F1" s="91"/>
      <c r="G1" s="91" t="str">
        <f>IF(Content!$E$1=1,G2,G3)</f>
        <v>Компоненти ВВП за категоріями кінцевого використання, % р/р</v>
      </c>
    </row>
    <row r="2" spans="1:12" hidden="1">
      <c r="A2" s="78"/>
      <c r="B2" s="82" t="s">
        <v>157</v>
      </c>
      <c r="C2" s="101" t="s">
        <v>203</v>
      </c>
      <c r="D2" s="101" t="s">
        <v>201</v>
      </c>
      <c r="E2" s="101" t="s">
        <v>202</v>
      </c>
      <c r="G2" s="102" t="s">
        <v>387</v>
      </c>
    </row>
    <row r="3" spans="1:12" hidden="1">
      <c r="A3" s="78"/>
      <c r="B3" s="82" t="s">
        <v>162</v>
      </c>
      <c r="C3" s="82" t="s">
        <v>197</v>
      </c>
      <c r="D3" s="101" t="s">
        <v>199</v>
      </c>
      <c r="E3" s="101" t="s">
        <v>200</v>
      </c>
      <c r="G3" s="105" t="s">
        <v>396</v>
      </c>
    </row>
    <row r="4" spans="1:12">
      <c r="A4" s="113">
        <v>2016</v>
      </c>
      <c r="B4" s="80">
        <v>2</v>
      </c>
      <c r="C4" s="80">
        <v>20.399999999999999</v>
      </c>
      <c r="D4" s="114">
        <v>-1.8</v>
      </c>
      <c r="E4" s="114">
        <v>9.3000000000000007</v>
      </c>
      <c r="F4" s="104"/>
      <c r="G4" s="117"/>
      <c r="H4" s="117"/>
      <c r="I4" s="117"/>
      <c r="J4" s="117"/>
      <c r="K4" s="117"/>
      <c r="L4" s="117"/>
    </row>
    <row r="5" spans="1:12">
      <c r="A5" s="113">
        <v>2017</v>
      </c>
      <c r="B5" s="80">
        <v>8.4</v>
      </c>
      <c r="C5" s="80">
        <v>16.100000000000001</v>
      </c>
      <c r="D5" s="114">
        <v>3.8</v>
      </c>
      <c r="E5" s="114">
        <v>12.6</v>
      </c>
      <c r="F5" s="104"/>
      <c r="G5" s="117"/>
      <c r="H5" s="117"/>
      <c r="I5" s="117"/>
      <c r="J5" s="117"/>
      <c r="K5" s="117"/>
      <c r="L5" s="117"/>
    </row>
    <row r="6" spans="1:12">
      <c r="A6" s="113">
        <v>2018</v>
      </c>
      <c r="B6" s="80">
        <v>7.1</v>
      </c>
      <c r="C6" s="80">
        <v>16.600000000000001</v>
      </c>
      <c r="D6" s="114">
        <v>-1.3</v>
      </c>
      <c r="E6" s="114">
        <v>3</v>
      </c>
      <c r="F6" s="104"/>
      <c r="G6" s="117"/>
      <c r="H6" s="117"/>
      <c r="I6" s="117"/>
      <c r="J6" s="117"/>
      <c r="K6" s="117"/>
      <c r="L6" s="117"/>
    </row>
    <row r="7" spans="1:12">
      <c r="A7" s="113">
        <v>2019</v>
      </c>
      <c r="B7" s="80">
        <v>8.1</v>
      </c>
      <c r="C7" s="80">
        <v>14.2</v>
      </c>
      <c r="D7" s="114">
        <v>6.7</v>
      </c>
      <c r="E7" s="114">
        <v>6.3</v>
      </c>
      <c r="F7" s="104"/>
      <c r="G7" s="117"/>
      <c r="H7" s="117"/>
      <c r="I7" s="117"/>
      <c r="J7" s="117"/>
      <c r="K7" s="117"/>
      <c r="L7" s="117"/>
    </row>
    <row r="8" spans="1:12">
      <c r="A8" s="113">
        <v>2020</v>
      </c>
      <c r="B8" s="80">
        <v>-4.4000000000000004</v>
      </c>
      <c r="C8" s="80">
        <v>-13.9</v>
      </c>
      <c r="D8" s="114">
        <v>-9.3000000000000007</v>
      </c>
      <c r="E8" s="114">
        <v>-12.1</v>
      </c>
      <c r="F8" s="104"/>
      <c r="G8" s="117"/>
      <c r="H8" s="117"/>
      <c r="I8" s="117"/>
      <c r="J8" s="117"/>
      <c r="K8" s="117"/>
      <c r="L8" s="117"/>
    </row>
    <row r="9" spans="1:12">
      <c r="A9" s="113">
        <v>2021</v>
      </c>
      <c r="B9" s="80">
        <v>5.7</v>
      </c>
      <c r="C9" s="80">
        <v>15</v>
      </c>
      <c r="D9" s="114">
        <v>7.4</v>
      </c>
      <c r="E9" s="114">
        <v>14.4</v>
      </c>
      <c r="F9" s="104"/>
      <c r="G9" s="117"/>
      <c r="H9" s="117"/>
      <c r="I9" s="117"/>
      <c r="J9" s="117"/>
      <c r="K9" s="117"/>
      <c r="L9" s="117"/>
    </row>
    <row r="10" spans="1:12">
      <c r="A10" s="113">
        <v>2022</v>
      </c>
      <c r="B10" s="80">
        <v>4.5999999999999996</v>
      </c>
      <c r="C10" s="80">
        <v>8.1</v>
      </c>
      <c r="D10" s="114">
        <v>4.4000000000000004</v>
      </c>
      <c r="E10" s="114">
        <v>7.3</v>
      </c>
      <c r="F10" s="104"/>
      <c r="G10" s="117"/>
      <c r="H10" s="117"/>
      <c r="I10" s="117"/>
      <c r="J10" s="117"/>
      <c r="K10" s="117"/>
      <c r="L10" s="117"/>
    </row>
    <row r="11" spans="1:12">
      <c r="A11" s="78"/>
      <c r="B11" s="81"/>
      <c r="C11" s="81"/>
      <c r="G11" s="117"/>
      <c r="H11" s="117"/>
      <c r="I11" s="117"/>
      <c r="J11" s="117"/>
      <c r="K11" s="117"/>
      <c r="L11" s="117"/>
    </row>
    <row r="12" spans="1:12">
      <c r="A12" s="78"/>
      <c r="B12" s="81"/>
      <c r="C12" s="81"/>
      <c r="D12" s="81"/>
      <c r="E12" s="81"/>
      <c r="G12" s="117"/>
      <c r="H12" s="117"/>
      <c r="I12" s="117"/>
      <c r="J12" s="117"/>
      <c r="K12" s="117"/>
      <c r="L12" s="117"/>
    </row>
    <row r="13" spans="1:12">
      <c r="A13" s="79"/>
      <c r="B13" s="81"/>
      <c r="C13" s="81"/>
      <c r="D13" s="81"/>
      <c r="E13" s="81"/>
      <c r="G13" s="117"/>
      <c r="H13" s="117"/>
      <c r="I13" s="117"/>
      <c r="J13" s="117"/>
      <c r="K13" s="117"/>
      <c r="L13" s="117"/>
    </row>
    <row r="14" spans="1:12">
      <c r="A14" s="79"/>
      <c r="B14" s="80"/>
      <c r="C14" s="80"/>
      <c r="D14" s="80"/>
      <c r="E14" s="80"/>
      <c r="G14" s="117"/>
      <c r="H14" s="117"/>
      <c r="I14" s="117"/>
      <c r="J14" s="117"/>
      <c r="K14" s="117"/>
      <c r="L14" s="117"/>
    </row>
    <row r="15" spans="1:12">
      <c r="A15" s="79"/>
      <c r="B15" s="80"/>
      <c r="C15" s="80"/>
      <c r="D15" s="80"/>
      <c r="E15" s="80"/>
      <c r="G15" s="117"/>
      <c r="H15" s="117"/>
      <c r="I15" s="117"/>
      <c r="J15" s="117"/>
      <c r="K15" s="117"/>
      <c r="L15" s="117"/>
    </row>
    <row r="16" spans="1:12">
      <c r="A16" s="79"/>
      <c r="B16" s="80"/>
      <c r="C16" s="80"/>
      <c r="D16" s="80"/>
      <c r="E16" s="80"/>
      <c r="G16" s="117"/>
      <c r="H16" s="117"/>
      <c r="I16" s="117"/>
      <c r="J16" s="117"/>
      <c r="K16" s="117"/>
      <c r="L16" s="117"/>
    </row>
    <row r="17" spans="1:12">
      <c r="A17" s="79"/>
      <c r="B17" s="80"/>
      <c r="C17" s="80"/>
      <c r="D17" s="80"/>
      <c r="E17" s="80"/>
      <c r="G17" s="117"/>
      <c r="H17" s="117"/>
      <c r="I17" s="117"/>
      <c r="J17" s="117"/>
      <c r="K17" s="117"/>
      <c r="L17" s="117"/>
    </row>
    <row r="18" spans="1:12">
      <c r="A18" s="79"/>
      <c r="B18" s="80"/>
      <c r="C18" s="80"/>
      <c r="D18" s="80"/>
      <c r="E18" s="80"/>
      <c r="G18" s="117"/>
      <c r="H18" s="117"/>
      <c r="I18" s="117"/>
      <c r="J18" s="117"/>
      <c r="K18" s="117"/>
      <c r="L18" s="117"/>
    </row>
    <row r="19" spans="1:12">
      <c r="A19" s="79"/>
      <c r="B19" s="80"/>
      <c r="C19" s="80"/>
      <c r="D19" s="80"/>
      <c r="E19" s="80"/>
      <c r="G19" s="91" t="str">
        <f>IF(Content!$E$1=1,G20,G21)</f>
        <v>Джерело: ДССУ, розрахунки НБУ.</v>
      </c>
    </row>
    <row r="20" spans="1:12">
      <c r="A20" s="78"/>
      <c r="B20" s="80"/>
      <c r="C20" s="80"/>
      <c r="D20" s="80"/>
      <c r="E20" s="80"/>
      <c r="G20" s="84" t="s">
        <v>30</v>
      </c>
    </row>
    <row r="21" spans="1:12">
      <c r="A21" s="78"/>
      <c r="B21" s="80"/>
      <c r="C21" s="80"/>
      <c r="D21" s="80"/>
      <c r="E21" s="80"/>
      <c r="G21" s="84" t="s">
        <v>31</v>
      </c>
    </row>
    <row r="22" spans="1:12">
      <c r="A22" s="79"/>
      <c r="B22" s="104"/>
      <c r="C22" s="104"/>
      <c r="D22" s="104"/>
      <c r="E22" s="104"/>
    </row>
    <row r="23" spans="1:12">
      <c r="A23" s="79"/>
      <c r="B23" s="104"/>
      <c r="C23" s="104"/>
      <c r="D23" s="104"/>
      <c r="E23" s="104"/>
    </row>
    <row r="24" spans="1:12">
      <c r="B24" s="80"/>
      <c r="C24" s="104"/>
      <c r="D24" s="80"/>
      <c r="E24" s="80"/>
    </row>
    <row r="25" spans="1:12">
      <c r="B25" s="80"/>
      <c r="C25" s="104"/>
      <c r="D25" s="80"/>
      <c r="E25" s="80"/>
    </row>
    <row r="26" spans="1:12">
      <c r="B26" s="146"/>
      <c r="C26" s="146"/>
      <c r="D26" s="146"/>
      <c r="E26" s="146"/>
    </row>
    <row r="27" spans="1:12">
      <c r="B27" s="146"/>
      <c r="C27" s="146"/>
      <c r="D27" s="146"/>
      <c r="E27" s="146"/>
    </row>
    <row r="28" spans="1:12">
      <c r="B28" s="146"/>
      <c r="C28" s="146"/>
      <c r="D28" s="146"/>
      <c r="E28" s="146"/>
    </row>
    <row r="29" spans="1:12">
      <c r="B29" s="146"/>
      <c r="C29" s="146"/>
      <c r="D29" s="146"/>
      <c r="E29" s="146"/>
    </row>
    <row r="30" spans="1:12">
      <c r="B30" s="146"/>
      <c r="C30" s="146"/>
      <c r="D30" s="146"/>
      <c r="E30" s="146"/>
    </row>
    <row r="31" spans="1:12">
      <c r="B31" s="146"/>
      <c r="C31" s="146"/>
      <c r="D31" s="146"/>
      <c r="E31" s="146"/>
    </row>
    <row r="32" spans="1:12">
      <c r="B32" s="146"/>
      <c r="C32" s="146"/>
      <c r="D32" s="146"/>
      <c r="E32" s="146"/>
    </row>
    <row r="33" spans="2:5">
      <c r="B33" s="146"/>
      <c r="C33" s="104"/>
      <c r="D33" s="104"/>
      <c r="E33" s="104"/>
    </row>
    <row r="34" spans="2:5">
      <c r="B34" s="104"/>
      <c r="C34" s="104"/>
      <c r="D34" s="104"/>
      <c r="E34" s="104"/>
    </row>
    <row r="35" spans="2:5">
      <c r="B35" s="104"/>
      <c r="C35" s="104"/>
      <c r="D35" s="104"/>
      <c r="E35" s="104"/>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6"/>
  </sheetPr>
  <dimension ref="A1:S51"/>
  <sheetViews>
    <sheetView showGridLines="0" workbookViewId="0">
      <selection activeCell="C10" sqref="C10"/>
    </sheetView>
  </sheetViews>
  <sheetFormatPr defaultColWidth="8.42578125" defaultRowHeight="12.75"/>
  <cols>
    <col min="1" max="16384" width="8.42578125" style="76"/>
  </cols>
  <sheetData>
    <row r="1" spans="1:19">
      <c r="A1" s="18" t="s">
        <v>71</v>
      </c>
      <c r="B1" s="91" t="str">
        <f>IF(Content!$E$1=1,B2,B3)</f>
        <v>Реальна заробітна плата</v>
      </c>
      <c r="C1" s="91" t="str">
        <f>IF(Content!$E$1=1,C2,C3)</f>
        <v>Реальна заробітна плата (попередній прогноз)</v>
      </c>
      <c r="D1" s="91" t="str">
        <f>IF(Content!$E$1=1,D2,D3)</f>
        <v>Рівень безробіття за методологією МОП, с/с (п.ш.)</v>
      </c>
      <c r="E1" s="91" t="str">
        <f>IF(Content!$E$1=1,E2,E3)</f>
        <v>Рівень безробіття, с/с (попередній прогноз, п.ш.)</v>
      </c>
      <c r="F1" s="101"/>
      <c r="G1" s="91" t="str">
        <f>IF(Content!$E$1=1,G2,G3)</f>
        <v>Реальна заробітна плата, % р/р, та рівень безробіття за методологією МОП, %</v>
      </c>
    </row>
    <row r="2" spans="1:19" hidden="1">
      <c r="A2" s="78"/>
      <c r="B2" s="102" t="s">
        <v>263</v>
      </c>
      <c r="C2" s="82" t="s">
        <v>370</v>
      </c>
      <c r="D2" s="82" t="s">
        <v>383</v>
      </c>
      <c r="E2" s="82" t="s">
        <v>382</v>
      </c>
      <c r="F2" s="82"/>
      <c r="G2" s="102" t="s">
        <v>372</v>
      </c>
    </row>
    <row r="3" spans="1:19" hidden="1">
      <c r="A3" s="78"/>
      <c r="B3" s="102" t="s">
        <v>264</v>
      </c>
      <c r="C3" s="82" t="s">
        <v>371</v>
      </c>
      <c r="D3" s="101" t="s">
        <v>485</v>
      </c>
      <c r="E3" s="101" t="s">
        <v>381</v>
      </c>
      <c r="F3" s="101"/>
      <c r="G3" s="102" t="s">
        <v>394</v>
      </c>
    </row>
    <row r="4" spans="1:19">
      <c r="A4" s="79"/>
      <c r="B4" s="80">
        <v>10.7</v>
      </c>
      <c r="C4" s="80"/>
      <c r="D4" s="104">
        <v>9.1</v>
      </c>
      <c r="E4" s="104"/>
      <c r="F4" s="104"/>
      <c r="O4" s="79"/>
      <c r="P4" s="80"/>
      <c r="Q4" s="80"/>
      <c r="R4" s="104"/>
      <c r="S4" s="104"/>
    </row>
    <row r="5" spans="1:19">
      <c r="A5" s="79" t="s">
        <v>28</v>
      </c>
      <c r="B5" s="80">
        <v>13.3</v>
      </c>
      <c r="C5" s="80"/>
      <c r="D5" s="104">
        <v>8.8000000000000007</v>
      </c>
      <c r="E5" s="104"/>
      <c r="F5" s="104"/>
      <c r="O5" s="79"/>
      <c r="P5" s="80"/>
      <c r="Q5" s="80"/>
      <c r="R5" s="104"/>
      <c r="S5" s="104"/>
    </row>
    <row r="6" spans="1:19">
      <c r="A6" s="79"/>
      <c r="B6" s="80">
        <v>14.6</v>
      </c>
      <c r="C6" s="80"/>
      <c r="D6" s="104">
        <v>8.6999999999999993</v>
      </c>
      <c r="E6" s="104"/>
      <c r="F6" s="104"/>
      <c r="O6" s="79"/>
      <c r="P6" s="80"/>
      <c r="Q6" s="80"/>
      <c r="R6" s="104"/>
      <c r="S6" s="104"/>
    </row>
    <row r="7" spans="1:19">
      <c r="A7" s="78" t="s">
        <v>120</v>
      </c>
      <c r="B7" s="80">
        <v>11.6</v>
      </c>
      <c r="C7" s="80"/>
      <c r="D7" s="104">
        <v>8.6999999999999993</v>
      </c>
      <c r="E7" s="104"/>
      <c r="F7" s="104"/>
      <c r="O7" s="78"/>
      <c r="P7" s="80"/>
      <c r="Q7" s="80"/>
      <c r="R7" s="104"/>
      <c r="S7" s="104"/>
    </row>
    <row r="8" spans="1:19">
      <c r="A8" s="78"/>
      <c r="B8" s="80">
        <v>10.9</v>
      </c>
      <c r="C8" s="81"/>
      <c r="D8" s="104">
        <v>8.5</v>
      </c>
      <c r="E8" s="104"/>
      <c r="F8" s="104"/>
      <c r="O8" s="78"/>
      <c r="P8" s="80"/>
      <c r="Q8" s="80"/>
      <c r="R8" s="104"/>
      <c r="S8" s="104"/>
    </row>
    <row r="9" spans="1:19">
      <c r="A9" s="79" t="s">
        <v>148</v>
      </c>
      <c r="B9" s="80">
        <v>8.6</v>
      </c>
      <c r="C9" s="80"/>
      <c r="D9" s="104">
        <v>8.3000000000000007</v>
      </c>
      <c r="E9" s="104"/>
      <c r="F9" s="104"/>
      <c r="O9" s="79"/>
      <c r="P9" s="80"/>
      <c r="Q9" s="80"/>
      <c r="R9" s="104"/>
      <c r="S9" s="243"/>
    </row>
    <row r="10" spans="1:19">
      <c r="A10" s="79"/>
      <c r="B10" s="80">
        <v>9</v>
      </c>
      <c r="C10" s="80">
        <v>9</v>
      </c>
      <c r="D10" s="104">
        <v>8.1</v>
      </c>
      <c r="E10" s="104">
        <v>8.1</v>
      </c>
      <c r="F10" s="104"/>
      <c r="O10" s="79"/>
      <c r="P10" s="80"/>
      <c r="Q10" s="80"/>
      <c r="R10" s="104"/>
      <c r="S10" s="104"/>
    </row>
    <row r="11" spans="1:19">
      <c r="A11" s="79" t="s">
        <v>124</v>
      </c>
      <c r="B11" s="81">
        <v>10.5</v>
      </c>
      <c r="C11" s="80">
        <v>10.5</v>
      </c>
      <c r="D11" s="104">
        <v>8.1</v>
      </c>
      <c r="E11" s="104">
        <v>8.1999999999999993</v>
      </c>
      <c r="F11" s="104"/>
      <c r="O11" s="79"/>
      <c r="P11" s="81"/>
      <c r="Q11" s="81"/>
      <c r="R11" s="104"/>
      <c r="S11" s="104"/>
    </row>
    <row r="12" spans="1:19">
      <c r="A12" s="79"/>
      <c r="B12" s="81">
        <v>12.1</v>
      </c>
      <c r="C12" s="80">
        <v>11.2</v>
      </c>
      <c r="D12" s="104">
        <v>8.3000000000000007</v>
      </c>
      <c r="E12" s="104">
        <v>8.1999999999999993</v>
      </c>
      <c r="F12" s="104"/>
      <c r="O12" s="79"/>
      <c r="P12" s="81"/>
      <c r="Q12" s="81"/>
      <c r="R12" s="104"/>
      <c r="S12" s="104"/>
    </row>
    <row r="13" spans="1:19">
      <c r="A13" s="79" t="s">
        <v>151</v>
      </c>
      <c r="B13" s="80">
        <v>-1.2</v>
      </c>
      <c r="C13" s="80">
        <v>9.6999999999999993</v>
      </c>
      <c r="D13" s="104">
        <v>12</v>
      </c>
      <c r="E13" s="104">
        <v>8.3000000000000007</v>
      </c>
      <c r="F13" s="104"/>
      <c r="O13" s="79"/>
      <c r="P13" s="80"/>
      <c r="Q13" s="80"/>
      <c r="R13" s="104"/>
      <c r="S13" s="104"/>
    </row>
    <row r="14" spans="1:19">
      <c r="A14" s="79"/>
      <c r="B14" s="80">
        <v>-5.0999999999999996</v>
      </c>
      <c r="C14" s="80">
        <v>6.7</v>
      </c>
      <c r="D14" s="104">
        <v>10</v>
      </c>
      <c r="E14" s="104">
        <v>8.3000000000000007</v>
      </c>
      <c r="F14" s="104"/>
      <c r="O14" s="79"/>
      <c r="P14" s="80"/>
      <c r="Q14" s="80"/>
      <c r="R14" s="104"/>
      <c r="S14" s="104"/>
    </row>
    <row r="15" spans="1:19">
      <c r="A15" s="79" t="s">
        <v>128</v>
      </c>
      <c r="B15" s="80">
        <v>-4.5999999999999996</v>
      </c>
      <c r="C15" s="80">
        <v>5.6</v>
      </c>
      <c r="D15" s="104">
        <v>9</v>
      </c>
      <c r="E15" s="104">
        <v>8.3000000000000007</v>
      </c>
      <c r="F15" s="104"/>
      <c r="O15" s="79"/>
      <c r="P15" s="80"/>
      <c r="Q15" s="80"/>
      <c r="R15" s="104"/>
      <c r="S15" s="104"/>
    </row>
    <row r="16" spans="1:19">
      <c r="A16" s="78"/>
      <c r="B16" s="80">
        <v>-3</v>
      </c>
      <c r="C16" s="81">
        <v>4.5999999999999996</v>
      </c>
      <c r="D16" s="104">
        <v>8.6</v>
      </c>
      <c r="E16" s="104">
        <v>8.1999999999999993</v>
      </c>
      <c r="F16" s="104"/>
      <c r="O16" s="78"/>
      <c r="P16" s="80"/>
      <c r="Q16" s="80"/>
      <c r="R16" s="104"/>
      <c r="S16" s="104"/>
    </row>
    <row r="17" spans="1:19">
      <c r="A17" s="78" t="s">
        <v>257</v>
      </c>
      <c r="B17" s="80">
        <v>11.9</v>
      </c>
      <c r="C17" s="81">
        <v>4.4000000000000004</v>
      </c>
      <c r="D17" s="104">
        <v>8.5</v>
      </c>
      <c r="E17" s="104">
        <v>8.1999999999999993</v>
      </c>
      <c r="F17" s="104"/>
      <c r="O17" s="78"/>
      <c r="P17" s="80"/>
      <c r="Q17" s="80"/>
      <c r="R17" s="104"/>
      <c r="S17" s="104"/>
    </row>
    <row r="18" spans="1:19">
      <c r="A18" s="79"/>
      <c r="B18" s="80">
        <v>14.6</v>
      </c>
      <c r="C18" s="80">
        <v>4.2</v>
      </c>
      <c r="D18" s="104">
        <v>8.5</v>
      </c>
      <c r="E18" s="104">
        <v>8.1999999999999993</v>
      </c>
      <c r="F18" s="104"/>
      <c r="O18" s="79"/>
      <c r="P18" s="80"/>
      <c r="Q18" s="80"/>
      <c r="R18" s="104"/>
      <c r="S18" s="104"/>
    </row>
    <row r="19" spans="1:19">
      <c r="A19" s="79" t="s">
        <v>259</v>
      </c>
      <c r="B19" s="80">
        <v>13.8</v>
      </c>
      <c r="C19" s="80">
        <v>4.5999999999999996</v>
      </c>
      <c r="D19" s="104">
        <v>8.5</v>
      </c>
      <c r="E19" s="104">
        <v>8.1999999999999993</v>
      </c>
      <c r="F19" s="104"/>
      <c r="G19" s="91" t="str">
        <f>IF(Content!$E$1=1,G20,G21)</f>
        <v>Джерело: ДССУ, розрахунки НБУ.</v>
      </c>
      <c r="O19" s="79"/>
      <c r="P19" s="80"/>
      <c r="Q19" s="80"/>
      <c r="R19" s="104"/>
      <c r="S19" s="104"/>
    </row>
    <row r="20" spans="1:19">
      <c r="A20" s="78"/>
      <c r="B20" s="81">
        <v>9.6</v>
      </c>
      <c r="C20" s="81">
        <v>4.3</v>
      </c>
      <c r="D20" s="104">
        <v>8.6</v>
      </c>
      <c r="E20" s="104">
        <v>8.1999999999999993</v>
      </c>
      <c r="F20" s="104"/>
      <c r="G20" s="84" t="s">
        <v>30</v>
      </c>
      <c r="O20" s="78"/>
      <c r="P20" s="81"/>
      <c r="Q20" s="81"/>
      <c r="R20" s="104"/>
      <c r="S20" s="104"/>
    </row>
    <row r="21" spans="1:19">
      <c r="A21" s="78" t="s">
        <v>607</v>
      </c>
      <c r="B21" s="81">
        <v>4.8</v>
      </c>
      <c r="C21" s="81">
        <v>4.3</v>
      </c>
      <c r="D21" s="104">
        <v>8.5</v>
      </c>
      <c r="E21" s="104">
        <v>8.1999999999999993</v>
      </c>
      <c r="F21" s="104"/>
      <c r="G21" s="84" t="s">
        <v>31</v>
      </c>
      <c r="O21" s="78"/>
      <c r="P21" s="81"/>
      <c r="Q21" s="81"/>
      <c r="R21" s="104"/>
      <c r="S21" s="104"/>
    </row>
    <row r="22" spans="1:19">
      <c r="A22" s="79"/>
      <c r="B22" s="80">
        <v>2.5</v>
      </c>
      <c r="C22" s="80">
        <v>3.7</v>
      </c>
      <c r="D22" s="104">
        <v>8.5</v>
      </c>
      <c r="E22" s="104">
        <v>8.1</v>
      </c>
      <c r="F22" s="104"/>
      <c r="O22" s="79"/>
      <c r="P22" s="80"/>
      <c r="Q22" s="80"/>
      <c r="R22" s="104"/>
      <c r="S22" s="104"/>
    </row>
    <row r="23" spans="1:19">
      <c r="A23" s="79" t="s">
        <v>609</v>
      </c>
      <c r="B23" s="80">
        <v>2.5</v>
      </c>
      <c r="C23" s="80">
        <v>3.6</v>
      </c>
      <c r="D23" s="104">
        <v>8.5</v>
      </c>
      <c r="E23" s="104">
        <v>8.1</v>
      </c>
      <c r="F23" s="104"/>
      <c r="O23" s="79"/>
      <c r="P23" s="80"/>
      <c r="Q23" s="80"/>
      <c r="R23" s="104"/>
      <c r="S23" s="104"/>
    </row>
    <row r="25" spans="1:19">
      <c r="B25" s="104"/>
      <c r="C25" s="104"/>
      <c r="D25" s="104"/>
      <c r="E25" s="104"/>
    </row>
    <row r="26" spans="1:19">
      <c r="B26" s="146"/>
      <c r="C26" s="104"/>
      <c r="D26" s="146"/>
      <c r="E26" s="104"/>
    </row>
    <row r="27" spans="1:19">
      <c r="B27" s="146"/>
      <c r="C27" s="104"/>
      <c r="D27" s="146"/>
      <c r="E27" s="104"/>
    </row>
    <row r="28" spans="1:19">
      <c r="B28" s="146"/>
      <c r="C28" s="104"/>
      <c r="D28" s="146"/>
      <c r="E28" s="104"/>
    </row>
    <row r="29" spans="1:19">
      <c r="B29" s="146"/>
      <c r="C29" s="104"/>
      <c r="D29" s="146"/>
      <c r="E29" s="104"/>
    </row>
    <row r="30" spans="1:19">
      <c r="B30" s="146"/>
      <c r="C30" s="104"/>
      <c r="D30" s="146"/>
      <c r="E30" s="104"/>
    </row>
    <row r="31" spans="1:19">
      <c r="B31" s="146"/>
      <c r="C31" s="104"/>
      <c r="D31" s="146"/>
      <c r="E31" s="104"/>
    </row>
    <row r="32" spans="1:19">
      <c r="B32" s="146"/>
      <c r="C32" s="104"/>
      <c r="D32" s="146"/>
      <c r="E32" s="104"/>
    </row>
    <row r="33" spans="2:5">
      <c r="B33" s="146"/>
      <c r="C33" s="104"/>
      <c r="D33" s="146"/>
      <c r="E33" s="104"/>
    </row>
    <row r="34" spans="2:5">
      <c r="B34" s="146"/>
      <c r="C34" s="104"/>
      <c r="D34" s="146"/>
      <c r="E34" s="104"/>
    </row>
    <row r="35" spans="2:5">
      <c r="B35" s="146"/>
      <c r="C35" s="104"/>
      <c r="D35" s="146"/>
      <c r="E35" s="104"/>
    </row>
    <row r="36" spans="2:5">
      <c r="B36" s="146"/>
      <c r="C36" s="104"/>
      <c r="D36" s="146"/>
      <c r="E36" s="104"/>
    </row>
    <row r="37" spans="2:5">
      <c r="B37" s="146"/>
      <c r="C37" s="104"/>
      <c r="D37" s="146"/>
      <c r="E37" s="104"/>
    </row>
    <row r="38" spans="2:5">
      <c r="B38" s="146"/>
      <c r="C38" s="104"/>
      <c r="D38" s="146"/>
      <c r="E38" s="104"/>
    </row>
    <row r="39" spans="2:5">
      <c r="B39" s="146"/>
      <c r="C39" s="104"/>
      <c r="D39" s="146"/>
      <c r="E39" s="104"/>
    </row>
    <row r="40" spans="2:5">
      <c r="B40" s="146"/>
      <c r="C40" s="104"/>
      <c r="D40" s="146"/>
      <c r="E40" s="104"/>
    </row>
    <row r="41" spans="2:5">
      <c r="B41" s="146"/>
      <c r="C41" s="104"/>
      <c r="D41" s="146"/>
      <c r="E41" s="104"/>
    </row>
    <row r="42" spans="2:5">
      <c r="B42" s="146"/>
      <c r="C42" s="104"/>
      <c r="D42" s="146"/>
      <c r="E42" s="104"/>
    </row>
    <row r="43" spans="2:5">
      <c r="B43" s="146"/>
      <c r="C43" s="104"/>
      <c r="D43" s="146"/>
      <c r="E43" s="104"/>
    </row>
    <row r="44" spans="2:5">
      <c r="B44" s="146"/>
      <c r="C44" s="104"/>
      <c r="D44" s="146"/>
      <c r="E44" s="104"/>
    </row>
    <row r="45" spans="2:5">
      <c r="B45" s="146"/>
      <c r="C45" s="104"/>
      <c r="D45" s="146"/>
      <c r="E45" s="104"/>
    </row>
    <row r="46" spans="2:5">
      <c r="B46" s="104"/>
      <c r="D46" s="104"/>
    </row>
    <row r="47" spans="2:5">
      <c r="B47" s="104"/>
      <c r="D47" s="104"/>
    </row>
    <row r="48" spans="2:5">
      <c r="B48" s="104"/>
      <c r="D48" s="104"/>
    </row>
    <row r="49" spans="2:2">
      <c r="B49" s="104"/>
    </row>
    <row r="50" spans="2:2">
      <c r="B50" s="104"/>
    </row>
    <row r="51" spans="2:2">
      <c r="B51" s="104"/>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6"/>
  </sheetPr>
  <dimension ref="A1:O39"/>
  <sheetViews>
    <sheetView showGridLines="0" workbookViewId="0">
      <selection activeCell="B21" sqref="B21"/>
    </sheetView>
  </sheetViews>
  <sheetFormatPr defaultColWidth="8.42578125" defaultRowHeight="12.75"/>
  <cols>
    <col min="1" max="16384" width="8.42578125" style="76"/>
  </cols>
  <sheetData>
    <row r="1" spans="1:15">
      <c r="A1" s="18" t="s">
        <v>71</v>
      </c>
      <c r="B1" s="174" t="str">
        <f>IF(Content!$E$1=1,B2,B3)</f>
        <v>ВВП</v>
      </c>
      <c r="C1" s="174" t="str">
        <f>IF(Content!$E$1=1,C2,C3)</f>
        <v>Потенційний ВВП</v>
      </c>
      <c r="D1" s="101"/>
      <c r="E1" s="101"/>
      <c r="F1" s="174" t="str">
        <f>IF(Content!$E$1=1,F2,F3)</f>
        <v>Фактичний та потенційний ВВП, % р/р</v>
      </c>
    </row>
    <row r="2" spans="1:15" hidden="1">
      <c r="A2" s="78"/>
      <c r="B2" s="82" t="s">
        <v>166</v>
      </c>
      <c r="C2" s="82" t="s">
        <v>167</v>
      </c>
      <c r="D2" s="101"/>
      <c r="E2" s="101"/>
      <c r="F2" s="102" t="s">
        <v>388</v>
      </c>
    </row>
    <row r="3" spans="1:15" hidden="1">
      <c r="A3" s="78"/>
      <c r="B3" s="82" t="s">
        <v>168</v>
      </c>
      <c r="C3" s="82" t="s">
        <v>169</v>
      </c>
      <c r="D3" s="101"/>
      <c r="E3" s="101"/>
      <c r="F3" s="102" t="s">
        <v>534</v>
      </c>
    </row>
    <row r="4" spans="1:15">
      <c r="A4" s="79"/>
      <c r="B4" s="81">
        <v>0.3</v>
      </c>
      <c r="C4" s="81">
        <v>-2.6</v>
      </c>
      <c r="D4" s="104"/>
      <c r="E4" s="104"/>
      <c r="F4" s="117"/>
      <c r="G4" s="117"/>
      <c r="H4" s="117"/>
      <c r="I4" s="117"/>
      <c r="J4" s="117"/>
      <c r="M4" s="104"/>
      <c r="N4" s="104"/>
    </row>
    <row r="5" spans="1:15">
      <c r="A5" s="79" t="s">
        <v>20</v>
      </c>
      <c r="B5" s="81">
        <v>1.8</v>
      </c>
      <c r="C5" s="81">
        <v>-1.9</v>
      </c>
      <c r="D5" s="104"/>
      <c r="E5" s="104"/>
      <c r="F5" s="117"/>
      <c r="G5" s="117"/>
      <c r="H5" s="117"/>
      <c r="I5" s="117"/>
      <c r="J5" s="117"/>
      <c r="M5" s="104"/>
      <c r="N5" s="104"/>
    </row>
    <row r="6" spans="1:15">
      <c r="A6" s="79"/>
      <c r="B6" s="80">
        <v>2.6</v>
      </c>
      <c r="C6" s="80">
        <v>-1.2</v>
      </c>
      <c r="D6" s="104"/>
      <c r="E6" s="104"/>
      <c r="F6" s="117"/>
      <c r="G6" s="117"/>
      <c r="H6" s="117"/>
      <c r="I6" s="117"/>
      <c r="J6" s="117"/>
      <c r="M6" s="104"/>
      <c r="N6" s="104"/>
    </row>
    <row r="7" spans="1:15">
      <c r="A7" s="79" t="s">
        <v>22</v>
      </c>
      <c r="B7" s="80">
        <v>4.5</v>
      </c>
      <c r="C7" s="80">
        <v>-0.4</v>
      </c>
      <c r="D7" s="104"/>
      <c r="E7" s="104"/>
      <c r="F7" s="117"/>
      <c r="G7" s="117"/>
      <c r="H7" s="117"/>
      <c r="I7" s="117"/>
      <c r="J7" s="117"/>
      <c r="M7" s="104"/>
      <c r="N7" s="104"/>
    </row>
    <row r="8" spans="1:15">
      <c r="A8" s="79"/>
      <c r="B8" s="80">
        <v>2.6</v>
      </c>
      <c r="C8" s="80">
        <v>0.3</v>
      </c>
      <c r="D8" s="104"/>
      <c r="E8" s="104"/>
      <c r="F8" s="117"/>
      <c r="G8" s="117"/>
      <c r="H8" s="117"/>
      <c r="I8" s="117"/>
      <c r="J8" s="117"/>
      <c r="M8" s="104"/>
      <c r="N8" s="104"/>
      <c r="O8" s="104"/>
    </row>
    <row r="9" spans="1:15">
      <c r="A9" s="79" t="s">
        <v>24</v>
      </c>
      <c r="B9" s="80">
        <v>2.7</v>
      </c>
      <c r="C9" s="80">
        <v>0.1</v>
      </c>
      <c r="D9" s="104"/>
      <c r="E9" s="104"/>
      <c r="F9" s="117"/>
      <c r="G9" s="117"/>
      <c r="H9" s="117"/>
      <c r="I9" s="117"/>
      <c r="J9" s="117"/>
      <c r="M9" s="104"/>
      <c r="N9" s="104"/>
      <c r="O9" s="104"/>
    </row>
    <row r="10" spans="1:15">
      <c r="A10" s="79"/>
      <c r="B10" s="80">
        <v>2.4</v>
      </c>
      <c r="C10" s="80">
        <v>0.6</v>
      </c>
      <c r="D10" s="104"/>
      <c r="E10" s="104"/>
      <c r="F10" s="117"/>
      <c r="G10" s="117"/>
      <c r="H10" s="117"/>
      <c r="I10" s="117"/>
      <c r="J10" s="117"/>
      <c r="M10" s="104"/>
      <c r="N10" s="104"/>
      <c r="O10" s="104"/>
    </row>
    <row r="11" spans="1:15">
      <c r="A11" s="78" t="s">
        <v>26</v>
      </c>
      <c r="B11" s="80">
        <v>2.2000000000000002</v>
      </c>
      <c r="C11" s="80">
        <v>0.9</v>
      </c>
      <c r="D11" s="104"/>
      <c r="E11" s="104"/>
      <c r="F11" s="117"/>
      <c r="G11" s="117"/>
      <c r="H11" s="117"/>
      <c r="I11" s="117"/>
      <c r="J11" s="117"/>
      <c r="M11" s="104"/>
      <c r="N11" s="104"/>
      <c r="O11" s="104"/>
    </row>
    <row r="12" spans="1:15">
      <c r="A12" s="78"/>
      <c r="B12" s="80">
        <v>3.5</v>
      </c>
      <c r="C12" s="80">
        <v>1.1000000000000001</v>
      </c>
      <c r="D12" s="104"/>
      <c r="E12" s="104"/>
      <c r="F12" s="117"/>
      <c r="G12" s="117"/>
      <c r="H12" s="117"/>
      <c r="I12" s="117"/>
      <c r="J12" s="117"/>
      <c r="M12" s="104"/>
      <c r="N12" s="104"/>
      <c r="O12" s="104"/>
    </row>
    <row r="13" spans="1:15">
      <c r="A13" s="79" t="s">
        <v>28</v>
      </c>
      <c r="B13" s="80">
        <v>3.9</v>
      </c>
      <c r="C13" s="80">
        <v>2.1</v>
      </c>
      <c r="D13" s="104"/>
      <c r="E13" s="104"/>
      <c r="F13" s="117"/>
      <c r="G13" s="117"/>
      <c r="H13" s="117"/>
      <c r="I13" s="117"/>
      <c r="J13" s="117"/>
      <c r="M13" s="104"/>
      <c r="N13" s="104"/>
      <c r="O13" s="104"/>
    </row>
    <row r="14" spans="1:15">
      <c r="A14" s="79"/>
      <c r="B14" s="81">
        <v>2.7</v>
      </c>
      <c r="C14" s="81">
        <v>2.4</v>
      </c>
      <c r="D14" s="104"/>
      <c r="E14" s="104"/>
      <c r="F14" s="117"/>
      <c r="G14" s="117"/>
      <c r="H14" s="117"/>
      <c r="I14" s="117"/>
      <c r="J14" s="117"/>
      <c r="M14" s="104"/>
      <c r="N14" s="104"/>
      <c r="O14" s="104"/>
    </row>
    <row r="15" spans="1:15">
      <c r="A15" s="79" t="s">
        <v>120</v>
      </c>
      <c r="B15" s="81">
        <v>3.7</v>
      </c>
      <c r="C15" s="81">
        <v>2.8</v>
      </c>
      <c r="D15" s="104"/>
      <c r="E15" s="104"/>
      <c r="F15" s="117"/>
      <c r="G15" s="117"/>
      <c r="H15" s="117"/>
      <c r="I15" s="117"/>
      <c r="J15" s="117"/>
      <c r="M15" s="104"/>
      <c r="N15" s="104"/>
      <c r="O15" s="104"/>
    </row>
    <row r="16" spans="1:15">
      <c r="A16" s="79"/>
      <c r="B16" s="80">
        <v>2.9</v>
      </c>
      <c r="C16" s="80">
        <v>3.1</v>
      </c>
      <c r="D16" s="104"/>
      <c r="E16" s="104"/>
      <c r="F16" s="117"/>
      <c r="G16" s="117"/>
      <c r="H16" s="117"/>
      <c r="I16" s="117"/>
      <c r="J16" s="117"/>
      <c r="M16" s="104"/>
      <c r="N16" s="104"/>
      <c r="O16" s="104"/>
    </row>
    <row r="17" spans="1:15">
      <c r="A17" s="79" t="s">
        <v>148</v>
      </c>
      <c r="B17" s="80">
        <v>4.7</v>
      </c>
      <c r="C17" s="80">
        <v>3.4</v>
      </c>
      <c r="D17" s="104"/>
      <c r="E17" s="104"/>
      <c r="F17" s="117"/>
      <c r="G17" s="117"/>
      <c r="H17" s="117"/>
      <c r="I17" s="117"/>
      <c r="J17" s="117"/>
      <c r="M17" s="104"/>
      <c r="N17" s="104"/>
      <c r="O17" s="104"/>
    </row>
    <row r="18" spans="1:15">
      <c r="A18" s="79"/>
      <c r="B18" s="80">
        <v>3.9</v>
      </c>
      <c r="C18" s="80">
        <v>3.5</v>
      </c>
      <c r="D18" s="104"/>
      <c r="E18" s="104"/>
      <c r="F18" s="117"/>
      <c r="G18" s="117"/>
      <c r="H18" s="117"/>
      <c r="I18" s="117"/>
      <c r="J18" s="117"/>
      <c r="M18" s="104"/>
      <c r="N18" s="104"/>
      <c r="O18" s="104"/>
    </row>
    <row r="19" spans="1:15">
      <c r="A19" s="79" t="s">
        <v>124</v>
      </c>
      <c r="B19" s="80">
        <v>1.5</v>
      </c>
      <c r="C19" s="80">
        <v>3.7</v>
      </c>
      <c r="D19" s="104"/>
      <c r="E19" s="104"/>
      <c r="F19" s="174" t="str">
        <f>IF(Content!$E$1=1,F20,F21)</f>
        <v>Джерело: ДССУ, розрахунки НБУ.</v>
      </c>
      <c r="M19" s="104"/>
      <c r="N19" s="104"/>
      <c r="O19" s="104"/>
    </row>
    <row r="20" spans="1:15">
      <c r="A20" s="78"/>
      <c r="B20" s="81">
        <v>-0.5</v>
      </c>
      <c r="C20" s="81">
        <v>2.5</v>
      </c>
      <c r="D20" s="104"/>
      <c r="E20" s="104"/>
      <c r="F20" s="84" t="s">
        <v>30</v>
      </c>
      <c r="M20" s="104"/>
      <c r="N20" s="104"/>
      <c r="O20" s="104"/>
    </row>
    <row r="21" spans="1:15">
      <c r="A21" s="78" t="s">
        <v>151</v>
      </c>
      <c r="B21" s="81">
        <v>-11.3</v>
      </c>
      <c r="C21" s="81">
        <v>1.4</v>
      </c>
      <c r="D21" s="104"/>
      <c r="E21" s="104"/>
      <c r="F21" s="84" t="s">
        <v>31</v>
      </c>
      <c r="M21" s="104"/>
      <c r="N21" s="104"/>
      <c r="O21" s="104"/>
    </row>
    <row r="22" spans="1:15">
      <c r="A22" s="79"/>
      <c r="B22" s="80">
        <v>-5.3</v>
      </c>
      <c r="C22" s="80">
        <v>0.4</v>
      </c>
      <c r="D22" s="104"/>
      <c r="E22" s="104"/>
      <c r="M22" s="104"/>
      <c r="N22" s="104"/>
      <c r="O22" s="104"/>
    </row>
    <row r="23" spans="1:15">
      <c r="A23" s="79" t="s">
        <v>128</v>
      </c>
      <c r="B23" s="80">
        <v>-2.5</v>
      </c>
      <c r="C23" s="80">
        <v>-0.4</v>
      </c>
      <c r="D23" s="104"/>
      <c r="E23" s="104"/>
      <c r="M23" s="104"/>
      <c r="N23" s="104"/>
      <c r="O23" s="104"/>
    </row>
    <row r="24" spans="1:15">
      <c r="B24" s="80">
        <v>-0.3</v>
      </c>
      <c r="C24" s="80">
        <v>0.2</v>
      </c>
      <c r="D24" s="104"/>
      <c r="E24" s="104"/>
      <c r="N24" s="104"/>
      <c r="O24" s="104"/>
    </row>
    <row r="25" spans="1:15">
      <c r="A25" s="76" t="s">
        <v>257</v>
      </c>
      <c r="B25" s="80">
        <v>11.3</v>
      </c>
      <c r="C25" s="80">
        <v>0.9</v>
      </c>
      <c r="D25" s="104"/>
      <c r="E25" s="104"/>
      <c r="N25" s="104"/>
      <c r="O25" s="104"/>
    </row>
    <row r="26" spans="1:15">
      <c r="B26" s="80">
        <v>4.5999999999999996</v>
      </c>
      <c r="C26" s="80">
        <v>1.5</v>
      </c>
      <c r="D26" s="104"/>
      <c r="E26" s="104"/>
      <c r="N26" s="104"/>
      <c r="O26" s="104"/>
    </row>
    <row r="27" spans="1:15">
      <c r="A27" s="76" t="s">
        <v>259</v>
      </c>
      <c r="B27" s="80">
        <v>2.1</v>
      </c>
      <c r="C27" s="80">
        <v>2</v>
      </c>
      <c r="D27" s="104"/>
      <c r="E27" s="104"/>
      <c r="N27" s="104"/>
      <c r="O27" s="104"/>
    </row>
    <row r="28" spans="1:15">
      <c r="B28" s="80">
        <v>2.8</v>
      </c>
      <c r="C28" s="80">
        <v>2.4</v>
      </c>
      <c r="D28" s="104"/>
      <c r="E28" s="104"/>
      <c r="N28" s="104"/>
      <c r="O28" s="104"/>
    </row>
    <row r="29" spans="1:15">
      <c r="A29" s="76" t="s">
        <v>607</v>
      </c>
      <c r="B29" s="80">
        <v>3.5</v>
      </c>
      <c r="C29" s="80">
        <v>2.7</v>
      </c>
      <c r="D29" s="104"/>
      <c r="E29" s="104"/>
    </row>
    <row r="30" spans="1:15">
      <c r="B30" s="80">
        <v>4.3</v>
      </c>
      <c r="C30" s="80">
        <v>3</v>
      </c>
      <c r="D30" s="104"/>
      <c r="E30" s="104"/>
    </row>
    <row r="31" spans="1:15">
      <c r="A31" s="76" t="s">
        <v>609</v>
      </c>
      <c r="B31" s="80">
        <v>4.9000000000000004</v>
      </c>
      <c r="C31" s="80">
        <v>3.2</v>
      </c>
      <c r="D31" s="104"/>
      <c r="E31" s="104"/>
    </row>
    <row r="32" spans="1:15">
      <c r="E32" s="104"/>
    </row>
    <row r="33" spans="5:5">
      <c r="E33" s="104"/>
    </row>
    <row r="34" spans="5:5">
      <c r="E34" s="104"/>
    </row>
    <row r="35" spans="5:5">
      <c r="E35" s="104"/>
    </row>
    <row r="36" spans="5:5">
      <c r="E36" s="104"/>
    </row>
    <row r="37" spans="5:5">
      <c r="E37" s="104"/>
    </row>
    <row r="38" spans="5:5">
      <c r="E38" s="104"/>
    </row>
    <row r="39" spans="5:5">
      <c r="E39" s="10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sheetPr>
  <dimension ref="A1:I46"/>
  <sheetViews>
    <sheetView showGridLines="0" workbookViewId="0">
      <selection activeCell="A2" sqref="A2:XFD3"/>
    </sheetView>
  </sheetViews>
  <sheetFormatPr defaultColWidth="8.42578125" defaultRowHeight="12.75"/>
  <cols>
    <col min="1" max="1" width="8.42578125" style="76"/>
    <col min="2" max="2" width="9.42578125" style="76" customWidth="1"/>
    <col min="3" max="4" width="8.42578125" style="76"/>
    <col min="5" max="5" width="11.42578125" style="76" customWidth="1"/>
    <col min="6" max="16384" width="8.42578125" style="76"/>
  </cols>
  <sheetData>
    <row r="1" spans="1:9">
      <c r="A1" s="18" t="s">
        <v>71</v>
      </c>
      <c r="B1" s="174" t="str">
        <f>IF(Content!$E$1=1,B2,B3)</f>
        <v>Розрив ВВП, % потенційного ВВП</v>
      </c>
      <c r="C1" s="101"/>
      <c r="D1" s="101"/>
      <c r="E1" s="174" t="str">
        <f>IF(Content!$E$1=1,E2,E3)</f>
        <v>Розрив ВВП, % потенційного ВВП</v>
      </c>
    </row>
    <row r="2" spans="1:9" hidden="1">
      <c r="A2" s="78"/>
      <c r="B2" s="82" t="s">
        <v>392</v>
      </c>
      <c r="C2" s="82" t="s">
        <v>449</v>
      </c>
      <c r="D2" s="101"/>
      <c r="E2" s="102" t="s">
        <v>392</v>
      </c>
    </row>
    <row r="3" spans="1:9" hidden="1">
      <c r="A3" s="78"/>
      <c r="B3" s="82" t="s">
        <v>397</v>
      </c>
      <c r="C3" s="82" t="s">
        <v>450</v>
      </c>
      <c r="D3" s="101"/>
      <c r="E3" s="102" t="s">
        <v>535</v>
      </c>
    </row>
    <row r="4" spans="1:9">
      <c r="A4" s="362">
        <v>2015</v>
      </c>
      <c r="B4" s="175">
        <v>-6.9</v>
      </c>
      <c r="C4" s="104">
        <v>-6.9</v>
      </c>
      <c r="D4" s="104"/>
      <c r="E4" s="104"/>
      <c r="F4" s="117"/>
      <c r="G4" s="117"/>
      <c r="H4" s="117"/>
      <c r="I4" s="117"/>
    </row>
    <row r="5" spans="1:9">
      <c r="A5" s="362">
        <v>2016</v>
      </c>
      <c r="B5" s="175">
        <v>-3.1</v>
      </c>
      <c r="C5" s="104">
        <v>-3.1</v>
      </c>
      <c r="D5" s="104"/>
      <c r="E5" s="104"/>
      <c r="F5" s="117"/>
      <c r="G5" s="117"/>
      <c r="H5" s="117"/>
      <c r="I5" s="117"/>
    </row>
    <row r="6" spans="1:9">
      <c r="A6" s="362">
        <v>2017</v>
      </c>
      <c r="B6" s="175">
        <v>-1.2</v>
      </c>
      <c r="C6" s="104">
        <v>-1.2</v>
      </c>
      <c r="D6" s="104"/>
      <c r="E6" s="104"/>
      <c r="F6" s="117"/>
      <c r="G6" s="117"/>
      <c r="H6" s="117"/>
      <c r="I6" s="117"/>
    </row>
    <row r="7" spans="1:9">
      <c r="A7" s="362">
        <v>2018</v>
      </c>
      <c r="B7" s="175">
        <v>0</v>
      </c>
      <c r="C7" s="104">
        <v>0</v>
      </c>
      <c r="D7" s="104"/>
      <c r="E7" s="104"/>
      <c r="F7" s="117"/>
      <c r="G7" s="117"/>
      <c r="H7" s="117"/>
      <c r="I7" s="117"/>
    </row>
    <row r="8" spans="1:9">
      <c r="A8" s="362">
        <v>2019</v>
      </c>
      <c r="B8" s="175">
        <v>-0.1</v>
      </c>
      <c r="C8" s="104">
        <v>-0.1</v>
      </c>
      <c r="D8" s="104"/>
      <c r="E8" s="104"/>
      <c r="F8" s="117"/>
      <c r="G8" s="117"/>
      <c r="H8" s="117"/>
      <c r="I8" s="117"/>
    </row>
    <row r="9" spans="1:9">
      <c r="A9" s="362">
        <v>2020</v>
      </c>
      <c r="B9" s="175">
        <v>-5.9</v>
      </c>
      <c r="C9" s="104">
        <v>-0.4</v>
      </c>
      <c r="D9" s="104"/>
      <c r="E9" s="104"/>
      <c r="F9" s="117"/>
      <c r="G9" s="117"/>
      <c r="H9" s="117"/>
      <c r="I9" s="117"/>
    </row>
    <row r="10" spans="1:9">
      <c r="A10" s="362">
        <v>2021</v>
      </c>
      <c r="B10" s="175">
        <v>-3</v>
      </c>
      <c r="C10" s="104">
        <v>-0.5</v>
      </c>
      <c r="D10" s="104"/>
      <c r="E10" s="104"/>
      <c r="F10" s="117"/>
      <c r="G10" s="117"/>
      <c r="H10" s="117"/>
      <c r="I10" s="117"/>
    </row>
    <row r="11" spans="1:9">
      <c r="A11" s="78">
        <v>2022</v>
      </c>
      <c r="B11" s="176">
        <v>-2</v>
      </c>
      <c r="C11" s="104">
        <v>-0.6</v>
      </c>
      <c r="D11" s="104"/>
      <c r="E11" s="104"/>
      <c r="F11" s="117"/>
      <c r="G11" s="117"/>
      <c r="H11" s="117"/>
      <c r="I11" s="117"/>
    </row>
    <row r="12" spans="1:9">
      <c r="A12" s="78"/>
      <c r="B12" s="176"/>
      <c r="C12" s="104"/>
      <c r="D12" s="104"/>
      <c r="E12" s="117"/>
      <c r="F12" s="117"/>
      <c r="G12" s="117"/>
      <c r="H12" s="117"/>
      <c r="I12" s="117"/>
    </row>
    <row r="13" spans="1:9">
      <c r="A13" s="79"/>
      <c r="B13" s="175"/>
      <c r="C13" s="175"/>
      <c r="D13" s="104"/>
      <c r="E13" s="117"/>
      <c r="F13" s="117"/>
      <c r="G13" s="117"/>
      <c r="H13" s="117"/>
      <c r="I13" s="117"/>
    </row>
    <row r="14" spans="1:9">
      <c r="A14" s="79"/>
      <c r="B14" s="175"/>
      <c r="C14" s="175"/>
      <c r="D14" s="104"/>
      <c r="E14" s="117"/>
      <c r="F14" s="117"/>
      <c r="G14" s="117"/>
      <c r="H14" s="117"/>
      <c r="I14" s="117"/>
    </row>
    <row r="15" spans="1:9">
      <c r="A15" s="79"/>
      <c r="B15" s="175"/>
      <c r="C15" s="175"/>
      <c r="D15" s="104"/>
      <c r="E15" s="117"/>
      <c r="F15" s="117"/>
      <c r="G15" s="117"/>
      <c r="H15" s="117"/>
      <c r="I15" s="117"/>
    </row>
    <row r="16" spans="1:9">
      <c r="A16" s="79"/>
      <c r="B16" s="175"/>
      <c r="C16" s="175"/>
      <c r="D16" s="104"/>
      <c r="E16" s="117"/>
      <c r="F16" s="117"/>
      <c r="G16" s="117"/>
      <c r="H16" s="117"/>
      <c r="I16" s="117"/>
    </row>
    <row r="17" spans="1:9">
      <c r="A17" s="79"/>
      <c r="B17" s="175"/>
      <c r="C17" s="175"/>
      <c r="D17" s="104"/>
      <c r="E17" s="117"/>
      <c r="F17" s="117"/>
      <c r="G17" s="117"/>
      <c r="H17" s="117"/>
      <c r="I17" s="117"/>
    </row>
    <row r="18" spans="1:9">
      <c r="A18" s="79"/>
      <c r="B18" s="175"/>
      <c r="C18" s="175"/>
      <c r="D18" s="104"/>
    </row>
    <row r="19" spans="1:9">
      <c r="A19" s="79"/>
      <c r="B19" s="175"/>
      <c r="C19" s="175"/>
      <c r="D19" s="104"/>
      <c r="E19" s="174" t="str">
        <f>IF(Content!$E$1=1,E20,E21)</f>
        <v>Джерело: розрахунки НБУ.</v>
      </c>
    </row>
    <row r="20" spans="1:9">
      <c r="A20" s="78"/>
      <c r="B20" s="175"/>
      <c r="C20" s="175"/>
      <c r="D20" s="104"/>
      <c r="E20" s="84" t="s">
        <v>45</v>
      </c>
    </row>
    <row r="21" spans="1:9">
      <c r="A21" s="78"/>
      <c r="B21" s="175"/>
      <c r="C21" s="175"/>
      <c r="D21" s="104"/>
      <c r="E21" s="84" t="s">
        <v>170</v>
      </c>
    </row>
    <row r="22" spans="1:9">
      <c r="A22" s="79"/>
      <c r="B22" s="175"/>
      <c r="C22" s="175"/>
      <c r="D22" s="104"/>
    </row>
    <row r="23" spans="1:9">
      <c r="A23" s="79"/>
      <c r="B23" s="175"/>
      <c r="C23" s="104"/>
      <c r="D23" s="104"/>
    </row>
    <row r="24" spans="1:9">
      <c r="B24" s="175"/>
    </row>
    <row r="26" spans="1:9">
      <c r="A26" s="117"/>
      <c r="B26" s="104"/>
    </row>
    <row r="27" spans="1:9">
      <c r="B27" s="104"/>
    </row>
    <row r="28" spans="1:9">
      <c r="B28" s="104"/>
    </row>
    <row r="29" spans="1:9">
      <c r="B29" s="104"/>
    </row>
    <row r="30" spans="1:9">
      <c r="B30" s="104"/>
    </row>
    <row r="31" spans="1:9">
      <c r="B31" s="104"/>
    </row>
    <row r="32" spans="1:9">
      <c r="B32" s="104"/>
    </row>
    <row r="33" spans="2:2">
      <c r="B33" s="104"/>
    </row>
    <row r="34" spans="2:2">
      <c r="B34" s="104"/>
    </row>
    <row r="35" spans="2:2">
      <c r="B35" s="104"/>
    </row>
    <row r="36" spans="2:2">
      <c r="B36" s="104"/>
    </row>
    <row r="37" spans="2:2">
      <c r="B37" s="104"/>
    </row>
    <row r="38" spans="2:2">
      <c r="B38" s="104"/>
    </row>
    <row r="39" spans="2:2">
      <c r="B39" s="104"/>
    </row>
    <row r="40" spans="2:2">
      <c r="B40" s="104"/>
    </row>
    <row r="41" spans="2:2">
      <c r="B41" s="104"/>
    </row>
    <row r="42" spans="2:2">
      <c r="B42" s="104"/>
    </row>
    <row r="43" spans="2:2">
      <c r="B43" s="104"/>
    </row>
    <row r="44" spans="2:2">
      <c r="B44" s="104"/>
    </row>
    <row r="45" spans="2:2">
      <c r="B45" s="104"/>
    </row>
    <row r="46" spans="2:2">
      <c r="B46" s="10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6"/>
  </sheetPr>
  <dimension ref="A1:N25"/>
  <sheetViews>
    <sheetView showGridLines="0" workbookViewId="0">
      <selection activeCell="A2" sqref="A2:XFD3"/>
    </sheetView>
  </sheetViews>
  <sheetFormatPr defaultColWidth="8.42578125" defaultRowHeight="12.75"/>
  <cols>
    <col min="1" max="16384" width="8.42578125" style="118"/>
  </cols>
  <sheetData>
    <row r="1" spans="1:14">
      <c r="A1" s="18" t="s">
        <v>71</v>
      </c>
      <c r="B1" s="115" t="str">
        <f>IF(Content!$E$1=1,B2,B3)</f>
        <v>Фактичне сальдо</v>
      </c>
      <c r="C1" s="115" t="str">
        <f>IF(Content!$E$1=1,C2,C3)</f>
        <v>Первинне сальдо</v>
      </c>
      <c r="D1" s="115" t="str">
        <f>IF(Content!$E$1=1,D2,D3)</f>
        <v>Циклічне сальдо</v>
      </c>
      <c r="E1" s="115" t="str">
        <f>IF(Content!$E$1=1,E2,E3)</f>
        <v>Структурне сальдо без розрахунків з НБУ</v>
      </c>
      <c r="F1" s="115"/>
      <c r="G1" s="115" t="str">
        <f>IF(Content!$E$1=1,H2,H3)</f>
        <v>Зведений бюджет, % ВВП</v>
      </c>
    </row>
    <row r="2" spans="1:14" hidden="1">
      <c r="A2" s="78"/>
      <c r="B2" s="82" t="s">
        <v>209</v>
      </c>
      <c r="C2" s="119" t="s">
        <v>210</v>
      </c>
      <c r="D2" s="119" t="s">
        <v>206</v>
      </c>
      <c r="E2" s="118" t="s">
        <v>205</v>
      </c>
      <c r="H2" s="120" t="s">
        <v>204</v>
      </c>
    </row>
    <row r="3" spans="1:14" hidden="1">
      <c r="A3" s="78"/>
      <c r="B3" s="82" t="s">
        <v>211</v>
      </c>
      <c r="C3" s="119" t="s">
        <v>212</v>
      </c>
      <c r="D3" s="119" t="s">
        <v>207</v>
      </c>
      <c r="E3" s="118" t="s">
        <v>208</v>
      </c>
      <c r="H3" s="120" t="s">
        <v>389</v>
      </c>
    </row>
    <row r="4" spans="1:14">
      <c r="A4" s="113">
        <v>2015</v>
      </c>
      <c r="B4" s="80">
        <v>-1.6</v>
      </c>
      <c r="C4" s="80">
        <v>2.9</v>
      </c>
      <c r="D4" s="121">
        <v>-1.7</v>
      </c>
      <c r="E4" s="121">
        <v>-0.8</v>
      </c>
      <c r="F4" s="121"/>
      <c r="N4" s="121"/>
    </row>
    <row r="5" spans="1:14">
      <c r="A5" s="113">
        <v>2016</v>
      </c>
      <c r="B5" s="80">
        <v>-2.2999999999999998</v>
      </c>
      <c r="C5" s="80">
        <v>1.8</v>
      </c>
      <c r="D5" s="121">
        <v>-0.9</v>
      </c>
      <c r="E5" s="121">
        <v>-1</v>
      </c>
      <c r="F5" s="121"/>
      <c r="N5" s="121"/>
    </row>
    <row r="6" spans="1:14">
      <c r="A6" s="113">
        <v>2017</v>
      </c>
      <c r="B6" s="80">
        <v>-1.4</v>
      </c>
      <c r="C6" s="80">
        <v>2.2999999999999998</v>
      </c>
      <c r="D6" s="121">
        <v>0.6</v>
      </c>
      <c r="E6" s="121">
        <v>-1.9</v>
      </c>
      <c r="F6" s="121"/>
      <c r="N6" s="121"/>
    </row>
    <row r="7" spans="1:14">
      <c r="A7" s="113">
        <v>2018</v>
      </c>
      <c r="B7" s="80">
        <v>-1.9</v>
      </c>
      <c r="C7" s="80">
        <v>1.4</v>
      </c>
      <c r="D7" s="121">
        <v>0.5</v>
      </c>
      <c r="E7" s="121">
        <v>-2.5</v>
      </c>
      <c r="F7" s="121"/>
      <c r="N7" s="121"/>
    </row>
    <row r="8" spans="1:14">
      <c r="A8" s="113">
        <v>2019</v>
      </c>
      <c r="B8" s="80">
        <v>-2.2000000000000002</v>
      </c>
      <c r="C8" s="80">
        <v>0.8</v>
      </c>
      <c r="D8" s="406">
        <v>0.5</v>
      </c>
      <c r="E8" s="406">
        <v>-3.4</v>
      </c>
      <c r="F8" s="121"/>
      <c r="N8" s="121"/>
    </row>
    <row r="9" spans="1:14">
      <c r="A9" s="113">
        <v>2020</v>
      </c>
      <c r="B9" s="80">
        <v>-8</v>
      </c>
      <c r="C9" s="80">
        <v>-4.5</v>
      </c>
      <c r="D9" s="406">
        <v>-3</v>
      </c>
      <c r="E9" s="406">
        <v>-5.3</v>
      </c>
      <c r="F9" s="121"/>
      <c r="N9" s="121"/>
    </row>
    <row r="10" spans="1:14">
      <c r="A10" s="113">
        <v>2021</v>
      </c>
      <c r="B10" s="80">
        <v>-2.8</v>
      </c>
      <c r="C10" s="80">
        <v>0.6</v>
      </c>
      <c r="D10" s="406">
        <v>0</v>
      </c>
      <c r="E10" s="406">
        <v>-2.4</v>
      </c>
      <c r="F10" s="121"/>
    </row>
    <row r="11" spans="1:14">
      <c r="A11" s="113">
        <v>2022</v>
      </c>
      <c r="B11" s="80">
        <v>-2</v>
      </c>
      <c r="C11" s="80">
        <v>1.3</v>
      </c>
      <c r="D11" s="406">
        <v>0</v>
      </c>
      <c r="E11" s="406">
        <v>-1.8</v>
      </c>
    </row>
    <row r="12" spans="1:14">
      <c r="A12" s="78"/>
      <c r="B12" s="81"/>
      <c r="C12" s="81"/>
      <c r="D12" s="81"/>
      <c r="E12" s="81"/>
    </row>
    <row r="13" spans="1:14">
      <c r="A13" s="79"/>
      <c r="B13" s="81"/>
      <c r="C13" s="81"/>
      <c r="D13" s="81"/>
      <c r="E13" s="81"/>
    </row>
    <row r="14" spans="1:14">
      <c r="A14" s="79"/>
      <c r="B14" s="81"/>
      <c r="C14" s="81"/>
      <c r="D14" s="81"/>
      <c r="E14" s="81"/>
    </row>
    <row r="15" spans="1:14">
      <c r="A15" s="79"/>
      <c r="B15" s="81"/>
      <c r="C15" s="81"/>
      <c r="D15" s="81"/>
      <c r="E15" s="81"/>
    </row>
    <row r="16" spans="1:14">
      <c r="A16" s="79"/>
      <c r="B16" s="81"/>
      <c r="C16" s="81"/>
      <c r="D16" s="81"/>
      <c r="E16" s="81"/>
    </row>
    <row r="17" spans="1:7">
      <c r="A17" s="79"/>
      <c r="B17" s="81"/>
      <c r="C17" s="81"/>
      <c r="D17" s="81"/>
      <c r="E17" s="81"/>
    </row>
    <row r="18" spans="1:7">
      <c r="A18" s="79"/>
      <c r="B18" s="81"/>
      <c r="C18" s="81"/>
      <c r="D18" s="81"/>
      <c r="E18" s="81"/>
    </row>
    <row r="19" spans="1:7">
      <c r="A19" s="79"/>
      <c r="B19" s="81"/>
      <c r="C19" s="81"/>
      <c r="D19" s="81"/>
      <c r="E19" s="81"/>
      <c r="G19" s="115" t="str">
        <f>IF(Content!$E$1=1,G20,G21)</f>
        <v>Джерело: ДКСУ, розрахунки НБУ.</v>
      </c>
    </row>
    <row r="20" spans="1:7">
      <c r="A20" s="78"/>
      <c r="B20" s="81"/>
      <c r="C20" s="81"/>
      <c r="D20" s="81"/>
      <c r="E20" s="81"/>
      <c r="G20" s="83" t="s">
        <v>189</v>
      </c>
    </row>
    <row r="21" spans="1:7">
      <c r="A21" s="78"/>
      <c r="B21" s="81"/>
      <c r="C21" s="81"/>
      <c r="D21" s="81"/>
      <c r="E21" s="81"/>
      <c r="G21" s="83" t="s">
        <v>190</v>
      </c>
    </row>
    <row r="22" spans="1:7">
      <c r="A22" s="79"/>
      <c r="B22" s="81"/>
      <c r="C22" s="81"/>
      <c r="D22" s="81"/>
      <c r="E22" s="81"/>
    </row>
    <row r="23" spans="1:7">
      <c r="A23" s="79"/>
      <c r="B23" s="81"/>
      <c r="C23" s="81"/>
      <c r="D23" s="81"/>
      <c r="E23" s="81"/>
    </row>
    <row r="24" spans="1:7">
      <c r="E24" s="81"/>
    </row>
    <row r="25" spans="1:7">
      <c r="E25" s="8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6"/>
  </sheetPr>
  <dimension ref="A1:H35"/>
  <sheetViews>
    <sheetView showGridLines="0" workbookViewId="0"/>
  </sheetViews>
  <sheetFormatPr defaultColWidth="8.42578125" defaultRowHeight="12.75"/>
  <cols>
    <col min="1" max="16384" width="8.42578125" style="118"/>
  </cols>
  <sheetData>
    <row r="1" spans="1:8">
      <c r="A1" s="18" t="s">
        <v>71</v>
      </c>
      <c r="B1" s="115" t="str">
        <f>IF(Content!$E$1=1,B2,B3)</f>
        <v>Державний та гарантований борг, % ВВП (п.ш.)</v>
      </c>
      <c r="C1" s="115" t="str">
        <f>IF(Content!$E$1=1,C2,C3)</f>
        <v>Дефіцит СЗДУ</v>
      </c>
      <c r="D1" s="115" t="str">
        <f>IF(Content!$E$1=1,D2,D3)</f>
        <v>Фінансування НАК "Нафтогаз"</v>
      </c>
      <c r="E1" s="115" t="str">
        <f>IF(Content!$E$1=1,E2,E3)</f>
        <v>Рекапіталізація банків та інше</v>
      </c>
      <c r="F1" s="115"/>
      <c r="H1" s="115" t="str">
        <f>IF(Content!$E$1=1,H2,H3)</f>
        <v>Широкий дефіцит СЗДУ, млрд грн, і державний та гарантований державою борг, % ВВП</v>
      </c>
    </row>
    <row r="2" spans="1:8" hidden="1">
      <c r="A2" s="78"/>
      <c r="B2" s="82" t="s">
        <v>480</v>
      </c>
      <c r="C2" s="119" t="s">
        <v>218</v>
      </c>
      <c r="D2" s="119" t="s">
        <v>581</v>
      </c>
      <c r="E2" s="118" t="s">
        <v>219</v>
      </c>
      <c r="H2" s="120" t="s">
        <v>213</v>
      </c>
    </row>
    <row r="3" spans="1:8" hidden="1">
      <c r="A3" s="78"/>
      <c r="B3" s="82" t="s">
        <v>214</v>
      </c>
      <c r="C3" s="119" t="s">
        <v>215</v>
      </c>
      <c r="D3" s="119" t="s">
        <v>216</v>
      </c>
      <c r="E3" s="118" t="s">
        <v>217</v>
      </c>
      <c r="H3" s="120" t="s">
        <v>589</v>
      </c>
    </row>
    <row r="4" spans="1:8">
      <c r="A4" s="113">
        <v>2015</v>
      </c>
      <c r="B4" s="80">
        <v>79</v>
      </c>
      <c r="C4" s="80">
        <v>17</v>
      </c>
      <c r="D4" s="121">
        <v>20.5</v>
      </c>
      <c r="E4" s="121">
        <v>45.3</v>
      </c>
      <c r="F4" s="121"/>
    </row>
    <row r="5" spans="1:8">
      <c r="A5" s="113">
        <v>2016</v>
      </c>
      <c r="B5" s="80">
        <v>80.900000000000006</v>
      </c>
      <c r="C5" s="80">
        <v>50.3</v>
      </c>
      <c r="D5" s="121">
        <v>0</v>
      </c>
      <c r="E5" s="121">
        <v>129.19999999999999</v>
      </c>
      <c r="F5" s="121"/>
    </row>
    <row r="6" spans="1:8">
      <c r="A6" s="113">
        <v>2017</v>
      </c>
      <c r="B6" s="80">
        <v>71.8</v>
      </c>
      <c r="C6" s="80">
        <v>37</v>
      </c>
      <c r="D6" s="121">
        <v>0</v>
      </c>
      <c r="E6" s="121">
        <v>70.7</v>
      </c>
      <c r="F6" s="121"/>
    </row>
    <row r="7" spans="1:8">
      <c r="A7" s="113">
        <v>2018</v>
      </c>
      <c r="B7" s="80">
        <v>60.9</v>
      </c>
      <c r="C7" s="80">
        <v>75.400000000000006</v>
      </c>
      <c r="D7" s="121">
        <v>0</v>
      </c>
      <c r="E7" s="121">
        <v>0</v>
      </c>
      <c r="F7" s="121">
        <v>60.9</v>
      </c>
    </row>
    <row r="8" spans="1:8">
      <c r="A8" s="113">
        <v>2019</v>
      </c>
      <c r="B8" s="80">
        <v>50.3</v>
      </c>
      <c r="C8" s="80">
        <v>89.2</v>
      </c>
      <c r="D8" s="121">
        <v>0</v>
      </c>
      <c r="E8" s="121">
        <v>0</v>
      </c>
      <c r="F8" s="121">
        <v>50.3</v>
      </c>
    </row>
    <row r="9" spans="1:8">
      <c r="A9" s="113">
        <v>2020</v>
      </c>
      <c r="B9" s="80">
        <v>61.2</v>
      </c>
      <c r="C9" s="80">
        <v>319.39999999999998</v>
      </c>
      <c r="D9" s="121">
        <v>0</v>
      </c>
      <c r="E9" s="121">
        <v>0</v>
      </c>
      <c r="F9" s="121">
        <v>49.5</v>
      </c>
    </row>
    <row r="10" spans="1:8">
      <c r="A10" s="113">
        <v>2021</v>
      </c>
      <c r="B10" s="80">
        <v>58.3</v>
      </c>
      <c r="C10" s="80">
        <v>124.2</v>
      </c>
      <c r="D10" s="121">
        <v>0</v>
      </c>
      <c r="E10" s="121">
        <v>0</v>
      </c>
      <c r="F10" s="121">
        <v>48.3</v>
      </c>
    </row>
    <row r="11" spans="1:8">
      <c r="A11" s="113">
        <v>2022</v>
      </c>
      <c r="B11" s="80">
        <v>56.3</v>
      </c>
      <c r="C11" s="80">
        <v>97.2</v>
      </c>
      <c r="D11" s="121">
        <v>0</v>
      </c>
      <c r="E11" s="121">
        <v>0</v>
      </c>
      <c r="F11" s="118">
        <v>47.5</v>
      </c>
    </row>
    <row r="12" spans="1:8">
      <c r="A12" s="78"/>
      <c r="B12" s="81"/>
      <c r="C12" s="81"/>
      <c r="D12" s="81"/>
      <c r="E12" s="81"/>
    </row>
    <row r="13" spans="1:8">
      <c r="A13" s="79"/>
      <c r="B13" s="81"/>
      <c r="C13" s="81"/>
      <c r="D13" s="81"/>
      <c r="E13" s="81"/>
    </row>
    <row r="14" spans="1:8">
      <c r="A14" s="79"/>
      <c r="B14" s="81"/>
      <c r="C14" s="81"/>
      <c r="D14" s="81"/>
      <c r="E14" s="81"/>
    </row>
    <row r="15" spans="1:8">
      <c r="A15" s="79"/>
      <c r="B15" s="81"/>
      <c r="C15" s="81"/>
      <c r="D15" s="81"/>
      <c r="E15" s="81"/>
    </row>
    <row r="16" spans="1:8">
      <c r="A16" s="79"/>
      <c r="B16" s="81"/>
      <c r="C16" s="81"/>
      <c r="D16" s="81"/>
      <c r="E16" s="81"/>
    </row>
    <row r="17" spans="1:8">
      <c r="A17" s="79"/>
      <c r="B17" s="81"/>
      <c r="C17" s="81"/>
      <c r="D17" s="81"/>
      <c r="E17" s="81"/>
    </row>
    <row r="18" spans="1:8">
      <c r="A18" s="79"/>
      <c r="B18" s="81"/>
      <c r="C18" s="81"/>
      <c r="D18" s="81"/>
      <c r="E18" s="81"/>
      <c r="F18" s="81"/>
    </row>
    <row r="19" spans="1:8">
      <c r="A19" s="79"/>
      <c r="B19" s="81"/>
      <c r="C19" s="81"/>
      <c r="D19" s="81"/>
      <c r="E19" s="81"/>
      <c r="F19" s="81"/>
      <c r="H19" s="115" t="str">
        <f>IF(Content!$E$1=1,H20,H21)</f>
        <v>Джерело: МВФ, ДКСУ, МФУ, розрахунки НБУ.</v>
      </c>
    </row>
    <row r="20" spans="1:8">
      <c r="A20" s="78"/>
      <c r="B20" s="81"/>
      <c r="C20" s="81"/>
      <c r="D20" s="80"/>
      <c r="E20" s="80"/>
      <c r="F20" s="81"/>
      <c r="H20" s="83" t="s">
        <v>245</v>
      </c>
    </row>
    <row r="21" spans="1:8">
      <c r="A21" s="78"/>
      <c r="B21" s="81"/>
      <c r="C21" s="81"/>
      <c r="D21" s="80"/>
      <c r="E21" s="80"/>
      <c r="F21" s="81"/>
      <c r="H21" s="83" t="s">
        <v>244</v>
      </c>
    </row>
    <row r="22" spans="1:8">
      <c r="A22" s="113"/>
      <c r="B22" s="81"/>
      <c r="C22" s="81"/>
      <c r="D22" s="121"/>
      <c r="E22" s="121"/>
      <c r="F22" s="81"/>
    </row>
    <row r="23" spans="1:8">
      <c r="A23" s="113"/>
      <c r="B23" s="81"/>
      <c r="C23" s="80"/>
      <c r="D23" s="121"/>
      <c r="E23" s="121"/>
    </row>
    <row r="24" spans="1:8">
      <c r="A24" s="113"/>
      <c r="B24" s="81"/>
      <c r="C24" s="80"/>
      <c r="D24" s="121"/>
      <c r="E24" s="121"/>
    </row>
    <row r="25" spans="1:8">
      <c r="A25" s="113"/>
      <c r="B25" s="80"/>
      <c r="C25" s="80"/>
      <c r="D25" s="121"/>
      <c r="E25" s="121"/>
    </row>
    <row r="26" spans="1:8">
      <c r="A26" s="113"/>
      <c r="B26" s="80"/>
      <c r="C26" s="80"/>
      <c r="D26" s="121"/>
      <c r="E26" s="121"/>
    </row>
    <row r="27" spans="1:8">
      <c r="A27" s="113"/>
      <c r="B27" s="80"/>
      <c r="C27" s="80"/>
      <c r="D27" s="121"/>
      <c r="E27" s="121"/>
    </row>
    <row r="28" spans="1:8">
      <c r="A28" s="113"/>
      <c r="B28" s="80"/>
      <c r="C28" s="80"/>
      <c r="D28" s="121"/>
      <c r="E28" s="121"/>
    </row>
    <row r="29" spans="1:8">
      <c r="B29" s="81"/>
      <c r="C29" s="81"/>
    </row>
    <row r="30" spans="1:8">
      <c r="B30" s="81"/>
      <c r="C30" s="81"/>
    </row>
    <row r="31" spans="1:8">
      <c r="B31" s="81"/>
      <c r="C31" s="81"/>
    </row>
    <row r="32" spans="1:8">
      <c r="B32" s="81"/>
      <c r="C32" s="81"/>
    </row>
    <row r="33" spans="2:3">
      <c r="B33" s="81"/>
      <c r="C33" s="81"/>
    </row>
    <row r="34" spans="2:3">
      <c r="B34" s="81"/>
      <c r="C34" s="81"/>
    </row>
    <row r="35" spans="2:3">
      <c r="B35" s="81"/>
      <c r="C35" s="81"/>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workbookViewId="0">
      <selection activeCell="B10" sqref="B10"/>
    </sheetView>
  </sheetViews>
  <sheetFormatPr defaultColWidth="8.42578125" defaultRowHeight="12.75"/>
  <cols>
    <col min="1" max="1" width="8.42578125" style="180"/>
    <col min="2" max="2" width="18.42578125" style="180" customWidth="1"/>
    <col min="3" max="5" width="8.42578125" style="180"/>
    <col min="6" max="7" width="8.42578125" style="194"/>
    <col min="8" max="13" width="8.42578125" style="180"/>
    <col min="14" max="14" width="8.42578125" style="180" customWidth="1"/>
    <col min="15" max="16384" width="8.42578125" style="180"/>
  </cols>
  <sheetData>
    <row r="1" spans="1:14">
      <c r="A1" s="18" t="s">
        <v>71</v>
      </c>
      <c r="B1" s="91" t="str">
        <f>IF(Content!$E$1=1,B2,B3)</f>
        <v>Поточний рахунок, % від ВВП (п.ш.)</v>
      </c>
      <c r="C1" s="91" t="str">
        <f>IF(Content!$E$1=1,C2,C3)</f>
        <v>Поточний рахунок, % від ВВП (попередній прогноз, п.ш.)</v>
      </c>
      <c r="D1" s="91" t="str">
        <f>IF(Content!$E$1=1,D2,D3)</f>
        <v>Баланс товарів</v>
      </c>
      <c r="E1" s="91" t="str">
        <f>IF(Content!$E$1=1,E2,E3)</f>
        <v xml:space="preserve">Баланс послуг </v>
      </c>
      <c r="F1" s="91" t="str">
        <f>IF(Content!$E$1=1,F2,F3)</f>
        <v>Первинні доходи (сальдо)</v>
      </c>
      <c r="G1" s="91" t="str">
        <f>IF(Content!$E$1=1,G2,G3)</f>
        <v>Вторинні доходи (сальдо)</v>
      </c>
      <c r="H1" s="178"/>
      <c r="I1" s="91" t="str">
        <f>IF(Content!$E$1=1,I2,I3)</f>
        <v>Сальдо поточного рахунку, млрд дол.</v>
      </c>
      <c r="J1" s="179"/>
      <c r="K1" s="179"/>
      <c r="N1" s="219" t="str">
        <f>IF(Content!$E$1=1,N2,N3)</f>
        <v>компенсація від "Газпром"</v>
      </c>
    </row>
    <row r="2" spans="1:14" hidden="1">
      <c r="A2" s="181"/>
      <c r="B2" s="178" t="s">
        <v>171</v>
      </c>
      <c r="C2" s="178" t="s">
        <v>172</v>
      </c>
      <c r="D2" s="178" t="s">
        <v>173</v>
      </c>
      <c r="E2" s="178" t="s">
        <v>174</v>
      </c>
      <c r="F2" s="182" t="s">
        <v>175</v>
      </c>
      <c r="G2" s="182" t="s">
        <v>176</v>
      </c>
      <c r="H2" s="178"/>
      <c r="I2" s="183" t="s">
        <v>177</v>
      </c>
      <c r="J2" s="179"/>
      <c r="K2" s="179"/>
      <c r="N2" s="194" t="s">
        <v>669</v>
      </c>
    </row>
    <row r="3" spans="1:14" hidden="1">
      <c r="A3" s="181"/>
      <c r="B3" s="178" t="s">
        <v>178</v>
      </c>
      <c r="C3" s="178" t="s">
        <v>179</v>
      </c>
      <c r="D3" s="178" t="s">
        <v>75</v>
      </c>
      <c r="E3" s="178" t="s">
        <v>76</v>
      </c>
      <c r="F3" s="182" t="s">
        <v>220</v>
      </c>
      <c r="G3" s="182" t="s">
        <v>221</v>
      </c>
      <c r="H3" s="178"/>
      <c r="I3" s="183" t="s">
        <v>571</v>
      </c>
      <c r="J3" s="179"/>
      <c r="K3" s="179"/>
      <c r="N3" s="194" t="s">
        <v>670</v>
      </c>
    </row>
    <row r="4" spans="1:14">
      <c r="A4" s="184">
        <v>2015</v>
      </c>
      <c r="B4" s="402">
        <v>1.8</v>
      </c>
      <c r="C4" s="402">
        <v>1.8</v>
      </c>
      <c r="D4" s="402">
        <v>-3.5</v>
      </c>
      <c r="E4" s="402">
        <v>1.1000000000000001</v>
      </c>
      <c r="F4" s="399">
        <v>0.4</v>
      </c>
      <c r="G4" s="399">
        <v>3.6</v>
      </c>
      <c r="H4" s="188"/>
      <c r="I4" s="179"/>
      <c r="J4" s="179"/>
      <c r="K4" s="179"/>
    </row>
    <row r="5" spans="1:14">
      <c r="A5" s="184">
        <v>2016</v>
      </c>
      <c r="B5" s="402">
        <v>-1.4</v>
      </c>
      <c r="C5" s="402">
        <v>-1.4</v>
      </c>
      <c r="D5" s="402">
        <v>-6.9</v>
      </c>
      <c r="E5" s="402">
        <v>0.5</v>
      </c>
      <c r="F5" s="399">
        <v>1.5</v>
      </c>
      <c r="G5" s="399">
        <v>3.6</v>
      </c>
      <c r="H5" s="188"/>
      <c r="I5" s="179"/>
      <c r="J5" s="179"/>
      <c r="K5" s="179"/>
    </row>
    <row r="6" spans="1:14">
      <c r="A6" s="184">
        <v>2017</v>
      </c>
      <c r="B6" s="402">
        <v>-2.2000000000000002</v>
      </c>
      <c r="C6" s="402">
        <v>-2.2000000000000002</v>
      </c>
      <c r="D6" s="402">
        <v>-9.6999999999999993</v>
      </c>
      <c r="E6" s="402">
        <v>1</v>
      </c>
      <c r="F6" s="399">
        <v>2.6</v>
      </c>
      <c r="G6" s="399">
        <v>3.6</v>
      </c>
      <c r="H6" s="188"/>
      <c r="I6" s="179"/>
      <c r="J6" s="179"/>
      <c r="K6" s="179"/>
    </row>
    <row r="7" spans="1:14">
      <c r="A7" s="184">
        <v>2018</v>
      </c>
      <c r="B7" s="402">
        <v>-3.3</v>
      </c>
      <c r="C7" s="402">
        <v>-3.3</v>
      </c>
      <c r="D7" s="402">
        <v>-12.7</v>
      </c>
      <c r="E7" s="402">
        <v>1.3</v>
      </c>
      <c r="F7" s="399">
        <v>3.3</v>
      </c>
      <c r="G7" s="399">
        <v>3.7</v>
      </c>
      <c r="H7" s="188"/>
      <c r="I7" s="179"/>
      <c r="J7" s="179"/>
      <c r="K7" s="179"/>
    </row>
    <row r="8" spans="1:14">
      <c r="A8" s="184">
        <v>2019</v>
      </c>
      <c r="B8" s="402">
        <v>-0.9</v>
      </c>
      <c r="C8" s="402">
        <v>-0.9</v>
      </c>
      <c r="D8" s="402">
        <v>-14.3</v>
      </c>
      <c r="E8" s="402">
        <v>1.9</v>
      </c>
      <c r="F8" s="399">
        <v>4.8</v>
      </c>
      <c r="G8" s="399">
        <v>6.3</v>
      </c>
      <c r="H8" s="188"/>
      <c r="I8" s="179"/>
      <c r="J8" s="179"/>
      <c r="K8" s="179"/>
    </row>
    <row r="9" spans="1:14">
      <c r="A9" s="184">
        <v>2020</v>
      </c>
      <c r="B9" s="402">
        <v>-1.7</v>
      </c>
      <c r="C9" s="402">
        <v>-3.2</v>
      </c>
      <c r="D9" s="402">
        <v>-12.4</v>
      </c>
      <c r="E9" s="402">
        <v>4.5999999999999996</v>
      </c>
      <c r="F9" s="399">
        <v>1.8</v>
      </c>
      <c r="G9" s="399">
        <v>3.5</v>
      </c>
      <c r="H9" s="188"/>
      <c r="I9" s="179"/>
      <c r="J9" s="179"/>
      <c r="K9" s="179"/>
    </row>
    <row r="10" spans="1:14">
      <c r="A10" s="184">
        <v>2021</v>
      </c>
      <c r="B10" s="402">
        <v>-3.1</v>
      </c>
      <c r="C10" s="402">
        <v>-4.0999999999999996</v>
      </c>
      <c r="D10" s="402">
        <v>-15.6</v>
      </c>
      <c r="E10" s="402">
        <v>1.9</v>
      </c>
      <c r="F10" s="399">
        <v>4.8</v>
      </c>
      <c r="G10" s="399">
        <v>3.7</v>
      </c>
      <c r="H10" s="188"/>
      <c r="I10" s="179"/>
      <c r="J10" s="179"/>
      <c r="K10" s="179"/>
    </row>
    <row r="11" spans="1:14">
      <c r="A11" s="184">
        <v>2022</v>
      </c>
      <c r="B11" s="399">
        <v>-4</v>
      </c>
      <c r="C11" s="399">
        <v>-4</v>
      </c>
      <c r="D11" s="400">
        <v>-17.899999999999999</v>
      </c>
      <c r="E11" s="400">
        <v>1.3</v>
      </c>
      <c r="F11" s="401">
        <v>5.6</v>
      </c>
      <c r="G11" s="401">
        <v>3.7</v>
      </c>
      <c r="H11" s="188"/>
      <c r="I11" s="179"/>
      <c r="J11" s="179"/>
      <c r="K11" s="179"/>
    </row>
    <row r="12" spans="1:14">
      <c r="A12" s="192"/>
      <c r="B12" s="189"/>
      <c r="C12" s="189"/>
      <c r="D12" s="189"/>
      <c r="E12" s="189"/>
      <c r="F12" s="189"/>
      <c r="G12" s="189"/>
      <c r="H12" s="188"/>
      <c r="I12" s="179"/>
      <c r="J12" s="179"/>
      <c r="K12" s="179"/>
    </row>
    <row r="13" spans="1:14">
      <c r="A13" s="184"/>
      <c r="B13" s="189"/>
      <c r="C13" s="189"/>
      <c r="D13" s="189"/>
      <c r="E13" s="189"/>
      <c r="F13" s="189"/>
      <c r="G13" s="189"/>
      <c r="H13" s="188"/>
      <c r="I13" s="179"/>
      <c r="J13" s="179"/>
      <c r="K13" s="179"/>
    </row>
    <row r="14" spans="1:14">
      <c r="A14" s="184"/>
      <c r="B14" s="189"/>
      <c r="C14" s="189"/>
      <c r="D14" s="189"/>
      <c r="E14" s="189"/>
      <c r="F14" s="189"/>
      <c r="G14" s="189"/>
      <c r="H14" s="188"/>
      <c r="I14" s="179"/>
      <c r="J14" s="179"/>
      <c r="K14" s="179"/>
    </row>
    <row r="15" spans="1:14">
      <c r="A15" s="184"/>
      <c r="B15" s="189"/>
      <c r="C15" s="189"/>
      <c r="D15" s="189"/>
      <c r="E15" s="189"/>
      <c r="F15" s="189"/>
      <c r="G15" s="189"/>
      <c r="H15" s="188"/>
      <c r="I15" s="179"/>
      <c r="J15" s="179"/>
      <c r="K15" s="179"/>
    </row>
    <row r="16" spans="1:14">
      <c r="A16" s="184"/>
      <c r="B16" s="189"/>
      <c r="C16" s="189"/>
      <c r="D16" s="189"/>
      <c r="E16" s="189"/>
      <c r="F16" s="189"/>
      <c r="G16" s="189"/>
      <c r="H16" s="188"/>
      <c r="I16" s="179"/>
      <c r="J16" s="179"/>
      <c r="K16" s="179"/>
    </row>
    <row r="17" spans="1:11">
      <c r="A17" s="184"/>
      <c r="B17" s="189"/>
      <c r="C17" s="189"/>
      <c r="D17" s="189"/>
      <c r="E17" s="189"/>
      <c r="F17" s="189"/>
      <c r="G17" s="189"/>
      <c r="H17" s="188"/>
      <c r="I17" s="179"/>
      <c r="J17" s="179"/>
      <c r="K17" s="179"/>
    </row>
    <row r="18" spans="1:11">
      <c r="A18" s="184"/>
      <c r="B18" s="189"/>
      <c r="C18" s="189"/>
      <c r="D18" s="189"/>
      <c r="E18" s="189"/>
      <c r="F18" s="189"/>
      <c r="G18" s="189"/>
      <c r="H18" s="188"/>
      <c r="J18" s="179"/>
      <c r="K18" s="179"/>
    </row>
    <row r="19" spans="1:11">
      <c r="A19" s="184"/>
      <c r="B19" s="189"/>
      <c r="C19" s="189"/>
      <c r="D19" s="189"/>
      <c r="E19" s="189"/>
      <c r="F19" s="189"/>
      <c r="G19" s="189"/>
      <c r="H19" s="188"/>
      <c r="J19" s="179"/>
      <c r="K19" s="179"/>
    </row>
    <row r="20" spans="1:11">
      <c r="A20" s="184"/>
      <c r="B20" s="189"/>
      <c r="C20" s="189"/>
      <c r="D20" s="189"/>
      <c r="E20" s="189"/>
      <c r="F20" s="189"/>
      <c r="G20" s="189"/>
      <c r="H20" s="188"/>
      <c r="J20" s="179"/>
      <c r="K20" s="179"/>
    </row>
    <row r="21" spans="1:11">
      <c r="A21" s="184"/>
      <c r="B21" s="189"/>
      <c r="C21" s="189"/>
      <c r="D21" s="189"/>
      <c r="E21" s="189"/>
      <c r="F21" s="189"/>
      <c r="G21" s="189"/>
      <c r="H21" s="188"/>
      <c r="I21" s="91" t="str">
        <f>IF(Content!$E$1=1,I22,I23)</f>
        <v>Джерело: НБУ.</v>
      </c>
      <c r="J21" s="179"/>
      <c r="K21" s="179"/>
    </row>
    <row r="22" spans="1:11">
      <c r="A22" s="193"/>
      <c r="B22" s="189"/>
      <c r="C22" s="189"/>
      <c r="D22" s="189"/>
      <c r="E22" s="189"/>
      <c r="F22" s="189"/>
      <c r="G22" s="189"/>
      <c r="H22" s="188"/>
      <c r="I22" s="194" t="s">
        <v>47</v>
      </c>
      <c r="J22" s="179"/>
      <c r="K22" s="179"/>
    </row>
    <row r="23" spans="1:11">
      <c r="A23" s="193"/>
      <c r="B23" s="189"/>
      <c r="C23" s="189"/>
      <c r="D23" s="189"/>
      <c r="E23" s="189"/>
      <c r="F23" s="189"/>
      <c r="G23" s="189"/>
      <c r="H23" s="188"/>
      <c r="I23" s="194" t="s">
        <v>48</v>
      </c>
      <c r="J23" s="179"/>
      <c r="K23" s="179"/>
    </row>
    <row r="24" spans="1:11">
      <c r="A24" s="193"/>
      <c r="B24" s="189"/>
      <c r="C24" s="189"/>
      <c r="D24" s="189"/>
      <c r="E24" s="189"/>
      <c r="F24" s="189"/>
      <c r="G24" s="189"/>
      <c r="H24" s="188"/>
      <c r="I24" s="179"/>
      <c r="J24" s="179"/>
      <c r="K24" s="179"/>
    </row>
    <row r="25" spans="1:11">
      <c r="A25" s="193"/>
      <c r="B25" s="189"/>
      <c r="C25" s="189"/>
      <c r="D25" s="189"/>
      <c r="E25" s="189"/>
      <c r="F25" s="189"/>
      <c r="G25" s="189"/>
      <c r="H25" s="188"/>
      <c r="I25" s="179"/>
      <c r="J25" s="179"/>
      <c r="K25" s="179"/>
    </row>
    <row r="26" spans="1:11">
      <c r="A26" s="193"/>
      <c r="B26" s="189"/>
      <c r="C26" s="189"/>
      <c r="D26" s="189"/>
      <c r="E26" s="189"/>
      <c r="F26" s="189"/>
      <c r="G26" s="189"/>
      <c r="H26" s="188"/>
      <c r="I26" s="179"/>
      <c r="J26" s="179"/>
      <c r="K26" s="179"/>
    </row>
    <row r="27" spans="1:11">
      <c r="A27" s="193"/>
      <c r="B27" s="189"/>
      <c r="C27" s="189"/>
      <c r="D27" s="189"/>
      <c r="E27" s="189"/>
      <c r="F27" s="189"/>
      <c r="G27" s="189"/>
      <c r="H27" s="188"/>
      <c r="I27" s="179"/>
      <c r="J27" s="179"/>
      <c r="K27" s="179"/>
    </row>
    <row r="28" spans="1:11">
      <c r="A28" s="193"/>
      <c r="B28" s="189"/>
      <c r="C28" s="189"/>
      <c r="D28" s="189"/>
      <c r="E28" s="189"/>
      <c r="F28" s="189"/>
      <c r="G28" s="189"/>
      <c r="H28" s="188"/>
      <c r="I28" s="179"/>
      <c r="J28" s="179"/>
      <c r="K28" s="179"/>
    </row>
    <row r="29" spans="1:11">
      <c r="A29" s="193"/>
      <c r="B29" s="189"/>
      <c r="C29" s="189"/>
      <c r="D29" s="189"/>
      <c r="E29" s="189"/>
      <c r="F29" s="189"/>
      <c r="G29" s="189"/>
      <c r="H29" s="188"/>
      <c r="I29" s="179"/>
      <c r="J29" s="179"/>
      <c r="K29" s="179"/>
    </row>
    <row r="30" spans="1:11">
      <c r="A30" s="193"/>
      <c r="B30" s="189"/>
      <c r="C30" s="189"/>
      <c r="D30" s="189"/>
      <c r="E30" s="189"/>
      <c r="F30" s="189"/>
      <c r="G30" s="189"/>
      <c r="H30" s="188"/>
      <c r="I30" s="179"/>
      <c r="J30" s="179"/>
      <c r="K30" s="179"/>
    </row>
    <row r="31" spans="1:11">
      <c r="A31" s="193"/>
      <c r="B31" s="189"/>
      <c r="C31" s="189"/>
      <c r="D31" s="189"/>
      <c r="E31" s="189"/>
      <c r="F31" s="189"/>
      <c r="G31" s="189"/>
      <c r="H31" s="188"/>
      <c r="I31" s="179"/>
      <c r="J31" s="179"/>
      <c r="K31" s="179"/>
    </row>
    <row r="32" spans="1:11">
      <c r="A32" s="193"/>
      <c r="B32" s="185"/>
      <c r="C32" s="185"/>
      <c r="D32" s="188"/>
      <c r="E32" s="195"/>
      <c r="F32" s="187"/>
      <c r="G32" s="187"/>
      <c r="H32" s="188"/>
      <c r="I32" s="179"/>
      <c r="J32" s="179"/>
      <c r="K32" s="179"/>
    </row>
    <row r="33" spans="1:11">
      <c r="A33" s="193"/>
      <c r="B33" s="185"/>
      <c r="C33" s="185"/>
      <c r="D33" s="188"/>
      <c r="E33" s="195"/>
      <c r="F33" s="196"/>
      <c r="G33" s="196"/>
      <c r="H33" s="188"/>
      <c r="I33" s="179"/>
      <c r="J33" s="179"/>
      <c r="K33" s="179"/>
    </row>
    <row r="34" spans="1:11">
      <c r="A34" s="193"/>
      <c r="B34" s="185"/>
      <c r="C34" s="185"/>
      <c r="D34" s="188"/>
      <c r="E34" s="195"/>
      <c r="F34" s="187"/>
      <c r="G34" s="187"/>
      <c r="H34" s="188"/>
      <c r="I34" s="179"/>
      <c r="J34" s="179"/>
      <c r="K34" s="179"/>
    </row>
    <row r="35" spans="1:11">
      <c r="A35" s="193"/>
      <c r="B35" s="185"/>
      <c r="C35" s="185"/>
      <c r="D35" s="188"/>
      <c r="E35" s="195"/>
      <c r="F35" s="187"/>
      <c r="G35" s="187"/>
      <c r="H35" s="188"/>
      <c r="I35" s="179"/>
      <c r="J35" s="179"/>
      <c r="K35" s="179"/>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election activeCell="B10" sqref="B10"/>
    </sheetView>
  </sheetViews>
  <sheetFormatPr defaultColWidth="8.42578125" defaultRowHeight="12.75"/>
  <cols>
    <col min="1" max="6" width="8.42578125" style="76"/>
    <col min="7" max="7" width="13.42578125" style="76" bestFit="1" customWidth="1"/>
    <col min="8" max="16384" width="8.42578125" style="76"/>
  </cols>
  <sheetData>
    <row r="1" spans="1:17">
      <c r="A1" s="18" t="s">
        <v>71</v>
      </c>
      <c r="B1" s="91" t="str">
        <f>IF(Content!$E$1=1,B2,B3)</f>
        <v>РЕОК, 12.1999=1 (п.ш.)</v>
      </c>
      <c r="C1" s="91" t="str">
        <f>IF(Content!$E$1=1,C2,C3)</f>
        <v>Баланс енергоносіїв, млрд дол.</v>
      </c>
      <c r="D1" s="91" t="str">
        <f>IF(Content!$E$1=1,D2,D3)</f>
        <v>Торговельний баланс (без енергоносіїв), млрд дол.</v>
      </c>
      <c r="E1" s="91"/>
      <c r="H1" s="91" t="str">
        <f>IF(Content!$E$1=1,H2,H3)</f>
        <v>РЕОК гривні та торговельний баланс</v>
      </c>
    </row>
    <row r="2" spans="1:17" hidden="1">
      <c r="B2" s="1" t="s">
        <v>481</v>
      </c>
      <c r="C2" t="s">
        <v>379</v>
      </c>
      <c r="D2" t="s">
        <v>380</v>
      </c>
      <c r="E2" s="77"/>
      <c r="H2" s="77" t="s">
        <v>390</v>
      </c>
      <c r="M2" s="91" t="str">
        <f>IF(Content!$E$1=1,N2,N3)</f>
        <v>ревальвація</v>
      </c>
      <c r="N2" s="76" t="s">
        <v>580</v>
      </c>
    </row>
    <row r="3" spans="1:17" hidden="1">
      <c r="B3" t="s">
        <v>378</v>
      </c>
      <c r="C3" t="s">
        <v>376</v>
      </c>
      <c r="D3" t="s">
        <v>377</v>
      </c>
      <c r="E3" s="77"/>
      <c r="H3" s="77" t="s">
        <v>375</v>
      </c>
      <c r="N3" s="77" t="s">
        <v>325</v>
      </c>
    </row>
    <row r="4" spans="1:17">
      <c r="A4" s="76">
        <v>2006</v>
      </c>
      <c r="B4" s="80">
        <v>1.0760000000000001</v>
      </c>
      <c r="C4" s="80">
        <v>-6.1</v>
      </c>
      <c r="D4" s="80">
        <v>3</v>
      </c>
      <c r="E4" s="80"/>
      <c r="F4" s="104"/>
      <c r="G4" s="104"/>
      <c r="H4" s="104"/>
      <c r="M4" s="104"/>
      <c r="N4" s="104"/>
      <c r="O4" s="104"/>
      <c r="P4" s="104"/>
      <c r="Q4" s="104"/>
    </row>
    <row r="5" spans="1:17">
      <c r="B5" s="80">
        <v>1.0669999999999999</v>
      </c>
      <c r="C5" s="80">
        <v>-9.4</v>
      </c>
      <c r="D5" s="80">
        <v>1.3</v>
      </c>
      <c r="E5" s="80"/>
      <c r="F5" s="104"/>
      <c r="G5" s="104"/>
      <c r="H5" s="104"/>
      <c r="M5" s="104"/>
      <c r="N5" s="104"/>
      <c r="O5" s="104"/>
      <c r="P5" s="104"/>
      <c r="Q5" s="104"/>
    </row>
    <row r="6" spans="1:17">
      <c r="A6" s="76">
        <v>2008</v>
      </c>
      <c r="B6" s="80">
        <v>1.1180000000000001</v>
      </c>
      <c r="C6" s="80">
        <v>-15.2</v>
      </c>
      <c r="D6" s="80">
        <v>0.8</v>
      </c>
      <c r="E6" s="80"/>
      <c r="F6" s="104"/>
      <c r="G6" s="104"/>
      <c r="H6" s="104"/>
      <c r="M6" s="104"/>
      <c r="N6" s="104"/>
      <c r="O6" s="104"/>
      <c r="P6" s="104"/>
      <c r="Q6" s="104"/>
    </row>
    <row r="7" spans="1:17">
      <c r="B7" s="80">
        <v>0.94299999999999995</v>
      </c>
      <c r="C7" s="80">
        <v>-10.199999999999999</v>
      </c>
      <c r="D7" s="80">
        <v>8.1999999999999993</v>
      </c>
      <c r="E7" s="80"/>
      <c r="F7" s="104"/>
      <c r="G7" s="104"/>
      <c r="H7" s="104"/>
      <c r="M7" s="104"/>
      <c r="N7" s="104"/>
      <c r="O7" s="104"/>
      <c r="P7" s="104"/>
      <c r="Q7" s="104"/>
    </row>
    <row r="8" spans="1:17">
      <c r="A8" s="76">
        <v>2010</v>
      </c>
      <c r="B8" s="80">
        <v>0.98499999999999999</v>
      </c>
      <c r="C8" s="80">
        <v>-12.8</v>
      </c>
      <c r="D8" s="80">
        <v>8.8000000000000007</v>
      </c>
      <c r="E8" s="80"/>
      <c r="F8" s="104"/>
      <c r="G8" s="104"/>
      <c r="H8" s="104"/>
      <c r="M8" s="104"/>
      <c r="N8" s="104"/>
      <c r="O8" s="104"/>
      <c r="P8" s="104"/>
      <c r="Q8" s="104"/>
    </row>
    <row r="9" spans="1:17">
      <c r="B9" s="80">
        <v>0.97599999999999998</v>
      </c>
      <c r="C9" s="80">
        <v>-19.5</v>
      </c>
      <c r="D9" s="80">
        <v>9.4</v>
      </c>
      <c r="E9" s="80"/>
      <c r="F9" s="104"/>
      <c r="G9" s="104"/>
      <c r="H9" s="104"/>
      <c r="M9" s="104"/>
      <c r="N9" s="104"/>
      <c r="O9" s="104"/>
      <c r="P9" s="104"/>
      <c r="Q9" s="104"/>
    </row>
    <row r="10" spans="1:17">
      <c r="A10" s="76">
        <v>2012</v>
      </c>
      <c r="B10" s="80">
        <v>0.99</v>
      </c>
      <c r="C10" s="80">
        <v>-19.7</v>
      </c>
      <c r="D10" s="80">
        <v>5.4</v>
      </c>
      <c r="E10" s="80"/>
      <c r="F10" s="104"/>
      <c r="G10" s="104"/>
      <c r="H10" s="104"/>
      <c r="M10" s="104"/>
      <c r="N10" s="104"/>
      <c r="O10" s="104"/>
      <c r="P10" s="104"/>
      <c r="Q10" s="104"/>
    </row>
    <row r="11" spans="1:17">
      <c r="B11" s="80">
        <v>0.94499999999999995</v>
      </c>
      <c r="C11" s="80">
        <v>-15.4</v>
      </c>
      <c r="D11" s="80">
        <v>-0.3</v>
      </c>
      <c r="E11" s="80"/>
      <c r="F11" s="104"/>
      <c r="G11" s="104"/>
      <c r="H11" s="104"/>
      <c r="M11" s="104"/>
      <c r="N11" s="104"/>
      <c r="O11" s="104"/>
      <c r="P11" s="104"/>
      <c r="Q11" s="104"/>
    </row>
    <row r="12" spans="1:17">
      <c r="A12" s="76">
        <v>2014</v>
      </c>
      <c r="B12" s="80">
        <v>0.76400000000000001</v>
      </c>
      <c r="C12" s="80">
        <v>-11</v>
      </c>
      <c r="D12" s="80">
        <v>6.4</v>
      </c>
      <c r="E12" s="80"/>
      <c r="F12" s="104"/>
      <c r="G12" s="104"/>
      <c r="H12" s="104"/>
      <c r="M12" s="104"/>
      <c r="N12" s="104"/>
      <c r="O12" s="104"/>
      <c r="P12" s="104"/>
      <c r="Q12" s="104"/>
    </row>
    <row r="13" spans="1:17">
      <c r="B13" s="80">
        <v>0.75</v>
      </c>
      <c r="C13" s="80">
        <v>-8.3000000000000007</v>
      </c>
      <c r="D13" s="80">
        <v>6</v>
      </c>
      <c r="E13" s="80"/>
      <c r="F13" s="104"/>
      <c r="G13" s="104"/>
      <c r="H13" s="104"/>
      <c r="M13" s="104"/>
      <c r="N13" s="104"/>
      <c r="O13" s="104"/>
      <c r="P13" s="104"/>
      <c r="Q13" s="104"/>
    </row>
    <row r="14" spans="1:17">
      <c r="A14" s="76">
        <v>2016</v>
      </c>
      <c r="B14" s="80">
        <v>0.76</v>
      </c>
      <c r="C14" s="80">
        <v>-5</v>
      </c>
      <c r="D14" s="80">
        <v>-1.5</v>
      </c>
      <c r="E14" s="80"/>
      <c r="F14" s="104"/>
      <c r="G14" s="104"/>
      <c r="H14" s="104"/>
      <c r="M14" s="104"/>
      <c r="N14" s="104"/>
      <c r="O14" s="104"/>
      <c r="P14" s="104"/>
      <c r="Q14" s="104"/>
    </row>
    <row r="15" spans="1:17">
      <c r="B15" s="80">
        <v>0.78500000000000003</v>
      </c>
      <c r="C15" s="80">
        <v>-8.1</v>
      </c>
      <c r="D15" s="80">
        <v>-0.5</v>
      </c>
      <c r="E15" s="80"/>
      <c r="F15" s="104"/>
      <c r="G15" s="104"/>
      <c r="H15" s="104"/>
      <c r="M15" s="104"/>
      <c r="N15" s="104"/>
      <c r="O15" s="104"/>
      <c r="P15" s="104"/>
      <c r="Q15" s="104"/>
    </row>
    <row r="16" spans="1:17">
      <c r="A16" s="76">
        <v>2018</v>
      </c>
      <c r="B16" s="80">
        <v>0.83130000000000004</v>
      </c>
      <c r="C16" s="80">
        <v>-9.8000000000000007</v>
      </c>
      <c r="D16" s="80">
        <v>-1.6</v>
      </c>
      <c r="E16" s="80"/>
      <c r="F16" s="104"/>
      <c r="G16" s="104"/>
      <c r="H16" s="104"/>
      <c r="M16" s="104"/>
      <c r="N16" s="104"/>
      <c r="O16" s="104"/>
      <c r="P16" s="104"/>
      <c r="Q16" s="104"/>
    </row>
    <row r="17" spans="1:15">
      <c r="B17" s="80">
        <v>0.96009999999999995</v>
      </c>
      <c r="C17" s="80">
        <v>-8.8000000000000007</v>
      </c>
      <c r="D17" s="80">
        <v>-3.6</v>
      </c>
      <c r="E17" s="80"/>
      <c r="F17" s="104"/>
      <c r="G17" s="104"/>
      <c r="H17" s="104"/>
      <c r="L17" s="104"/>
      <c r="M17" s="104"/>
      <c r="N17" s="104"/>
      <c r="O17" s="104"/>
    </row>
    <row r="18" spans="1:15">
      <c r="A18" s="76">
        <v>2020</v>
      </c>
      <c r="B18" s="80">
        <v>0.96589999999999998</v>
      </c>
      <c r="C18" s="80">
        <v>-4.2</v>
      </c>
      <c r="D18" s="80">
        <v>-3.6</v>
      </c>
      <c r="E18" s="80"/>
      <c r="F18" s="104"/>
      <c r="G18" s="104"/>
      <c r="H18" s="104"/>
      <c r="L18" s="104"/>
      <c r="M18" s="104"/>
      <c r="N18" s="104"/>
      <c r="O18" s="104"/>
    </row>
    <row r="19" spans="1:15">
      <c r="B19" s="80">
        <v>1.0021</v>
      </c>
      <c r="C19" s="80">
        <v>-6.7</v>
      </c>
      <c r="D19" s="80">
        <v>-7.1</v>
      </c>
      <c r="E19" s="80"/>
      <c r="F19" s="104"/>
      <c r="G19" s="104"/>
      <c r="H19" s="104"/>
      <c r="L19" s="104"/>
      <c r="M19" s="104"/>
      <c r="N19" s="104"/>
      <c r="O19" s="104"/>
    </row>
    <row r="20" spans="1:15">
      <c r="A20" s="76">
        <v>2022</v>
      </c>
      <c r="B20" s="224">
        <v>1.0128999999999999</v>
      </c>
      <c r="C20" s="223">
        <v>-7.6</v>
      </c>
      <c r="D20" s="223">
        <v>-9</v>
      </c>
      <c r="F20" s="104"/>
      <c r="G20" s="104"/>
      <c r="H20" s="104"/>
    </row>
    <row r="21" spans="1:15">
      <c r="B21" s="223"/>
      <c r="C21" s="223"/>
      <c r="D21" s="223"/>
      <c r="E21" s="104"/>
      <c r="F21" s="104"/>
      <c r="G21" s="104"/>
    </row>
    <row r="22" spans="1:15">
      <c r="B22" s="224"/>
      <c r="C22" s="224"/>
      <c r="D22" s="224"/>
      <c r="E22" s="104"/>
      <c r="F22" s="104"/>
      <c r="G22" s="104"/>
      <c r="H22" s="91"/>
    </row>
    <row r="23" spans="1:15" ht="14.25">
      <c r="B23" s="224"/>
      <c r="C23" s="224"/>
      <c r="D23" s="224"/>
      <c r="E23" s="104"/>
      <c r="F23" s="104"/>
      <c r="G23" s="104"/>
      <c r="H23" s="506"/>
      <c r="I23" s="506"/>
    </row>
    <row r="24" spans="1:15" ht="14.25">
      <c r="B24" s="224"/>
      <c r="C24" s="224"/>
      <c r="D24" s="224"/>
      <c r="E24" s="104"/>
      <c r="F24" s="104"/>
      <c r="G24" s="104"/>
      <c r="H24" s="506"/>
      <c r="I24" s="506"/>
    </row>
    <row r="25" spans="1:15" ht="14.25">
      <c r="B25" s="224"/>
      <c r="C25" s="224"/>
      <c r="D25" s="224"/>
      <c r="E25" s="104"/>
      <c r="F25" s="104"/>
      <c r="G25" s="104"/>
      <c r="H25" s="506"/>
      <c r="I25" s="506"/>
    </row>
    <row r="26" spans="1:15">
      <c r="B26" s="224"/>
      <c r="C26" s="224"/>
      <c r="D26" s="224"/>
      <c r="E26" s="104"/>
    </row>
    <row r="27" spans="1:15">
      <c r="B27" s="224"/>
      <c r="C27" s="224"/>
      <c r="D27" s="224"/>
      <c r="E27" s="104"/>
    </row>
    <row r="28" spans="1:15">
      <c r="B28" s="224"/>
      <c r="C28" s="224"/>
      <c r="D28" s="224"/>
      <c r="E28" s="104"/>
    </row>
    <row r="29" spans="1:15">
      <c r="B29" s="224"/>
      <c r="C29" s="224"/>
      <c r="D29" s="224"/>
      <c r="E29" s="104"/>
    </row>
    <row r="30" spans="1:15">
      <c r="B30" s="224"/>
      <c r="C30" s="224"/>
      <c r="D30" s="224"/>
      <c r="E30" s="104"/>
    </row>
    <row r="31" spans="1:15">
      <c r="B31" s="224"/>
      <c r="C31" s="224"/>
      <c r="D31" s="224"/>
      <c r="E31" s="104"/>
    </row>
    <row r="32" spans="1:15">
      <c r="B32" s="224"/>
      <c r="C32" s="224"/>
      <c r="D32" s="224"/>
      <c r="E32" s="104"/>
    </row>
    <row r="33" spans="2:5">
      <c r="B33" s="224"/>
      <c r="C33" s="224"/>
      <c r="D33" s="224"/>
      <c r="E33" s="104"/>
    </row>
    <row r="34" spans="2:5">
      <c r="B34" s="224"/>
      <c r="C34" s="224"/>
      <c r="D34" s="224"/>
      <c r="E34" s="104"/>
    </row>
    <row r="35" spans="2:5">
      <c r="B35" s="224"/>
      <c r="C35" s="224"/>
      <c r="D35" s="224"/>
      <c r="E35" s="104"/>
    </row>
    <row r="36" spans="2:5">
      <c r="B36" s="224"/>
      <c r="C36" s="224"/>
      <c r="D36" s="224"/>
      <c r="E36" s="104"/>
    </row>
    <row r="37" spans="2:5">
      <c r="B37" s="224"/>
      <c r="C37" s="224"/>
      <c r="D37" s="224"/>
      <c r="E37" s="104"/>
    </row>
    <row r="38" spans="2:5">
      <c r="B38" s="224"/>
      <c r="C38" s="224"/>
      <c r="D38" s="224"/>
      <c r="E38" s="104"/>
    </row>
    <row r="39" spans="2:5">
      <c r="B39" s="224"/>
      <c r="C39" s="224"/>
      <c r="D39" s="224"/>
      <c r="E39" s="104"/>
    </row>
    <row r="40" spans="2:5">
      <c r="B40" s="224"/>
      <c r="C40" s="224"/>
      <c r="D40" s="224"/>
      <c r="E40" s="104"/>
    </row>
    <row r="41" spans="2:5">
      <c r="B41" s="224"/>
      <c r="C41" s="224"/>
      <c r="D41" s="224"/>
      <c r="E41" s="104"/>
    </row>
    <row r="42" spans="2:5">
      <c r="B42" s="224"/>
      <c r="C42" s="224"/>
      <c r="D42" s="224"/>
      <c r="E42" s="104"/>
    </row>
    <row r="43" spans="2:5">
      <c r="B43" s="104"/>
      <c r="C43" s="104"/>
      <c r="D43" s="104"/>
      <c r="E43" s="104"/>
    </row>
    <row r="44" spans="2:5">
      <c r="B44" s="104"/>
      <c r="C44" s="104"/>
      <c r="D44" s="104"/>
      <c r="E44" s="104"/>
    </row>
    <row r="45" spans="2:5">
      <c r="B45" s="104"/>
      <c r="C45" s="104"/>
      <c r="D45" s="104"/>
      <c r="E45" s="104"/>
    </row>
    <row r="46" spans="2:5">
      <c r="B46" s="104"/>
      <c r="C46" s="104"/>
      <c r="D46" s="104"/>
      <c r="E46" s="104"/>
    </row>
    <row r="47" spans="2:5">
      <c r="B47" s="104"/>
      <c r="C47" s="104"/>
      <c r="D47" s="104"/>
      <c r="E47" s="104"/>
    </row>
    <row r="48" spans="2:5">
      <c r="B48" s="104"/>
      <c r="C48" s="104"/>
      <c r="D48" s="104"/>
      <c r="E48" s="104"/>
    </row>
    <row r="49" spans="2:5">
      <c r="B49" s="104"/>
      <c r="C49" s="104"/>
      <c r="D49" s="104"/>
      <c r="E49" s="104"/>
    </row>
    <row r="50" spans="2:5">
      <c r="B50" s="104"/>
      <c r="C50" s="104"/>
      <c r="D50" s="104"/>
      <c r="E50" s="104"/>
    </row>
    <row r="51" spans="2:5">
      <c r="B51" s="104"/>
      <c r="C51" s="104"/>
      <c r="D51" s="104"/>
      <c r="E51" s="104"/>
    </row>
    <row r="52" spans="2:5">
      <c r="B52" s="104"/>
      <c r="C52" s="104"/>
      <c r="D52" s="104"/>
      <c r="E52" s="104"/>
    </row>
    <row r="53" spans="2:5">
      <c r="B53" s="104"/>
      <c r="C53" s="104"/>
      <c r="D53" s="104"/>
      <c r="E53" s="104"/>
    </row>
    <row r="54" spans="2:5">
      <c r="B54" s="104"/>
      <c r="C54" s="104"/>
      <c r="D54" s="104"/>
      <c r="E54" s="104"/>
    </row>
    <row r="55" spans="2:5">
      <c r="B55" s="104"/>
      <c r="C55" s="104"/>
      <c r="D55" s="104"/>
      <c r="E55" s="104"/>
    </row>
    <row r="56" spans="2:5">
      <c r="B56" s="104"/>
      <c r="C56" s="104"/>
      <c r="D56" s="104"/>
      <c r="E56" s="104"/>
    </row>
    <row r="57" spans="2:5">
      <c r="B57" s="104"/>
      <c r="C57" s="104"/>
      <c r="D57" s="104"/>
      <c r="E57" s="104"/>
    </row>
    <row r="58" spans="2:5">
      <c r="B58" s="104"/>
      <c r="C58" s="104"/>
      <c r="D58" s="104"/>
      <c r="E58" s="104"/>
    </row>
    <row r="59" spans="2:5">
      <c r="B59" s="104"/>
      <c r="C59" s="104"/>
      <c r="D59" s="104"/>
      <c r="E59" s="104"/>
    </row>
    <row r="60" spans="2:5">
      <c r="B60" s="104"/>
      <c r="C60" s="104"/>
      <c r="D60" s="104"/>
      <c r="E60" s="104"/>
    </row>
    <row r="61" spans="2:5">
      <c r="B61" s="104"/>
      <c r="C61" s="104"/>
      <c r="D61" s="104"/>
      <c r="E61" s="104"/>
    </row>
    <row r="62" spans="2:5">
      <c r="B62" s="104"/>
      <c r="C62" s="104"/>
      <c r="D62" s="104"/>
      <c r="E62" s="104"/>
    </row>
    <row r="63" spans="2:5">
      <c r="B63" s="104"/>
      <c r="C63" s="104"/>
      <c r="D63" s="104"/>
      <c r="E63" s="104"/>
    </row>
    <row r="64" spans="2:5">
      <c r="B64" s="104"/>
      <c r="C64" s="104"/>
      <c r="D64" s="104"/>
      <c r="E64" s="104"/>
    </row>
    <row r="65" spans="2:5">
      <c r="B65" s="104"/>
      <c r="C65" s="104"/>
      <c r="D65" s="104"/>
      <c r="E65" s="104"/>
    </row>
    <row r="66" spans="2:5">
      <c r="B66" s="104"/>
      <c r="C66" s="104"/>
      <c r="D66" s="104"/>
      <c r="E66" s="104"/>
    </row>
    <row r="67" spans="2:5">
      <c r="B67" s="104"/>
      <c r="C67" s="104"/>
      <c r="D67" s="104"/>
      <c r="E67" s="104"/>
    </row>
    <row r="68" spans="2:5">
      <c r="B68" s="104"/>
      <c r="C68" s="104"/>
      <c r="D68" s="104"/>
      <c r="E68" s="10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sheetPr>
  <dimension ref="A1:L46"/>
  <sheetViews>
    <sheetView showGridLines="0" workbookViewId="0">
      <selection activeCell="B10" sqref="B10"/>
    </sheetView>
  </sheetViews>
  <sheetFormatPr defaultColWidth="8.42578125" defaultRowHeight="12.75"/>
  <cols>
    <col min="1" max="1" width="8.42578125" style="180"/>
    <col min="2" max="2" width="20.5703125" style="180" customWidth="1"/>
    <col min="3" max="3" width="23.42578125" style="180" customWidth="1"/>
    <col min="4" max="4" width="17.85546875" style="180" customWidth="1"/>
    <col min="5" max="16384" width="8.42578125" style="180"/>
  </cols>
  <sheetData>
    <row r="1" spans="1:12" ht="59.25" customHeight="1">
      <c r="A1" s="201" t="s">
        <v>71</v>
      </c>
      <c r="B1" s="502" t="str">
        <f>IF(Content!$E$1=1,B2,B3)</f>
        <v>Сальдо торгівлі послугами за статтею подорожі (попередній прогноз)</v>
      </c>
      <c r="C1" s="502" t="str">
        <f>IF(Content!$E$1=1,C2,C3)</f>
        <v xml:space="preserve">Сальдо торгівлі послугами за статтею подорожі </v>
      </c>
      <c r="D1" s="502" t="str">
        <f>IF(Content!$E$1=1,D2,D3)</f>
        <v>Перегляд прогнозу</v>
      </c>
      <c r="E1" s="91" t="str">
        <f>IF(Content!$E$1=1,E2,E3)</f>
        <v>Сальдо торгівлі послугами за статтею подорожі, млрд дол.</v>
      </c>
      <c r="F1" s="370"/>
    </row>
    <row r="2" spans="1:12" ht="60.75" hidden="1" customHeight="1">
      <c r="B2" s="505" t="s">
        <v>1422</v>
      </c>
      <c r="C2" s="505" t="s">
        <v>1421</v>
      </c>
      <c r="D2" s="503" t="s">
        <v>879</v>
      </c>
      <c r="E2" s="179" t="s">
        <v>1457</v>
      </c>
      <c r="L2" s="403" t="s">
        <v>47</v>
      </c>
    </row>
    <row r="3" spans="1:12" ht="38.25" hidden="1" customHeight="1">
      <c r="B3" s="363" t="s">
        <v>1455</v>
      </c>
      <c r="C3" s="363" t="s">
        <v>1454</v>
      </c>
      <c r="D3" s="394" t="s">
        <v>878</v>
      </c>
      <c r="E3" s="363" t="s">
        <v>1423</v>
      </c>
      <c r="L3" s="403" t="s">
        <v>48</v>
      </c>
    </row>
    <row r="4" spans="1:12">
      <c r="A4" s="91"/>
      <c r="B4" s="364"/>
      <c r="C4" s="364"/>
      <c r="D4" s="364"/>
      <c r="I4" s="199"/>
      <c r="J4" s="199"/>
      <c r="K4" s="199"/>
      <c r="L4" s="199"/>
    </row>
    <row r="5" spans="1:12">
      <c r="A5" s="180">
        <v>2016</v>
      </c>
      <c r="B5" s="185">
        <v>-4.9000000000000004</v>
      </c>
      <c r="C5" s="185">
        <v>-4.9000000000000004</v>
      </c>
      <c r="D5" s="185"/>
      <c r="I5" s="199"/>
      <c r="J5" s="199"/>
      <c r="K5" s="199"/>
      <c r="L5" s="199"/>
    </row>
    <row r="6" spans="1:12">
      <c r="A6" s="180">
        <v>2017</v>
      </c>
      <c r="B6" s="185">
        <v>-5.9</v>
      </c>
      <c r="C6" s="185">
        <v>-5.9</v>
      </c>
      <c r="D6" s="185"/>
      <c r="I6" s="199"/>
      <c r="J6" s="199"/>
      <c r="K6" s="199"/>
      <c r="L6" s="199"/>
    </row>
    <row r="7" spans="1:12">
      <c r="A7" s="180">
        <v>2018</v>
      </c>
      <c r="B7" s="185">
        <v>-6.5</v>
      </c>
      <c r="C7" s="185">
        <v>-6.5</v>
      </c>
      <c r="D7" s="185"/>
      <c r="I7" s="199"/>
      <c r="J7" s="199"/>
      <c r="K7" s="199"/>
      <c r="L7" s="199"/>
    </row>
    <row r="8" spans="1:12">
      <c r="A8" s="180">
        <v>2019</v>
      </c>
      <c r="B8" s="185">
        <v>-6.9</v>
      </c>
      <c r="C8" s="185">
        <v>-6.9</v>
      </c>
      <c r="D8" s="185"/>
      <c r="I8" s="199"/>
      <c r="J8" s="199"/>
      <c r="K8" s="199"/>
      <c r="L8" s="199"/>
    </row>
    <row r="9" spans="1:12">
      <c r="A9" s="180">
        <v>2020</v>
      </c>
      <c r="B9" s="185">
        <v>-7.4</v>
      </c>
      <c r="C9" s="185">
        <v>-3.6</v>
      </c>
      <c r="D9" s="185">
        <v>3.8</v>
      </c>
      <c r="I9" s="199"/>
      <c r="J9" s="199"/>
      <c r="K9" s="199"/>
      <c r="L9" s="199"/>
    </row>
    <row r="10" spans="1:12">
      <c r="A10" s="180">
        <v>2021</v>
      </c>
      <c r="B10" s="185">
        <v>-7.8</v>
      </c>
      <c r="C10" s="185">
        <v>-5.8</v>
      </c>
      <c r="D10" s="185">
        <v>2</v>
      </c>
      <c r="I10" s="199"/>
      <c r="J10" s="199"/>
      <c r="K10" s="199"/>
      <c r="L10" s="199"/>
    </row>
    <row r="11" spans="1:12">
      <c r="A11" s="180">
        <v>2022</v>
      </c>
      <c r="B11" s="185">
        <v>-8.1999999999999993</v>
      </c>
      <c r="C11" s="185">
        <v>-7.3</v>
      </c>
      <c r="D11" s="185">
        <v>0.9</v>
      </c>
      <c r="I11" s="199"/>
      <c r="J11" s="199"/>
      <c r="K11" s="199"/>
      <c r="L11" s="199"/>
    </row>
    <row r="12" spans="1:12">
      <c r="B12" s="185"/>
      <c r="C12" s="185"/>
      <c r="D12" s="185"/>
      <c r="I12" s="199"/>
      <c r="J12" s="199"/>
      <c r="K12" s="199"/>
      <c r="L12" s="199"/>
    </row>
    <row r="13" spans="1:12">
      <c r="B13" s="185"/>
      <c r="C13" s="185"/>
      <c r="D13" s="185"/>
      <c r="I13" s="199"/>
      <c r="J13" s="199"/>
      <c r="K13" s="199"/>
      <c r="L13" s="199"/>
    </row>
    <row r="14" spans="1:12">
      <c r="B14" s="185"/>
      <c r="C14" s="185"/>
      <c r="D14" s="185"/>
      <c r="I14" s="199"/>
      <c r="J14" s="199"/>
      <c r="K14" s="199"/>
      <c r="L14" s="199"/>
    </row>
    <row r="15" spans="1:12">
      <c r="B15" s="185"/>
      <c r="C15" s="185"/>
      <c r="D15" s="185"/>
      <c r="I15" s="199"/>
      <c r="J15" s="199"/>
      <c r="K15" s="199"/>
      <c r="L15" s="199"/>
    </row>
    <row r="16" spans="1:12">
      <c r="B16" s="185"/>
      <c r="C16" s="185"/>
      <c r="D16" s="185"/>
      <c r="I16" s="199"/>
      <c r="J16" s="199"/>
      <c r="K16" s="199"/>
      <c r="L16" s="199"/>
    </row>
    <row r="17" spans="2:12">
      <c r="B17" s="185"/>
      <c r="C17" s="185"/>
      <c r="D17" s="185"/>
      <c r="I17" s="199"/>
      <c r="J17" s="199"/>
      <c r="K17" s="199"/>
      <c r="L17" s="199"/>
    </row>
    <row r="18" spans="2:12">
      <c r="B18" s="185"/>
      <c r="C18" s="185"/>
      <c r="D18" s="185"/>
      <c r="I18" s="199"/>
      <c r="J18" s="199"/>
      <c r="K18" s="199"/>
      <c r="L18" s="199"/>
    </row>
    <row r="19" spans="2:12">
      <c r="B19" s="185"/>
      <c r="C19" s="185"/>
      <c r="D19" s="185"/>
      <c r="I19" s="199"/>
      <c r="J19" s="199"/>
      <c r="K19" s="199"/>
      <c r="L19" s="199"/>
    </row>
    <row r="20" spans="2:12">
      <c r="B20" s="185"/>
      <c r="C20" s="185"/>
      <c r="D20" s="185"/>
      <c r="I20" s="199"/>
      <c r="J20" s="199"/>
      <c r="K20" s="199"/>
      <c r="L20" s="199"/>
    </row>
    <row r="21" spans="2:12">
      <c r="B21" s="185"/>
      <c r="C21" s="185"/>
      <c r="D21" s="185"/>
      <c r="I21" s="199"/>
      <c r="J21" s="199"/>
      <c r="K21" s="199"/>
      <c r="L21" s="199"/>
    </row>
    <row r="22" spans="2:12">
      <c r="B22" s="185"/>
      <c r="C22" s="185"/>
      <c r="D22" s="185"/>
      <c r="I22" s="199"/>
      <c r="J22" s="199"/>
      <c r="K22" s="199"/>
      <c r="L22" s="199"/>
    </row>
    <row r="23" spans="2:12">
      <c r="B23" s="185"/>
      <c r="C23" s="185"/>
      <c r="D23" s="185"/>
      <c r="F23" s="91" t="str">
        <f>IF(Content!$E$1=1,L2,L3)</f>
        <v>Джерело: НБУ.</v>
      </c>
      <c r="I23" s="199"/>
      <c r="J23" s="199"/>
      <c r="K23" s="199"/>
      <c r="L23" s="199"/>
    </row>
    <row r="24" spans="2:12">
      <c r="B24" s="185"/>
      <c r="C24" s="185"/>
      <c r="D24" s="185"/>
      <c r="I24" s="199"/>
      <c r="J24" s="199"/>
      <c r="K24" s="199"/>
      <c r="L24" s="199"/>
    </row>
    <row r="25" spans="2:12">
      <c r="B25" s="185"/>
      <c r="C25" s="185"/>
      <c r="D25" s="185"/>
      <c r="I25" s="199"/>
      <c r="J25" s="199"/>
      <c r="K25" s="199"/>
      <c r="L25" s="199"/>
    </row>
    <row r="26" spans="2:12">
      <c r="B26" s="185"/>
      <c r="C26" s="185"/>
      <c r="D26" s="185"/>
      <c r="I26" s="199"/>
      <c r="J26" s="199"/>
      <c r="K26" s="199"/>
      <c r="L26" s="199"/>
    </row>
    <row r="27" spans="2:12">
      <c r="B27" s="185"/>
      <c r="C27" s="185"/>
      <c r="D27" s="185"/>
      <c r="I27" s="199"/>
      <c r="J27" s="199"/>
      <c r="K27" s="199"/>
      <c r="L27" s="199"/>
    </row>
    <row r="28" spans="2:12">
      <c r="B28" s="199"/>
      <c r="C28" s="199"/>
      <c r="D28" s="199"/>
    </row>
    <row r="29" spans="2:12">
      <c r="B29" s="199"/>
      <c r="C29" s="199"/>
      <c r="D29" s="199"/>
    </row>
    <row r="30" spans="2:12">
      <c r="B30" s="199"/>
      <c r="C30" s="199"/>
      <c r="D30" s="199"/>
    </row>
    <row r="31" spans="2:12">
      <c r="B31" s="199"/>
      <c r="C31" s="199"/>
      <c r="D31" s="199"/>
    </row>
    <row r="32" spans="2:12">
      <c r="B32" s="199"/>
      <c r="C32" s="199"/>
      <c r="D32" s="199"/>
    </row>
    <row r="33" spans="2:4">
      <c r="B33" s="199"/>
      <c r="C33" s="199"/>
      <c r="D33" s="199"/>
    </row>
    <row r="34" spans="2:4">
      <c r="B34" s="199"/>
      <c r="C34" s="199"/>
      <c r="D34" s="199"/>
    </row>
    <row r="35" spans="2:4">
      <c r="B35" s="199"/>
      <c r="C35" s="199"/>
      <c r="D35" s="199"/>
    </row>
    <row r="36" spans="2:4">
      <c r="B36" s="199"/>
      <c r="C36" s="199"/>
      <c r="D36" s="199"/>
    </row>
    <row r="37" spans="2:4">
      <c r="B37" s="199"/>
      <c r="C37" s="199"/>
      <c r="D37" s="199"/>
    </row>
    <row r="38" spans="2:4">
      <c r="B38" s="199"/>
      <c r="C38" s="199"/>
      <c r="D38" s="199"/>
    </row>
    <row r="39" spans="2:4">
      <c r="B39" s="199"/>
      <c r="C39" s="199"/>
      <c r="D39" s="199"/>
    </row>
    <row r="40" spans="2:4">
      <c r="B40" s="199"/>
      <c r="C40" s="199"/>
      <c r="D40" s="199"/>
    </row>
    <row r="41" spans="2:4">
      <c r="B41" s="199"/>
      <c r="C41" s="199"/>
      <c r="D41" s="199"/>
    </row>
    <row r="42" spans="2:4">
      <c r="B42" s="199"/>
      <c r="C42" s="199"/>
      <c r="D42" s="199"/>
    </row>
    <row r="43" spans="2:4">
      <c r="B43" s="199"/>
      <c r="C43" s="199"/>
      <c r="D43" s="199"/>
    </row>
    <row r="44" spans="2:4">
      <c r="B44" s="199"/>
      <c r="C44" s="199"/>
      <c r="D44" s="199"/>
    </row>
    <row r="45" spans="2:4">
      <c r="B45" s="199"/>
      <c r="C45" s="199"/>
      <c r="D45" s="199"/>
    </row>
    <row r="46" spans="2:4">
      <c r="B46" s="199"/>
      <c r="C46" s="199"/>
      <c r="D46" s="199"/>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46"/>
  <sheetViews>
    <sheetView showGridLines="0" workbookViewId="0">
      <selection activeCell="A2" sqref="A2:XFD3"/>
    </sheetView>
  </sheetViews>
  <sheetFormatPr defaultColWidth="8.42578125" defaultRowHeight="12.75"/>
  <cols>
    <col min="1" max="2" width="8.42578125" style="180"/>
    <col min="3" max="3" width="10.140625" style="180" customWidth="1"/>
    <col min="4" max="16384" width="8.42578125" style="180"/>
  </cols>
  <sheetData>
    <row r="1" spans="1:7">
      <c r="A1" s="201" t="s">
        <v>71</v>
      </c>
      <c r="B1" s="91" t="str">
        <f>IF(Content!$E$1=1,B2,B3)</f>
        <v>Грошові перекази</v>
      </c>
      <c r="C1" s="91" t="str">
        <f>IF(Content!$E$1=1,C2,C3)</f>
        <v>Грошові перекази (попередній прогноз)</v>
      </c>
      <c r="D1" s="91" t="str">
        <f>IF(Content!$E$1=1,D2,D3)</f>
        <v>Перегляд прогнозу</v>
      </c>
      <c r="E1" s="91" t="str">
        <f>IF(Content!$E$1=1,E2,E3)</f>
        <v>Грошові перекази,млрд дол.</v>
      </c>
      <c r="G1" s="404" t="s">
        <v>643</v>
      </c>
    </row>
    <row r="2" spans="1:7" hidden="1">
      <c r="B2" s="179" t="s">
        <v>880</v>
      </c>
      <c r="C2" s="179" t="s">
        <v>882</v>
      </c>
      <c r="D2" s="179" t="s">
        <v>879</v>
      </c>
      <c r="E2" s="179" t="s">
        <v>1456</v>
      </c>
      <c r="G2" s="403" t="s">
        <v>47</v>
      </c>
    </row>
    <row r="3" spans="1:7" ht="38.25" hidden="1">
      <c r="B3" s="179" t="s">
        <v>881</v>
      </c>
      <c r="C3" s="179" t="s">
        <v>883</v>
      </c>
      <c r="D3" s="394" t="s">
        <v>878</v>
      </c>
      <c r="E3" s="179" t="s">
        <v>884</v>
      </c>
      <c r="G3" s="403" t="s">
        <v>48</v>
      </c>
    </row>
    <row r="4" spans="1:7">
      <c r="A4" s="180">
        <v>2016</v>
      </c>
      <c r="B4" s="185">
        <v>7.5</v>
      </c>
      <c r="C4" s="185">
        <v>7.5</v>
      </c>
      <c r="D4" s="185"/>
    </row>
    <row r="5" spans="1:7">
      <c r="A5" s="180">
        <v>2017</v>
      </c>
      <c r="B5" s="185">
        <v>9.3000000000000007</v>
      </c>
      <c r="C5" s="185">
        <v>9.3000000000000007</v>
      </c>
      <c r="D5" s="185"/>
    </row>
    <row r="6" spans="1:7">
      <c r="A6" s="180">
        <v>2018</v>
      </c>
      <c r="B6" s="185">
        <v>11.1</v>
      </c>
      <c r="C6" s="185">
        <v>11.1</v>
      </c>
      <c r="D6" s="185"/>
    </row>
    <row r="7" spans="1:7">
      <c r="A7" s="180">
        <v>2019</v>
      </c>
      <c r="B7" s="185">
        <v>12</v>
      </c>
      <c r="C7" s="185">
        <v>12</v>
      </c>
      <c r="D7" s="185"/>
    </row>
    <row r="8" spans="1:7">
      <c r="A8" s="180">
        <v>2020</v>
      </c>
      <c r="B8" s="185">
        <v>10.1</v>
      </c>
      <c r="C8" s="185">
        <v>12.7</v>
      </c>
      <c r="D8" s="185">
        <v>-2.6</v>
      </c>
    </row>
    <row r="9" spans="1:7">
      <c r="A9" s="180">
        <v>2021</v>
      </c>
      <c r="B9" s="185">
        <v>12.3</v>
      </c>
      <c r="C9" s="185">
        <v>13.3</v>
      </c>
      <c r="D9" s="185">
        <v>-1</v>
      </c>
    </row>
    <row r="10" spans="1:7">
      <c r="A10" s="180">
        <v>2022</v>
      </c>
      <c r="B10" s="185">
        <v>13.3</v>
      </c>
      <c r="C10" s="185">
        <v>13.7</v>
      </c>
      <c r="D10" s="185">
        <v>-0.4</v>
      </c>
    </row>
    <row r="11" spans="1:7">
      <c r="B11" s="185"/>
      <c r="C11" s="185"/>
      <c r="D11" s="185"/>
    </row>
    <row r="12" spans="1:7">
      <c r="B12" s="185"/>
      <c r="C12" s="185"/>
      <c r="D12" s="185"/>
    </row>
    <row r="13" spans="1:7">
      <c r="B13" s="185"/>
      <c r="C13" s="185"/>
      <c r="D13" s="185"/>
    </row>
    <row r="14" spans="1:7">
      <c r="B14" s="185"/>
      <c r="C14" s="185"/>
      <c r="D14" s="185"/>
    </row>
    <row r="15" spans="1:7">
      <c r="B15" s="185"/>
      <c r="C15" s="185"/>
      <c r="D15" s="185"/>
    </row>
    <row r="16" spans="1:7">
      <c r="B16" s="185"/>
      <c r="C16" s="185"/>
      <c r="D16" s="185"/>
    </row>
    <row r="17" spans="2:5">
      <c r="B17" s="185"/>
      <c r="C17" s="185"/>
      <c r="D17" s="185"/>
    </row>
    <row r="18" spans="2:5">
      <c r="B18" s="185"/>
      <c r="C18" s="185"/>
      <c r="D18" s="185"/>
    </row>
    <row r="19" spans="2:5">
      <c r="B19" s="185"/>
      <c r="C19" s="185"/>
      <c r="D19" s="185"/>
    </row>
    <row r="20" spans="2:5">
      <c r="B20" s="185"/>
      <c r="C20" s="185"/>
      <c r="D20" s="185"/>
    </row>
    <row r="21" spans="2:5">
      <c r="B21" s="185"/>
      <c r="C21" s="185"/>
      <c r="D21" s="185"/>
      <c r="E21" s="91" t="str">
        <f>IF(Content!$E$1=1,E22,E23)</f>
        <v>Джерело: НБУ.</v>
      </c>
    </row>
    <row r="22" spans="2:5">
      <c r="B22" s="185"/>
      <c r="C22" s="185"/>
      <c r="D22" s="185"/>
      <c r="E22" s="194" t="s">
        <v>47</v>
      </c>
    </row>
    <row r="23" spans="2:5">
      <c r="B23" s="185"/>
      <c r="C23" s="185"/>
      <c r="D23" s="185"/>
      <c r="E23" s="194" t="s">
        <v>48</v>
      </c>
    </row>
    <row r="24" spans="2:5">
      <c r="B24" s="185"/>
      <c r="C24" s="262"/>
      <c r="D24" s="185"/>
    </row>
    <row r="25" spans="2:5">
      <c r="B25" s="185"/>
      <c r="C25" s="262"/>
      <c r="D25" s="185"/>
    </row>
    <row r="26" spans="2:5">
      <c r="B26" s="185"/>
      <c r="C26" s="263"/>
      <c r="D26" s="185"/>
    </row>
    <row r="27" spans="2:5">
      <c r="B27" s="185"/>
      <c r="C27" s="263"/>
      <c r="D27" s="185"/>
    </row>
    <row r="28" spans="2:5">
      <c r="B28" s="185"/>
      <c r="C28" s="263"/>
      <c r="D28" s="185"/>
    </row>
    <row r="29" spans="2:5">
      <c r="B29" s="185"/>
      <c r="C29" s="263"/>
      <c r="D29" s="185"/>
    </row>
    <row r="30" spans="2:5">
      <c r="B30" s="185"/>
      <c r="C30" s="263"/>
      <c r="D30" s="185"/>
    </row>
    <row r="31" spans="2:5">
      <c r="B31" s="185"/>
      <c r="C31" s="263"/>
      <c r="D31" s="185"/>
    </row>
    <row r="32" spans="2:5">
      <c r="B32" s="199"/>
      <c r="C32" s="199"/>
      <c r="D32" s="199"/>
    </row>
    <row r="33" spans="2:4">
      <c r="B33" s="199"/>
      <c r="C33" s="199"/>
      <c r="D33" s="199"/>
    </row>
    <row r="34" spans="2:4">
      <c r="B34" s="199"/>
      <c r="C34" s="199"/>
      <c r="D34" s="199"/>
    </row>
    <row r="35" spans="2:4">
      <c r="B35" s="199"/>
      <c r="C35" s="199"/>
      <c r="D35" s="199"/>
    </row>
    <row r="36" spans="2:4">
      <c r="B36" s="199"/>
      <c r="C36" s="199"/>
      <c r="D36" s="199"/>
    </row>
    <row r="37" spans="2:4">
      <c r="B37" s="199"/>
      <c r="C37" s="199"/>
      <c r="D37" s="199"/>
    </row>
    <row r="38" spans="2:4">
      <c r="B38" s="199"/>
      <c r="C38" s="199"/>
      <c r="D38" s="199"/>
    </row>
    <row r="39" spans="2:4">
      <c r="B39" s="199"/>
      <c r="C39" s="199"/>
      <c r="D39" s="199"/>
    </row>
    <row r="40" spans="2:4">
      <c r="B40" s="199"/>
      <c r="C40" s="199"/>
      <c r="D40" s="199"/>
    </row>
    <row r="41" spans="2:4">
      <c r="B41" s="199"/>
      <c r="C41" s="199"/>
      <c r="D41" s="199"/>
    </row>
    <row r="42" spans="2:4">
      <c r="B42" s="199"/>
      <c r="C42" s="199"/>
      <c r="D42" s="199"/>
    </row>
    <row r="43" spans="2:4">
      <c r="B43" s="199"/>
      <c r="C43" s="199"/>
      <c r="D43" s="199"/>
    </row>
    <row r="44" spans="2:4">
      <c r="B44" s="199"/>
      <c r="C44" s="199"/>
      <c r="D44" s="199"/>
    </row>
    <row r="45" spans="2:4">
      <c r="B45" s="199"/>
      <c r="C45" s="199"/>
      <c r="D45" s="199"/>
    </row>
    <row r="46" spans="2:4">
      <c r="B46" s="199"/>
      <c r="C46" s="199"/>
      <c r="D46" s="199"/>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111</vt:i4>
      </vt:variant>
    </vt:vector>
  </HeadingPairs>
  <TitlesOfParts>
    <vt:vector size="111"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2.1.9</vt:lpstr>
      <vt:lpstr>В.1.1</vt:lpstr>
      <vt:lpstr>В.1.2</vt:lpstr>
      <vt:lpstr>В.2.1</vt:lpstr>
      <vt:lpstr>2.2.1</vt:lpstr>
      <vt:lpstr>2.2.2</vt:lpstr>
      <vt:lpstr>2.2.3</vt:lpstr>
      <vt:lpstr>2.2.4</vt:lpstr>
      <vt:lpstr>2.2.5</vt:lpstr>
      <vt:lpstr>2.2.6</vt:lpstr>
      <vt:lpstr>2.2.7</vt:lpstr>
      <vt:lpstr>2.2.8</vt:lpstr>
      <vt:lpstr>2.3.1</vt:lpstr>
      <vt:lpstr>2.3.2</vt:lpstr>
      <vt:lpstr>2.3.3</vt:lpstr>
      <vt:lpstr>2.3.4</vt:lpstr>
      <vt:lpstr>2.3.5</vt:lpstr>
      <vt:lpstr>2.3.6</vt:lpstr>
      <vt:lpstr>В.3.1</vt:lpstr>
      <vt:lpstr>В.3.2</vt:lpstr>
      <vt:lpstr>В.3.3</vt:lpstr>
      <vt:lpstr>В.3.4</vt:lpstr>
      <vt:lpstr>2.4.1 </vt:lpstr>
      <vt:lpstr>2.4.2</vt:lpstr>
      <vt:lpstr>2.4.3 </vt:lpstr>
      <vt:lpstr>2.4.4</vt:lpstr>
      <vt:lpstr>2.4.5</vt:lpstr>
      <vt:lpstr>2.4.6</vt:lpstr>
      <vt:lpstr>2.4.7</vt:lpstr>
      <vt:lpstr>B.4.T.1</vt:lpstr>
      <vt:lpstr>В.4.1</vt:lpstr>
      <vt:lpstr>В.4.2</vt:lpstr>
      <vt:lpstr>В.4.3</vt:lpstr>
      <vt:lpstr>B.4.T.2</vt:lpstr>
      <vt:lpstr>2.5.1</vt:lpstr>
      <vt:lpstr>2.5.2</vt:lpstr>
      <vt:lpstr>2.5.3</vt:lpstr>
      <vt:lpstr>2.5.4</vt:lpstr>
      <vt:lpstr>2.5.5</vt:lpstr>
      <vt:lpstr>2.5.6</vt:lpstr>
      <vt:lpstr>2.5.7</vt:lpstr>
      <vt:lpstr>2.5.8</vt:lpstr>
      <vt:lpstr>2.5.9</vt:lpstr>
      <vt:lpstr>2.6.1</vt:lpstr>
      <vt:lpstr>2.6.2</vt:lpstr>
      <vt:lpstr>2.6.3</vt:lpstr>
      <vt:lpstr>2.6.4</vt:lpstr>
      <vt:lpstr>2.6.5</vt:lpstr>
      <vt:lpstr>2.6.6</vt:lpstr>
      <vt:lpstr>2.6.7</vt:lpstr>
      <vt:lpstr>2.6.8</vt:lpstr>
      <vt:lpstr>2.6.9</vt:lpstr>
      <vt:lpstr>2.6.10</vt:lpstr>
      <vt:lpstr>3.1.1</vt:lpstr>
      <vt:lpstr>3.1.2</vt:lpstr>
      <vt:lpstr>3.1.3</vt:lpstr>
      <vt:lpstr>3.1.4</vt:lpstr>
      <vt:lpstr>3.1.5</vt:lpstr>
      <vt:lpstr>B.6.1 </vt:lpstr>
      <vt:lpstr>В.6.2</vt:lpstr>
      <vt:lpstr>B.6.3</vt:lpstr>
      <vt:lpstr>B.6.4</vt:lpstr>
      <vt:lpstr>В.6.5</vt:lpstr>
      <vt:lpstr>B.6.6</vt:lpstr>
      <vt:lpstr>B.6.7</vt:lpstr>
      <vt:lpstr>B.6.8</vt:lpstr>
      <vt:lpstr>B.6.9</vt:lpstr>
      <vt:lpstr>B.6.10</vt:lpstr>
      <vt:lpstr>3.2.1</vt:lpstr>
      <vt:lpstr>3.2.2</vt:lpstr>
      <vt:lpstr>3.2.3</vt:lpstr>
      <vt:lpstr>3.2.4</vt:lpstr>
      <vt:lpstr>3.2.5</vt:lpstr>
      <vt:lpstr>3.2.6</vt:lpstr>
      <vt:lpstr>3.2.7</vt:lpstr>
      <vt:lpstr>3.2.8</vt:lpstr>
      <vt:lpstr>3.3.1</vt:lpstr>
      <vt:lpstr>3.3.2</vt:lpstr>
      <vt:lpstr>3.3.3</vt:lpstr>
      <vt:lpstr>3.3.4</vt:lpstr>
      <vt:lpstr>3.3.5</vt:lpstr>
      <vt:lpstr>3.3.6</vt:lpstr>
      <vt:lpstr>В.7.1</vt:lpstr>
      <vt:lpstr>В.7.2</vt:lpstr>
      <vt:lpstr>В.7.3</vt:lpstr>
      <vt:lpstr>В.7.4</vt:lpstr>
      <vt:lpstr>В.7.5</vt:lpstr>
      <vt:lpstr>3.4.1</vt:lpstr>
      <vt:lpstr>3.4.2</vt:lpstr>
      <vt:lpstr>3.4.3</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2020-10-30T09:28:30Z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